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6" sheetId="1" state="visible" r:id="rId2"/>
    <sheet name="2017" sheetId="2" state="visible" r:id="rId3"/>
    <sheet name="2018" sheetId="3" state="visible" r:id="rId4"/>
    <sheet name="2019" sheetId="4" state="visible" r:id="rId5"/>
    <sheet name="2020" sheetId="5" state="visible" r:id="rId6"/>
    <sheet name="2021" sheetId="6" state="visible" r:id="rId7"/>
    <sheet name="2022" sheetId="7" state="visible" r:id="rId8"/>
    <sheet name="Davaanii too" sheetId="8" state="visible" r:id="rId9"/>
    <sheet name="Tootsoo" sheetId="9" state="visible" r:id="rId10"/>
    <sheet name="UB 24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<sst xmlns="http://schemas.openxmlformats.org/spreadsheetml/2006/main" count="2362" uniqueCount="1108">
  <si>
    <t xml:space="preserve">Аяллын дугаар</t>
  </si>
  <si>
    <t xml:space="preserve">Огноо</t>
  </si>
  <si>
    <t xml:space="preserve">2016 оны Аяллын чиглэл</t>
  </si>
  <si>
    <t xml:space="preserve">Зай (км)</t>
  </si>
  <si>
    <t xml:space="preserve">Аялагчдын тоо</t>
  </si>
  <si>
    <t xml:space="preserve">Ожго</t>
  </si>
  <si>
    <t xml:space="preserve">Рагчаабазар</t>
  </si>
  <si>
    <t xml:space="preserve">Бэлгүүн</t>
  </si>
  <si>
    <t xml:space="preserve">Баярханд</t>
  </si>
  <si>
    <t xml:space="preserve">Гантулга.Ц</t>
  </si>
  <si>
    <t xml:space="preserve">Батмөнх Жинчин</t>
  </si>
  <si>
    <t xml:space="preserve">Н.Наранбаатар</t>
  </si>
  <si>
    <t xml:space="preserve">Б.Уулзахбаяр</t>
  </si>
  <si>
    <t xml:space="preserve">Шижирбаатар</t>
  </si>
  <si>
    <t xml:space="preserve">Г.Доржоо</t>
  </si>
  <si>
    <t xml:space="preserve">Ж.Октябрь</t>
  </si>
  <si>
    <t xml:space="preserve">С.Энхбаатар</t>
  </si>
  <si>
    <t xml:space="preserve">Э.Ижилмөрөн</t>
  </si>
  <si>
    <t xml:space="preserve">Э.Батуух</t>
  </si>
  <si>
    <t xml:space="preserve">Батбаяр</t>
  </si>
  <si>
    <t xml:space="preserve">Энхтүвшин</t>
  </si>
  <si>
    <t xml:space="preserve">Мөнхбат</t>
  </si>
  <si>
    <t xml:space="preserve">Отгонжаргал.П</t>
  </si>
  <si>
    <t xml:space="preserve">Бат оронго</t>
  </si>
  <si>
    <t xml:space="preserve">Тунгалагбаатар</t>
  </si>
  <si>
    <t xml:space="preserve">Чингүүн</t>
  </si>
  <si>
    <t xml:space="preserve">Ууганбаяр. Н</t>
  </si>
  <si>
    <t xml:space="preserve">Одхүү</t>
  </si>
  <si>
    <t xml:space="preserve">Ган Эрдэнэ</t>
  </si>
  <si>
    <t xml:space="preserve">П.Чинболд</t>
  </si>
  <si>
    <t xml:space="preserve">Төмөр Очир</t>
  </si>
  <si>
    <t xml:space="preserve">Сайнжаргал</t>
  </si>
  <si>
    <t xml:space="preserve">Тэмүүжин</t>
  </si>
  <si>
    <t xml:space="preserve">Цэрэндорж.А</t>
  </si>
  <si>
    <t xml:space="preserve">Мөнхбаатар</t>
  </si>
  <si>
    <t xml:space="preserve">Пүрэвдорж</t>
  </si>
  <si>
    <t xml:space="preserve">Тэгшжаргал</t>
  </si>
  <si>
    <t xml:space="preserve">Орхон</t>
  </si>
  <si>
    <t xml:space="preserve">Манлай</t>
  </si>
  <si>
    <t xml:space="preserve">Дэлгэрбаяр. Ж</t>
  </si>
  <si>
    <t xml:space="preserve">Мажигсүрэн. Ч</t>
  </si>
  <si>
    <t xml:space="preserve">Батмөнх. С</t>
  </si>
  <si>
    <t xml:space="preserve">Баярсайхан</t>
  </si>
  <si>
    <t xml:space="preserve">Бямбажаргал</t>
  </si>
  <si>
    <t xml:space="preserve">Очироо</t>
  </si>
  <si>
    <t xml:space="preserve">Сумьяабазар</t>
  </si>
  <si>
    <t xml:space="preserve">Э.Чинболд</t>
  </si>
  <si>
    <t xml:space="preserve">Нямдэмбэрэл</t>
  </si>
  <si>
    <t xml:space="preserve">Отгонцэцэг</t>
  </si>
  <si>
    <t xml:space="preserve">Ууганбаяр. О</t>
  </si>
  <si>
    <t xml:space="preserve">Ерөөлт</t>
  </si>
  <si>
    <t xml:space="preserve">Мөнх Эрдэнэ</t>
  </si>
  <si>
    <t xml:space="preserve">Цэрэндорж.Г</t>
  </si>
  <si>
    <t xml:space="preserve">Гантөмөр</t>
  </si>
  <si>
    <t xml:space="preserve">Дариа</t>
  </si>
  <si>
    <t xml:space="preserve">Гантулга.Б</t>
  </si>
  <si>
    <t xml:space="preserve">Төгөлдөр</t>
  </si>
  <si>
    <t xml:space="preserve">Тайлбар</t>
  </si>
  <si>
    <t xml:space="preserve">С1</t>
  </si>
  <si>
    <t xml:space="preserve">5 сар 31</t>
  </si>
  <si>
    <t xml:space="preserve">УБ- Дамбадаржаа- Бэлхийн ам- Баруун гол- Бурхант хошуу- Улиастайн ам- УБ</t>
  </si>
  <si>
    <t xml:space="preserve">6 сар 4</t>
  </si>
  <si>
    <t xml:space="preserve">Гүнтийн даваа- Толгойтын даваа- УБ</t>
  </si>
  <si>
    <t xml:space="preserve">6 сар 11</t>
  </si>
  <si>
    <t xml:space="preserve">Санзай- Хадлангийн даваа- Шаварт гол- Жаргалант суурин- Баруун турууний даваа- УБ</t>
  </si>
  <si>
    <t xml:space="preserve">6 сар 18</t>
  </si>
  <si>
    <t xml:space="preserve">Шарга морьт- Хандгайт- Духын даваа- Үдлэг</t>
  </si>
  <si>
    <t xml:space="preserve">8 сар 27</t>
  </si>
  <si>
    <t xml:space="preserve">УБ- Гацуурт- Даваатын даваа- Гацуурт- УБ</t>
  </si>
  <si>
    <t xml:space="preserve">ОХ1</t>
  </si>
  <si>
    <t xml:space="preserve">7 сар 8- 20</t>
  </si>
  <si>
    <t xml:space="preserve">Хөвсгөл нуур тойрох</t>
  </si>
  <si>
    <t xml:space="preserve"> </t>
  </si>
  <si>
    <t xml:space="preserve">9 сар 3</t>
  </si>
  <si>
    <t xml:space="preserve">Шарга морьт- Сэлхи- УБ</t>
  </si>
  <si>
    <t xml:space="preserve">9 сар 10</t>
  </si>
  <si>
    <t xml:space="preserve">Богд уул тойрох</t>
  </si>
  <si>
    <t xml:space="preserve">9 сар 24</t>
  </si>
  <si>
    <t xml:space="preserve">  </t>
  </si>
  <si>
    <t xml:space="preserve">С2</t>
  </si>
  <si>
    <t xml:space="preserve">9 сар 29</t>
  </si>
  <si>
    <t xml:space="preserve">УБ- Буянт Ухаа- Өлзийт хороолол- Сонгино- Шар хөвийн дөрөлж- Сонгино- Морин уул- Нисэх- УБ</t>
  </si>
  <si>
    <t xml:space="preserve">10 сар 1</t>
  </si>
  <si>
    <t xml:space="preserve">С3</t>
  </si>
  <si>
    <t xml:space="preserve">10 сар 5</t>
  </si>
  <si>
    <t xml:space="preserve">УБ- Жигжид- Гүнтийн даваа- Толгойтын даваа- Баруун салаа- УБ</t>
  </si>
  <si>
    <t xml:space="preserve">10 сар 8</t>
  </si>
  <si>
    <t xml:space="preserve">Жигжид- Гүнтийн даваа- Жаргалант суурин- Шижирийн даваа- Орбит- УБ</t>
  </si>
  <si>
    <t xml:space="preserve">10 сар 16</t>
  </si>
  <si>
    <t xml:space="preserve">Дамбадаржаа- Бэлхи- даваа- Улиастайн ам- Шархад</t>
  </si>
  <si>
    <t xml:space="preserve">10 сар 22</t>
  </si>
  <si>
    <t xml:space="preserve">Жигжид- Санзай- Хадлангийн даваа- Үдлэг- Сөгнөгөр- Баянбуурал</t>
  </si>
  <si>
    <t xml:space="preserve">10 сар 29</t>
  </si>
  <si>
    <t xml:space="preserve">Шархад- Улиастайн ам- Хойд Баян гол- Нурамтын даваа- Гацуурт- УБ</t>
  </si>
  <si>
    <t xml:space="preserve">11 сар 5</t>
  </si>
  <si>
    <t xml:space="preserve">Дүнжингарав- Баянзүрх хайрхан- Скай Ресорт- Маршалын гүүр- УБ</t>
  </si>
  <si>
    <t xml:space="preserve">С4</t>
  </si>
  <si>
    <t xml:space="preserve">11 сар 9</t>
  </si>
  <si>
    <t xml:space="preserve">Үндэсний цэцэрлэгт хүрээлэн</t>
  </si>
  <si>
    <t xml:space="preserve">Ж1</t>
  </si>
  <si>
    <t xml:space="preserve">11 сар 12</t>
  </si>
  <si>
    <t xml:space="preserve">Ж2</t>
  </si>
  <si>
    <t xml:space="preserve">11 сар 19</t>
  </si>
  <si>
    <t xml:space="preserve">Ж3</t>
  </si>
  <si>
    <t xml:space="preserve">11 сар 26</t>
  </si>
  <si>
    <t xml:space="preserve">С5</t>
  </si>
  <si>
    <t xml:space="preserve">12 сар 1</t>
  </si>
  <si>
    <t xml:space="preserve">Жигжид- Майхан толгой- Дугуйчдын даваа- Майхан толгой- Жигжид</t>
  </si>
  <si>
    <t xml:space="preserve">12 сар 3</t>
  </si>
  <si>
    <t xml:space="preserve">Жигжид- Майхан толгой- Дугуйчдын даваа- Ар Гүнт- Гүнтийн даваа- Жигжид</t>
  </si>
  <si>
    <t xml:space="preserve">12 сар 10</t>
  </si>
  <si>
    <t xml:space="preserve">Их тэнгэр- Скай Ресорт- Хүрэлтогоот- Амгалан- Дүнжингарав</t>
  </si>
  <si>
    <t xml:space="preserve">12 сар 17</t>
  </si>
  <si>
    <t xml:space="preserve">Буянт ухаа- Морингийн даваа- Сонгино- Өлзийт хороолол- Айдасын даваа- Буянт ухаа</t>
  </si>
  <si>
    <t xml:space="preserve">12 сар 24</t>
  </si>
  <si>
    <t xml:space="preserve">Гацуурт- Хоёр даваа- Дэндийн ам- Гацуурт</t>
  </si>
  <si>
    <t xml:space="preserve">12 сар 31</t>
  </si>
  <si>
    <t xml:space="preserve">2016 оны урамшуулал 10%</t>
  </si>
  <si>
    <t xml:space="preserve">Нийт дүн</t>
  </si>
  <si>
    <t xml:space="preserve">4...6</t>
  </si>
  <si>
    <t xml:space="preserve">7...9</t>
  </si>
  <si>
    <t xml:space="preserve">дээш</t>
  </si>
  <si>
    <t xml:space="preserve">ID</t>
  </si>
  <si>
    <t xml:space="preserve">Нэрс 2017 он</t>
  </si>
  <si>
    <t xml:space="preserve">2016 он</t>
  </si>
  <si>
    <t xml:space="preserve">Ө18</t>
  </si>
  <si>
    <t xml:space="preserve">Х1</t>
  </si>
  <si>
    <t xml:space="preserve">Ө19</t>
  </si>
  <si>
    <t xml:space="preserve">Ө20</t>
  </si>
  <si>
    <t xml:space="preserve">Ө21</t>
  </si>
  <si>
    <t xml:space="preserve">С6</t>
  </si>
  <si>
    <t xml:space="preserve">Ө22</t>
  </si>
  <si>
    <t xml:space="preserve">С7</t>
  </si>
  <si>
    <t xml:space="preserve">Ө23</t>
  </si>
  <si>
    <t xml:space="preserve">Ө24</t>
  </si>
  <si>
    <t xml:space="preserve">Ө25</t>
  </si>
  <si>
    <t xml:space="preserve">С8</t>
  </si>
  <si>
    <t xml:space="preserve">Ө26</t>
  </si>
  <si>
    <t xml:space="preserve">Ө27</t>
  </si>
  <si>
    <t xml:space="preserve">С9</t>
  </si>
  <si>
    <t xml:space="preserve">Ө28</t>
  </si>
  <si>
    <t xml:space="preserve">Ө29</t>
  </si>
  <si>
    <t xml:space="preserve">Ө30</t>
  </si>
  <si>
    <t xml:space="preserve">Ө31</t>
  </si>
  <si>
    <t xml:space="preserve">Ө32</t>
  </si>
  <si>
    <t xml:space="preserve">Х2</t>
  </si>
  <si>
    <t xml:space="preserve">Ө33</t>
  </si>
  <si>
    <t xml:space="preserve">Ө34</t>
  </si>
  <si>
    <t xml:space="preserve">Ө35</t>
  </si>
  <si>
    <t xml:space="preserve">Ө36</t>
  </si>
  <si>
    <t xml:space="preserve">Ө37</t>
  </si>
  <si>
    <t xml:space="preserve">Ө38</t>
  </si>
  <si>
    <t xml:space="preserve">Ө39</t>
  </si>
  <si>
    <t xml:space="preserve">Ө40</t>
  </si>
  <si>
    <t xml:space="preserve">Ө41</t>
  </si>
  <si>
    <t xml:space="preserve">ОХ2</t>
  </si>
  <si>
    <t xml:space="preserve">С10</t>
  </si>
  <si>
    <t xml:space="preserve">Ө42</t>
  </si>
  <si>
    <t xml:space="preserve">Ө43</t>
  </si>
  <si>
    <t xml:space="preserve">Ө44</t>
  </si>
  <si>
    <t xml:space="preserve">Х3</t>
  </si>
  <si>
    <t xml:space="preserve">C11</t>
  </si>
  <si>
    <t xml:space="preserve">Ө45</t>
  </si>
  <si>
    <t xml:space="preserve">Ө46</t>
  </si>
  <si>
    <t xml:space="preserve">Ө47</t>
  </si>
  <si>
    <t xml:space="preserve">Ж4</t>
  </si>
  <si>
    <t xml:space="preserve">Х4</t>
  </si>
  <si>
    <t xml:space="preserve">Ө48</t>
  </si>
  <si>
    <t xml:space="preserve">Х5</t>
  </si>
  <si>
    <t xml:space="preserve">Айдас даваа Чингис хүрээ</t>
  </si>
  <si>
    <t xml:space="preserve">Сэлэнгэ Сүхбаатар</t>
  </si>
  <si>
    <t xml:space="preserve"> Чингэлтэй уул</t>
  </si>
  <si>
    <t xml:space="preserve">Туул Гацуурт Маршал гүүр</t>
  </si>
  <si>
    <t xml:space="preserve">Бурхант хошуу</t>
  </si>
  <si>
    <t xml:space="preserve">Гацуурт Шилжир ам</t>
  </si>
  <si>
    <t xml:space="preserve">Гацуурт Шилжрэн даваа</t>
  </si>
  <si>
    <t xml:space="preserve">Дэнди ам Налайх</t>
  </si>
  <si>
    <t xml:space="preserve"> Туул гол Дэндийн ам</t>
  </si>
  <si>
    <t xml:space="preserve">Өлзийт Сонгино Морин даваа</t>
  </si>
  <si>
    <t xml:space="preserve">Харгана</t>
  </si>
  <si>
    <t xml:space="preserve">Шарга морьт     Зүүн  даваа</t>
  </si>
  <si>
    <t xml:space="preserve">Бэлхи         Шар хад</t>
  </si>
  <si>
    <t xml:space="preserve">Сонгино уул</t>
  </si>
  <si>
    <t xml:space="preserve">Хөлийн гол Чулуутын ам</t>
  </si>
  <si>
    <t xml:space="preserve">Хөлийн гол Бумбат</t>
  </si>
  <si>
    <t xml:space="preserve">Гүнт Хүй 7 худаг Эмээлт</t>
  </si>
  <si>
    <t xml:space="preserve">Тэрэлж</t>
  </si>
  <si>
    <t xml:space="preserve">Хандгайт Баруун гол</t>
  </si>
  <si>
    <t xml:space="preserve">Гүнжийн сүм</t>
  </si>
  <si>
    <t xml:space="preserve">Шар хөв Тахилт Гүнт Шарга морьт Сэлхи</t>
  </si>
  <si>
    <t xml:space="preserve">Налайх Баян уул Хонхор</t>
  </si>
  <si>
    <t xml:space="preserve">Майхан толгой</t>
  </si>
  <si>
    <t xml:space="preserve">УБ 240 24 цаг</t>
  </si>
  <si>
    <t xml:space="preserve">Төрхурах</t>
  </si>
  <si>
    <t xml:space="preserve">Алтанбулаг Өндөр дов</t>
  </si>
  <si>
    <t xml:space="preserve">Харгана Тахилтын даваа</t>
  </si>
  <si>
    <t xml:space="preserve">Даваат Бэрх даваа</t>
  </si>
  <si>
    <t xml:space="preserve">500 км хүртэл зай туулсан аялагч нарын урамшуулал</t>
  </si>
  <si>
    <t xml:space="preserve">Төв Архангай Хөвсгөл аймаг</t>
  </si>
  <si>
    <t xml:space="preserve">Баян Өлгий Ховд аймаг</t>
  </si>
  <si>
    <t xml:space="preserve">Төв Архангай </t>
  </si>
  <si>
    <t xml:space="preserve">Нарийний хөндий Гурав даваа Гүнт</t>
  </si>
  <si>
    <t xml:space="preserve">Хайлааст уул Гуравын даваа Гүнт</t>
  </si>
  <si>
    <t xml:space="preserve">Гацуурт Тэрэлж Цонжин Болдог Налайх</t>
  </si>
  <si>
    <t xml:space="preserve">Майхан толгой Хүй долоо худаг Эмээлт</t>
  </si>
  <si>
    <t xml:space="preserve">Унадаг дугуйн наадам 88</t>
  </si>
  <si>
    <t xml:space="preserve">Итэмийн даваа Нэмэхийн даваа- Нэмэхийн гол</t>
  </si>
  <si>
    <t xml:space="preserve">Улиастай Баянтөхөм</t>
  </si>
  <si>
    <t xml:space="preserve">Батсүмбэр</t>
  </si>
  <si>
    <t xml:space="preserve">Хайртхаан</t>
  </si>
  <si>
    <t xml:space="preserve">Дугуйн замаар</t>
  </si>
  <si>
    <t xml:space="preserve">Төв Дундговь Өмнөговь аймаг</t>
  </si>
  <si>
    <t xml:space="preserve">Их тойрог</t>
  </si>
  <si>
    <t xml:space="preserve">Нийт</t>
  </si>
  <si>
    <t xml:space="preserve">2017 оны аяллын зам</t>
  </si>
  <si>
    <t xml:space="preserve">1 сар 7</t>
  </si>
  <si>
    <t xml:space="preserve">1 сар 14</t>
  </si>
  <si>
    <t xml:space="preserve">1 сар 21</t>
  </si>
  <si>
    <t xml:space="preserve">1 сар 28</t>
  </si>
  <si>
    <t xml:space="preserve">2 сар 4</t>
  </si>
  <si>
    <t xml:space="preserve">2 сар 8</t>
  </si>
  <si>
    <t xml:space="preserve">2 сар 11</t>
  </si>
  <si>
    <t xml:space="preserve">2 сар 16</t>
  </si>
  <si>
    <t xml:space="preserve">2 сар 18</t>
  </si>
  <si>
    <t xml:space="preserve">2 сар 25</t>
  </si>
  <si>
    <t xml:space="preserve">3 сар 4</t>
  </si>
  <si>
    <t xml:space="preserve">3 сар 10</t>
  </si>
  <si>
    <t xml:space="preserve">3 сар 11</t>
  </si>
  <si>
    <t xml:space="preserve">3 сар 18</t>
  </si>
  <si>
    <t xml:space="preserve">3 сар 24</t>
  </si>
  <si>
    <t xml:space="preserve">3 сар 25</t>
  </si>
  <si>
    <t xml:space="preserve">4 сар 1</t>
  </si>
  <si>
    <t xml:space="preserve">4 сар 8</t>
  </si>
  <si>
    <t xml:space="preserve">4 сар 15</t>
  </si>
  <si>
    <t xml:space="preserve">4 сар 22</t>
  </si>
  <si>
    <t xml:space="preserve">4 сар 29-30</t>
  </si>
  <si>
    <t xml:space="preserve">5 сар 6</t>
  </si>
  <si>
    <t xml:space="preserve">5 сар 13</t>
  </si>
  <si>
    <t xml:space="preserve">5 сар 20</t>
  </si>
  <si>
    <t xml:space="preserve">5 сар 27</t>
  </si>
  <si>
    <t xml:space="preserve">6 сар 3- 4</t>
  </si>
  <si>
    <t xml:space="preserve">6 сар 10</t>
  </si>
  <si>
    <t xml:space="preserve">6 сар 17</t>
  </si>
  <si>
    <t xml:space="preserve">6 сар 24</t>
  </si>
  <si>
    <t xml:space="preserve">7 сар 1</t>
  </si>
  <si>
    <t xml:space="preserve">7 сар 8</t>
  </si>
  <si>
    <t xml:space="preserve">7 сар 10- 16        </t>
  </si>
  <si>
    <t xml:space="preserve">7 сар 27-          8 сар 7</t>
  </si>
  <si>
    <t xml:space="preserve">8 сар 2- 11</t>
  </si>
  <si>
    <t xml:space="preserve">8 сар 25</t>
  </si>
  <si>
    <t xml:space="preserve">8 сар 26</t>
  </si>
  <si>
    <t xml:space="preserve">9 сар 2</t>
  </si>
  <si>
    <t xml:space="preserve">9 сар 9</t>
  </si>
  <si>
    <t xml:space="preserve">9 сар 16</t>
  </si>
  <si>
    <t xml:space="preserve">9 сар 19- 20</t>
  </si>
  <si>
    <t xml:space="preserve">9 сар 23</t>
  </si>
  <si>
    <t xml:space="preserve">9 сар 30</t>
  </si>
  <si>
    <t xml:space="preserve">10 сар 7</t>
  </si>
  <si>
    <t xml:space="preserve">10 сар 14</t>
  </si>
  <si>
    <t xml:space="preserve">10 сар 24- 27</t>
  </si>
  <si>
    <t xml:space="preserve">11 сар 4</t>
  </si>
  <si>
    <t xml:space="preserve">12 сар 21-23</t>
  </si>
  <si>
    <t xml:space="preserve">Э.Отгонжаргал</t>
  </si>
  <si>
    <t xml:space="preserve">П.Рагчаабазар</t>
  </si>
  <si>
    <t xml:space="preserve">Т.Бэлгүүн</t>
  </si>
  <si>
    <t xml:space="preserve">У.Баярханд</t>
  </si>
  <si>
    <t xml:space="preserve">Ц.Гантулга</t>
  </si>
  <si>
    <t xml:space="preserve">П.Батмөнх</t>
  </si>
  <si>
    <t xml:space="preserve">Т.Батбаяр</t>
  </si>
  <si>
    <t xml:space="preserve">В.Мөнхбат</t>
  </si>
  <si>
    <t xml:space="preserve">П.Отгонжаргал</t>
  </si>
  <si>
    <t xml:space="preserve">Бат Оронго</t>
  </si>
  <si>
    <t xml:space="preserve">Н.Чингүүн</t>
  </si>
  <si>
    <t xml:space="preserve">Н.Ууганбаяр</t>
  </si>
  <si>
    <t xml:space="preserve">Б.Одхүү</t>
  </si>
  <si>
    <t xml:space="preserve">Б.Төмөр Очир</t>
  </si>
  <si>
    <t xml:space="preserve">С.Сайнжаргал</t>
  </si>
  <si>
    <t xml:space="preserve">А.Цэрэндорж</t>
  </si>
  <si>
    <t xml:space="preserve">Г.Мөнхбаатар</t>
  </si>
  <si>
    <t xml:space="preserve">Ц.Пүрэвдорж</t>
  </si>
  <si>
    <t xml:space="preserve">Б.Тэгшжаргал</t>
  </si>
  <si>
    <t xml:space="preserve">Б.Орхон</t>
  </si>
  <si>
    <t xml:space="preserve">Г.Манлай</t>
  </si>
  <si>
    <t xml:space="preserve">Ж.Дэлгэрбаяр</t>
  </si>
  <si>
    <t xml:space="preserve">Ч.Мажигсүрэн</t>
  </si>
  <si>
    <t xml:space="preserve">С.Батмөнх</t>
  </si>
  <si>
    <t xml:space="preserve">Т.Баярсайхан</t>
  </si>
  <si>
    <t xml:space="preserve">Ц.Бямбажаргал</t>
  </si>
  <si>
    <t xml:space="preserve">Б.Очир</t>
  </si>
  <si>
    <t xml:space="preserve">Э.Сумьяабазар</t>
  </si>
  <si>
    <t xml:space="preserve">Б.Нямдэмбэрэл</t>
  </si>
  <si>
    <t xml:space="preserve">С.Отгонцэцэг</t>
  </si>
  <si>
    <t xml:space="preserve">О.Ууганбаяр</t>
  </si>
  <si>
    <t xml:space="preserve">О.Мөнх Эрдэнэ</t>
  </si>
  <si>
    <t xml:space="preserve">Г.Цэрэндорж</t>
  </si>
  <si>
    <t xml:space="preserve">Б.Гантөмөр</t>
  </si>
  <si>
    <t xml:space="preserve">О.Дарьхийхүү</t>
  </si>
  <si>
    <t xml:space="preserve">Б.Гантулга</t>
  </si>
  <si>
    <t xml:space="preserve">Н.Төгөлдөр</t>
  </si>
  <si>
    <t xml:space="preserve">Н.Дагвасүрэн</t>
  </si>
  <si>
    <t xml:space="preserve">М.Дамдинхорол</t>
  </si>
  <si>
    <t xml:space="preserve">У.Одбаяр</t>
  </si>
  <si>
    <t xml:space="preserve">Дөлгөөн </t>
  </si>
  <si>
    <t xml:space="preserve">Т.Зоригоо</t>
  </si>
  <si>
    <t xml:space="preserve">Ч.Ганболд</t>
  </si>
  <si>
    <t xml:space="preserve">Ө.Одгэрэл</t>
  </si>
  <si>
    <t xml:space="preserve">Ж.Ганбат</t>
  </si>
  <si>
    <t xml:space="preserve">Б.Батбилэг</t>
  </si>
  <si>
    <t xml:space="preserve">Н.Батхуяг</t>
  </si>
  <si>
    <t xml:space="preserve">С.Батсуурь</t>
  </si>
  <si>
    <t xml:space="preserve">Б.Түвшинбаяр</t>
  </si>
  <si>
    <t xml:space="preserve">У.Төртогтох</t>
  </si>
  <si>
    <t xml:space="preserve">Н.Мөнх Эрдэнэ</t>
  </si>
  <si>
    <t xml:space="preserve">Г.Түвшинтөгс</t>
  </si>
  <si>
    <t xml:space="preserve">А.Эрдэнэдулам</t>
  </si>
  <si>
    <t xml:space="preserve">Ц.Наранхүү</t>
  </si>
  <si>
    <t xml:space="preserve">Т.Оюун Эрдэнэ</t>
  </si>
  <si>
    <t xml:space="preserve">Д.Эрдэнэням</t>
  </si>
  <si>
    <t xml:space="preserve">Ж.Нанзаддорж</t>
  </si>
  <si>
    <t xml:space="preserve">А.Тэмүүжин</t>
  </si>
  <si>
    <t xml:space="preserve">Э.Уянга</t>
  </si>
  <si>
    <t xml:space="preserve">Д.Ганбат</t>
  </si>
  <si>
    <t xml:space="preserve">Д.Нямдаваа</t>
  </si>
  <si>
    <t xml:space="preserve">Д.Сонинбаяр</t>
  </si>
  <si>
    <t xml:space="preserve">Ж.Эрдэнэцог</t>
  </si>
  <si>
    <t xml:space="preserve">А.Төгөлдөр</t>
  </si>
  <si>
    <t xml:space="preserve">Г.Энхсайхан</t>
  </si>
  <si>
    <t xml:space="preserve">Б.Итгэл</t>
  </si>
  <si>
    <t xml:space="preserve">Б.Элбэг Эрдэнэ</t>
  </si>
  <si>
    <t xml:space="preserve">Э.Төгөлдөр</t>
  </si>
  <si>
    <t xml:space="preserve">А.Гүндалай</t>
  </si>
  <si>
    <t xml:space="preserve">Э.Алтангэрэл</t>
  </si>
  <si>
    <t xml:space="preserve">Ш.Бат</t>
  </si>
  <si>
    <t xml:space="preserve">Э.Нинждорж</t>
  </si>
  <si>
    <t xml:space="preserve">Д.Мөнхнаст</t>
  </si>
  <si>
    <t xml:space="preserve">Д.Цолбаяр</t>
  </si>
  <si>
    <t xml:space="preserve">Б.Мөрөн</t>
  </si>
  <si>
    <t xml:space="preserve">Ж.Ванчинсүрэн</t>
  </si>
  <si>
    <t xml:space="preserve">З.Ананд</t>
  </si>
  <si>
    <t xml:space="preserve">Т.Мэндсайхан</t>
  </si>
  <si>
    <t xml:space="preserve">Т.Баяртогтох</t>
  </si>
  <si>
    <t xml:space="preserve">Б.Мөнхбаяр</t>
  </si>
  <si>
    <t xml:space="preserve">Б.Энх Эрдэнэ</t>
  </si>
  <si>
    <t xml:space="preserve">Ө.Анхбаяр</t>
  </si>
  <si>
    <t xml:space="preserve">Б.Сүхбат</t>
  </si>
  <si>
    <t xml:space="preserve">Л.Цог Эрдэнэ</t>
  </si>
  <si>
    <t xml:space="preserve">С.Цолмон Эрдэнэ</t>
  </si>
  <si>
    <t xml:space="preserve">Б.Хасбагана</t>
  </si>
  <si>
    <t xml:space="preserve">Ж.Медетбек</t>
  </si>
  <si>
    <t xml:space="preserve">Э.Батлам</t>
  </si>
  <si>
    <t xml:space="preserve">Э.Хурц</t>
  </si>
  <si>
    <t xml:space="preserve">Б.Алтан Оргил</t>
  </si>
  <si>
    <t xml:space="preserve">Г.Батбаяр</t>
  </si>
  <si>
    <t xml:space="preserve">А.Бат Эрдэнэ</t>
  </si>
  <si>
    <t xml:space="preserve">Ц.Тулга</t>
  </si>
  <si>
    <t xml:space="preserve">Л.Батбаяр</t>
  </si>
  <si>
    <t xml:space="preserve">Э.Намсрай</t>
  </si>
  <si>
    <t xml:space="preserve">Б.Мөнх Од</t>
  </si>
  <si>
    <t xml:space="preserve">Х.Бэрхбилэг</t>
  </si>
  <si>
    <t xml:space="preserve">Б.Насанбат</t>
  </si>
  <si>
    <t xml:space="preserve">П.Очирбат</t>
  </si>
  <si>
    <t xml:space="preserve">С.Гарьд</t>
  </si>
  <si>
    <t xml:space="preserve">Б.Батжаргал</t>
  </si>
  <si>
    <t xml:space="preserve">А.Батхуяг</t>
  </si>
  <si>
    <t xml:space="preserve">96 хүн</t>
  </si>
  <si>
    <t xml:space="preserve">Нэрс</t>
  </si>
  <si>
    <t xml:space="preserve">2017 он</t>
  </si>
  <si>
    <t xml:space="preserve">Х6</t>
  </si>
  <si>
    <t xml:space="preserve">Ө49</t>
  </si>
  <si>
    <t xml:space="preserve">Ө50</t>
  </si>
  <si>
    <t xml:space="preserve">Ө51</t>
  </si>
  <si>
    <t xml:space="preserve">Ө52</t>
  </si>
  <si>
    <t xml:space="preserve">Ө53</t>
  </si>
  <si>
    <t xml:space="preserve">Ө54</t>
  </si>
  <si>
    <t xml:space="preserve">Ө55</t>
  </si>
  <si>
    <t xml:space="preserve">Ө56</t>
  </si>
  <si>
    <t xml:space="preserve">Ө57</t>
  </si>
  <si>
    <t xml:space="preserve">Ж5</t>
  </si>
  <si>
    <t xml:space="preserve">Х7</t>
  </si>
  <si>
    <t xml:space="preserve">Ө58</t>
  </si>
  <si>
    <t xml:space="preserve">Х8</t>
  </si>
  <si>
    <t xml:space="preserve">Ө59</t>
  </si>
  <si>
    <t xml:space="preserve">Ж6</t>
  </si>
  <si>
    <t xml:space="preserve">Ө60</t>
  </si>
  <si>
    <t xml:space="preserve">Ө61</t>
  </si>
  <si>
    <t xml:space="preserve">ОХ3</t>
  </si>
  <si>
    <t xml:space="preserve">Ө62</t>
  </si>
  <si>
    <t xml:space="preserve">Ө63</t>
  </si>
  <si>
    <t xml:space="preserve">С12</t>
  </si>
  <si>
    <t xml:space="preserve">Ө64</t>
  </si>
  <si>
    <t xml:space="preserve">Ө65</t>
  </si>
  <si>
    <t xml:space="preserve">Х9</t>
  </si>
  <si>
    <t xml:space="preserve">Ө66</t>
  </si>
  <si>
    <t xml:space="preserve">С13</t>
  </si>
  <si>
    <t xml:space="preserve">Ж7</t>
  </si>
  <si>
    <t xml:space="preserve">С14</t>
  </si>
  <si>
    <t xml:space="preserve">Ө67</t>
  </si>
  <si>
    <t xml:space="preserve">Ө68</t>
  </si>
  <si>
    <t xml:space="preserve">Ж8</t>
  </si>
  <si>
    <t xml:space="preserve">Ж9</t>
  </si>
  <si>
    <t xml:space="preserve">Ж10</t>
  </si>
  <si>
    <t xml:space="preserve">2018 оны аяллын зам</t>
  </si>
  <si>
    <t xml:space="preserve">Эзлэх хувь</t>
  </si>
  <si>
    <t xml:space="preserve">Хархорин</t>
  </si>
  <si>
    <t xml:space="preserve">Майхан толгой, Хөвсгөл</t>
  </si>
  <si>
    <t xml:space="preserve">Шувуу, Сонгино</t>
  </si>
  <si>
    <t xml:space="preserve">Гүнт, Шижир</t>
  </si>
  <si>
    <t xml:space="preserve">Шилжрэн Хоёр даваа</t>
  </si>
  <si>
    <t xml:space="preserve">Хадлан,   Хүй долоо Сонгино</t>
  </si>
  <si>
    <t xml:space="preserve">УБ 108, Хархорин</t>
  </si>
  <si>
    <t xml:space="preserve">Улиастай Шургайт Баянгол </t>
  </si>
  <si>
    <t xml:space="preserve">Жийлт Тосолт</t>
  </si>
  <si>
    <t xml:space="preserve">Найрамдал зуслан</t>
  </si>
  <si>
    <t xml:space="preserve">Дорноговь 2018</t>
  </si>
  <si>
    <t xml:space="preserve">Улиастай Нурамт</t>
  </si>
  <si>
    <t xml:space="preserve">УБ 240 бэлтгэл 1</t>
  </si>
  <si>
    <t xml:space="preserve">УБ 240</t>
  </si>
  <si>
    <t xml:space="preserve">7 даваа</t>
  </si>
  <si>
    <t xml:space="preserve">Зуны аялал</t>
  </si>
  <si>
    <t xml:space="preserve">21 аймаг I</t>
  </si>
  <si>
    <t xml:space="preserve">7 даваа- 2</t>
  </si>
  <si>
    <t xml:space="preserve">Эмээлт Өлзийт Айдас</t>
  </si>
  <si>
    <t xml:space="preserve">Цагаан нуга</t>
  </si>
  <si>
    <t xml:space="preserve">Харгана Батсүмбэр</t>
  </si>
  <si>
    <t xml:space="preserve">Тэрэлж Фестивал зам</t>
  </si>
  <si>
    <t xml:space="preserve">Унадаг дугуйн фестиваль</t>
  </si>
  <si>
    <t xml:space="preserve">Майхан толгой Толгойт</t>
  </si>
  <si>
    <t xml:space="preserve">Баянзүрх уул</t>
  </si>
  <si>
    <t xml:space="preserve">Бонус 20, 20, 50, 20</t>
  </si>
  <si>
    <t xml:space="preserve">Гүнт Эмээлт</t>
  </si>
  <si>
    <t xml:space="preserve">1 сар 19-21</t>
  </si>
  <si>
    <t xml:space="preserve"> 2 сар 24</t>
  </si>
  <si>
    <t xml:space="preserve">3 сар 3</t>
  </si>
  <si>
    <t xml:space="preserve">3 сар 17</t>
  </si>
  <si>
    <t xml:space="preserve">3 сар 31</t>
  </si>
  <si>
    <t xml:space="preserve">4 сар 7</t>
  </si>
  <si>
    <t xml:space="preserve">4 сар 14</t>
  </si>
  <si>
    <t xml:space="preserve">4 сар 21</t>
  </si>
  <si>
    <t xml:space="preserve">4 сар 26</t>
  </si>
  <si>
    <t xml:space="preserve">4 сар 28- 29</t>
  </si>
  <si>
    <t xml:space="preserve">5 сар 5</t>
  </si>
  <si>
    <t xml:space="preserve">5 сар 12- 13</t>
  </si>
  <si>
    <t xml:space="preserve">5 сар 19</t>
  </si>
  <si>
    <t xml:space="preserve">6 сар 3</t>
  </si>
  <si>
    <t xml:space="preserve">6 сар 9- 10</t>
  </si>
  <si>
    <t xml:space="preserve">6 сар 16</t>
  </si>
  <si>
    <t xml:space="preserve">7- 8 сар</t>
  </si>
  <si>
    <t xml:space="preserve">7.17- 8.2</t>
  </si>
  <si>
    <t xml:space="preserve">8 сар 11</t>
  </si>
  <si>
    <t xml:space="preserve">8 сар 18</t>
  </si>
  <si>
    <t xml:space="preserve">8 сар 21</t>
  </si>
  <si>
    <t xml:space="preserve">9 сар 8</t>
  </si>
  <si>
    <t xml:space="preserve">9 сар 15</t>
  </si>
  <si>
    <t xml:space="preserve">10 сар 3</t>
  </si>
  <si>
    <t xml:space="preserve">10 сар 6</t>
  </si>
  <si>
    <t xml:space="preserve">10 сар 9</t>
  </si>
  <si>
    <t xml:space="preserve">10 сар 13</t>
  </si>
  <si>
    <t xml:space="preserve">10 сар 20</t>
  </si>
  <si>
    <t xml:space="preserve">11 сар 11</t>
  </si>
  <si>
    <t xml:space="preserve">11 сар 25</t>
  </si>
  <si>
    <t xml:space="preserve">12  сар 1</t>
  </si>
  <si>
    <t xml:space="preserve">А.Батхуяг </t>
  </si>
  <si>
    <t xml:space="preserve">Г.Ганбаяр</t>
  </si>
  <si>
    <t xml:space="preserve">Б.Батжаргал (Жаб)</t>
  </si>
  <si>
    <t xml:space="preserve">Н.Мягмардорж</t>
  </si>
  <si>
    <t xml:space="preserve">С.Лувсан</t>
  </si>
  <si>
    <t xml:space="preserve">Б.Сэргэлэнбаатар</t>
  </si>
  <si>
    <t xml:space="preserve">С.Билгүүн</t>
  </si>
  <si>
    <t xml:space="preserve">П.Бумцэнд</t>
  </si>
  <si>
    <t xml:space="preserve">Б.Мөнх Эрдэнэ</t>
  </si>
  <si>
    <t xml:space="preserve">Л.Жаргалсайхан</t>
  </si>
  <si>
    <t xml:space="preserve">Д.Алтанзул</t>
  </si>
  <si>
    <t xml:space="preserve">Д.Сэлэнгэсүрэн</t>
  </si>
  <si>
    <t xml:space="preserve">Р.Төмөрбааатар</t>
  </si>
  <si>
    <t xml:space="preserve">С.Баярболд</t>
  </si>
  <si>
    <t xml:space="preserve">Х.Батцэнгэл</t>
  </si>
  <si>
    <t xml:space="preserve">Л.Баярцэнгэл</t>
  </si>
  <si>
    <t xml:space="preserve">А.Гантогтох</t>
  </si>
  <si>
    <t xml:space="preserve">Н.Даваасамбуу</t>
  </si>
  <si>
    <t xml:space="preserve">У.Энх Ану</t>
  </si>
  <si>
    <t xml:space="preserve">А.Энхжин</t>
  </si>
  <si>
    <t xml:space="preserve">Т.Лхагвасүрэн</t>
  </si>
  <si>
    <t xml:space="preserve">А.Даваасүрэн</t>
  </si>
  <si>
    <t xml:space="preserve">М.Төгөлдөр</t>
  </si>
  <si>
    <t xml:space="preserve">Г.Отгонболд</t>
  </si>
  <si>
    <t xml:space="preserve">Т.Энхбаяр</t>
  </si>
  <si>
    <t xml:space="preserve">Д.Болор Эрдэнэ</t>
  </si>
  <si>
    <t xml:space="preserve">Д.Баасансүрэн</t>
  </si>
  <si>
    <t xml:space="preserve">О.Галбаатар</t>
  </si>
  <si>
    <t xml:space="preserve">Б.Түмэн Өлзий</t>
  </si>
  <si>
    <t xml:space="preserve">Б.Баярмагнай</t>
  </si>
  <si>
    <t xml:space="preserve">Н.Батзориг</t>
  </si>
  <si>
    <t xml:space="preserve">Б.Мягмарбаяр</t>
  </si>
  <si>
    <t xml:space="preserve">О.Бат Эрдэнэ</t>
  </si>
  <si>
    <t xml:space="preserve">Л.Батболд</t>
  </si>
  <si>
    <t xml:space="preserve">Б.Доржсүрэн</t>
  </si>
  <si>
    <t xml:space="preserve">Г.Батбаатар</t>
  </si>
  <si>
    <t xml:space="preserve">М.Буянбадрах</t>
  </si>
  <si>
    <t xml:space="preserve">Э.Отгондалай</t>
  </si>
  <si>
    <t xml:space="preserve">М.Мөнхдалай</t>
  </si>
  <si>
    <t xml:space="preserve">Б.Батзориг</t>
  </si>
  <si>
    <t xml:space="preserve">Б.Мандал</t>
  </si>
  <si>
    <t xml:space="preserve">Ц.Энхбаяр</t>
  </si>
  <si>
    <t xml:space="preserve">Э.Алтанзаяа</t>
  </si>
  <si>
    <t xml:space="preserve">Д.Ичинхорлоо</t>
  </si>
  <si>
    <t xml:space="preserve">Н.Мөнхдэлгэр</t>
  </si>
  <si>
    <t xml:space="preserve">С.Анар</t>
  </si>
  <si>
    <t xml:space="preserve">Б.Баянсан</t>
  </si>
  <si>
    <t xml:space="preserve">Б.Цэрэнчимэд</t>
  </si>
  <si>
    <t xml:space="preserve">Т.Нацагдорж</t>
  </si>
  <si>
    <t xml:space="preserve">Г.Алтанбагана</t>
  </si>
  <si>
    <t xml:space="preserve">А.Нямцэнд</t>
  </si>
  <si>
    <t xml:space="preserve">Д.Гантөмөр</t>
  </si>
  <si>
    <t xml:space="preserve">М.Цолмонбаатар</t>
  </si>
  <si>
    <t xml:space="preserve">Т.Тэрхэн</t>
  </si>
  <si>
    <t xml:space="preserve">Б.Анарбаяр</t>
  </si>
  <si>
    <t xml:space="preserve">Э.Даваасүрэн</t>
  </si>
  <si>
    <t xml:space="preserve">З.Тэмүүжин</t>
  </si>
  <si>
    <t xml:space="preserve">Т.Хангарьд</t>
  </si>
  <si>
    <t xml:space="preserve">М.Алтан Өлзий</t>
  </si>
  <si>
    <t xml:space="preserve">С.Бадрал</t>
  </si>
  <si>
    <t xml:space="preserve">Д.Ням Эрдэнэ</t>
  </si>
  <si>
    <t xml:space="preserve">Г.Тэмүгэ</t>
  </si>
  <si>
    <t xml:space="preserve">Э.Отгонцэцэг</t>
  </si>
  <si>
    <t xml:space="preserve">М.Алтантөгс</t>
  </si>
  <si>
    <t xml:space="preserve">Э.Мөнгөншагай</t>
  </si>
  <si>
    <t xml:space="preserve">А.Ариунбаяр</t>
  </si>
  <si>
    <t xml:space="preserve">Ч.Базар</t>
  </si>
  <si>
    <t xml:space="preserve">Б.Наранжаргал</t>
  </si>
  <si>
    <t xml:space="preserve">Б.Батбаатар</t>
  </si>
  <si>
    <t xml:space="preserve">122 хүн</t>
  </si>
  <si>
    <t xml:space="preserve">2018 он</t>
  </si>
  <si>
    <t xml:space="preserve">Х10</t>
  </si>
  <si>
    <t xml:space="preserve">Ө69</t>
  </si>
  <si>
    <t xml:space="preserve">Ө70</t>
  </si>
  <si>
    <t xml:space="preserve">Ө71</t>
  </si>
  <si>
    <t xml:space="preserve">Ө72</t>
  </si>
  <si>
    <t xml:space="preserve">Ө73</t>
  </si>
  <si>
    <t xml:space="preserve">Ө74</t>
  </si>
  <si>
    <t xml:space="preserve">Ө75</t>
  </si>
  <si>
    <t xml:space="preserve">Ө76</t>
  </si>
  <si>
    <t xml:space="preserve">Ө77</t>
  </si>
  <si>
    <t xml:space="preserve">С15</t>
  </si>
  <si>
    <t xml:space="preserve">Ө78</t>
  </si>
  <si>
    <t xml:space="preserve">Ө79</t>
  </si>
  <si>
    <t xml:space="preserve">Х11</t>
  </si>
  <si>
    <t xml:space="preserve">Ө80</t>
  </si>
  <si>
    <t xml:space="preserve"> ОХ4</t>
  </si>
  <si>
    <t xml:space="preserve">Ө81</t>
  </si>
  <si>
    <t xml:space="preserve">Ж11</t>
  </si>
  <si>
    <t xml:space="preserve">Ө82</t>
  </si>
  <si>
    <t xml:space="preserve">ОХ5</t>
  </si>
  <si>
    <t xml:space="preserve">С16</t>
  </si>
  <si>
    <t xml:space="preserve">Ө83</t>
  </si>
  <si>
    <t xml:space="preserve">Ө84</t>
  </si>
  <si>
    <t xml:space="preserve">Ж12</t>
  </si>
  <si>
    <t xml:space="preserve">Х12</t>
  </si>
  <si>
    <t xml:space="preserve">Х13</t>
  </si>
  <si>
    <t xml:space="preserve">Ж13</t>
  </si>
  <si>
    <t xml:space="preserve">ОХ6</t>
  </si>
  <si>
    <t xml:space="preserve">ОХ7</t>
  </si>
  <si>
    <t xml:space="preserve">Ө85</t>
  </si>
  <si>
    <t xml:space="preserve">Ө86</t>
  </si>
  <si>
    <t xml:space="preserve">Ж14</t>
  </si>
  <si>
    <t xml:space="preserve">Ө87</t>
  </si>
  <si>
    <t xml:space="preserve">Х14</t>
  </si>
  <si>
    <t xml:space="preserve">Ж15</t>
  </si>
  <si>
    <t xml:space="preserve">Ө88</t>
  </si>
  <si>
    <t xml:space="preserve">Ө89</t>
  </si>
  <si>
    <t xml:space="preserve">Ө90</t>
  </si>
  <si>
    <t xml:space="preserve">Ө91</t>
  </si>
  <si>
    <t xml:space="preserve">Ж16</t>
  </si>
  <si>
    <t xml:space="preserve">Ж17</t>
  </si>
  <si>
    <t xml:space="preserve">Ж18</t>
  </si>
  <si>
    <t xml:space="preserve">2019 оны аяллын зам</t>
  </si>
  <si>
    <t xml:space="preserve">Сэлэнгэ Сүхбаатар Алтанбулаг</t>
  </si>
  <si>
    <t xml:space="preserve">Баянзүрх Дэндийн ам</t>
  </si>
  <si>
    <t xml:space="preserve">Эмээлт Сэрүүний ам Өлзийт</t>
  </si>
  <si>
    <t xml:space="preserve">Даваатын даваа</t>
  </si>
  <si>
    <t xml:space="preserve">Мухарын даваа Тахилт</t>
  </si>
  <si>
    <t xml:space="preserve">БТ Гүнт Хүй 7 худаг</t>
  </si>
  <si>
    <t xml:space="preserve">УТ Богд уул тойрох</t>
  </si>
  <si>
    <t xml:space="preserve">Шарга морьт Бэлхи</t>
  </si>
  <si>
    <t xml:space="preserve">Шувуу Алтанбулаг Шувуу</t>
  </si>
  <si>
    <t xml:space="preserve">Найрамдал Майхан толгой</t>
  </si>
  <si>
    <t xml:space="preserve">Хандгайт Баруун гол Хадат</t>
  </si>
  <si>
    <t xml:space="preserve">Сэлэнгэ 2019</t>
  </si>
  <si>
    <t xml:space="preserve">Зүүн Ац, Хадлан даваа</t>
  </si>
  <si>
    <t xml:space="preserve">Унадаг дугуйн парад</t>
  </si>
  <si>
    <t xml:space="preserve">Хэнтий Сүхбаатар 2019</t>
  </si>
  <si>
    <t xml:space="preserve">УБ 240 зам</t>
  </si>
  <si>
    <t xml:space="preserve">УБ 240         24 цаг</t>
  </si>
  <si>
    <t xml:space="preserve">Дугуйчдын даваа</t>
  </si>
  <si>
    <t xml:space="preserve">Баянтөхөм Урд Баян гол</t>
  </si>
  <si>
    <t xml:space="preserve">УБ Дундговь Өмнөговь</t>
  </si>
  <si>
    <t xml:space="preserve">Шургайт Баян гол Батсүмбэр</t>
  </si>
  <si>
    <t xml:space="preserve">Найрамдал Зүүн Ац Санзай</t>
  </si>
  <si>
    <t xml:space="preserve">Өрнө зүг</t>
  </si>
  <si>
    <t xml:space="preserve">21 аймаг II</t>
  </si>
  <si>
    <t xml:space="preserve">Долоон даваа III</t>
  </si>
  <si>
    <t xml:space="preserve">Нурамт Хадат Шарга морьт</t>
  </si>
  <si>
    <t xml:space="preserve">Гуравын даваа     Сүүж амралт</t>
  </si>
  <si>
    <t xml:space="preserve">Уулын зам</t>
  </si>
  <si>
    <t xml:space="preserve">Цэцээ гүн</t>
  </si>
  <si>
    <t xml:space="preserve">Хадлан Үдлэг Харгана</t>
  </si>
  <si>
    <t xml:space="preserve">Баянзүрх Улиастай Бэлхи Гоодой</t>
  </si>
  <si>
    <t xml:space="preserve">Баянтөхөм Улиастай Бэлхи </t>
  </si>
  <si>
    <t xml:space="preserve">Хоёр даваа Шилжрэн Баянтөхөм</t>
  </si>
  <si>
    <t xml:space="preserve">Эмээлт Өлзийт Нисэх</t>
  </si>
  <si>
    <t xml:space="preserve">Үр дүн     10%</t>
  </si>
  <si>
    <t xml:space="preserve">Болзол</t>
  </si>
  <si>
    <t xml:space="preserve">2 сар 23</t>
  </si>
  <si>
    <t xml:space="preserve">3 сар 2</t>
  </si>
  <si>
    <t xml:space="preserve">3 сар 9</t>
  </si>
  <si>
    <t xml:space="preserve">3 сар 16</t>
  </si>
  <si>
    <t xml:space="preserve">3 сар 23</t>
  </si>
  <si>
    <t xml:space="preserve">3 сар 30</t>
  </si>
  <si>
    <t xml:space="preserve">4 сар 6</t>
  </si>
  <si>
    <t xml:space="preserve">4 сар 13</t>
  </si>
  <si>
    <t xml:space="preserve">4 сар 18</t>
  </si>
  <si>
    <t xml:space="preserve">4 сар 20</t>
  </si>
  <si>
    <t xml:space="preserve">4 сар 27</t>
  </si>
  <si>
    <t xml:space="preserve">4 сар 27-28</t>
  </si>
  <si>
    <t xml:space="preserve">5 сар 4</t>
  </si>
  <si>
    <t xml:space="preserve">5 сар 5           5 сар 8</t>
  </si>
  <si>
    <t xml:space="preserve">5 сар 11</t>
  </si>
  <si>
    <t xml:space="preserve">5 сар 18</t>
  </si>
  <si>
    <t xml:space="preserve">5 сар 24-27</t>
  </si>
  <si>
    <t xml:space="preserve">6 сар 2</t>
  </si>
  <si>
    <t xml:space="preserve">6 сар 8-9</t>
  </si>
  <si>
    <t xml:space="preserve">6 сар 15</t>
  </si>
  <si>
    <t xml:space="preserve">6 сар 22</t>
  </si>
  <si>
    <t xml:space="preserve">6 сар 26-28</t>
  </si>
  <si>
    <t xml:space="preserve">7 сар 6- 7</t>
  </si>
  <si>
    <t xml:space="preserve">7 -8 сар</t>
  </si>
  <si>
    <t xml:space="preserve">7 сар 20</t>
  </si>
  <si>
    <t xml:space="preserve">7 сар 21-         27</t>
  </si>
  <si>
    <t xml:space="preserve">7 сар 29-         8 сар 10</t>
  </si>
  <si>
    <t xml:space="preserve">8 сар 24</t>
  </si>
  <si>
    <t xml:space="preserve">8 сар 31</t>
  </si>
  <si>
    <t xml:space="preserve">9 сар 14</t>
  </si>
  <si>
    <t xml:space="preserve">9 сар 21</t>
  </si>
  <si>
    <t xml:space="preserve">9 сар 25</t>
  </si>
  <si>
    <t xml:space="preserve">9 сар 28</t>
  </si>
  <si>
    <t xml:space="preserve">10 сар 12</t>
  </si>
  <si>
    <t xml:space="preserve">10 сар 19</t>
  </si>
  <si>
    <t xml:space="preserve">10 сар 26</t>
  </si>
  <si>
    <t xml:space="preserve">11 сар 2</t>
  </si>
  <si>
    <t xml:space="preserve">12 сар 6</t>
  </si>
  <si>
    <t xml:space="preserve">Э.Баттуул</t>
  </si>
  <si>
    <t xml:space="preserve">Р.Төмөрбаатар</t>
  </si>
  <si>
    <t xml:space="preserve">Х.Өсөхбаяр</t>
  </si>
  <si>
    <t xml:space="preserve">Х.Гантулга</t>
  </si>
  <si>
    <t xml:space="preserve">С.Эрдэнэ</t>
  </si>
  <si>
    <t xml:space="preserve">Г.Бат Оргил</t>
  </si>
  <si>
    <t xml:space="preserve">Т.Буянбаатар</t>
  </si>
  <si>
    <t xml:space="preserve">А.Одхүү</t>
  </si>
  <si>
    <t xml:space="preserve">Д.Цолмон</t>
  </si>
  <si>
    <t xml:space="preserve">М.Урсгал</t>
  </si>
  <si>
    <t xml:space="preserve">Б.Бас Оргил</t>
  </si>
  <si>
    <t xml:space="preserve">Т.Золбоо</t>
  </si>
  <si>
    <t xml:space="preserve">Ц.Цэнд Аюуш</t>
  </si>
  <si>
    <t xml:space="preserve">П.Золзаяа</t>
  </si>
  <si>
    <t xml:space="preserve">   </t>
  </si>
  <si>
    <t xml:space="preserve">Д.Ганзориг</t>
  </si>
  <si>
    <t xml:space="preserve">Б.Батсайхан</t>
  </si>
  <si>
    <t xml:space="preserve">Д.Ганболд</t>
  </si>
  <si>
    <t xml:space="preserve">Б.Гантуяа</t>
  </si>
  <si>
    <t xml:space="preserve">С.Энхсайхан</t>
  </si>
  <si>
    <t xml:space="preserve">У.Найданцэрэн</t>
  </si>
  <si>
    <t xml:space="preserve">О.Маралгоо</t>
  </si>
  <si>
    <t xml:space="preserve">Э.Ууганбаяр</t>
  </si>
  <si>
    <t xml:space="preserve">Т.Энхтөр</t>
  </si>
  <si>
    <t xml:space="preserve">Б.Алтантулга</t>
  </si>
  <si>
    <t xml:space="preserve">А.Оргил</t>
  </si>
  <si>
    <t xml:space="preserve">Т.Отгонбаатар</t>
  </si>
  <si>
    <t xml:space="preserve">Ч.Азжаргал</t>
  </si>
  <si>
    <t xml:space="preserve">Нийт аялсан зай</t>
  </si>
  <si>
    <t xml:space="preserve">Оролцсон гишүүд</t>
  </si>
  <si>
    <t xml:space="preserve">Дундаж зай</t>
  </si>
  <si>
    <t xml:space="preserve">27  хүн</t>
  </si>
  <si>
    <t xml:space="preserve">83 хүн</t>
  </si>
  <si>
    <t xml:space="preserve">2019 он</t>
  </si>
  <si>
    <t xml:space="preserve">Х15</t>
  </si>
  <si>
    <t xml:space="preserve">Ж19</t>
  </si>
  <si>
    <t xml:space="preserve">Ж20</t>
  </si>
  <si>
    <t xml:space="preserve">Ж21</t>
  </si>
  <si>
    <t xml:space="preserve">С17</t>
  </si>
  <si>
    <t xml:space="preserve">Ж22</t>
  </si>
  <si>
    <t xml:space="preserve">Ж23</t>
  </si>
  <si>
    <t xml:space="preserve">Ж24</t>
  </si>
  <si>
    <t xml:space="preserve">Ж25</t>
  </si>
  <si>
    <t xml:space="preserve">Ө92</t>
  </si>
  <si>
    <t xml:space="preserve">Х16</t>
  </si>
  <si>
    <t xml:space="preserve">Ө93</t>
  </si>
  <si>
    <t xml:space="preserve">Х17</t>
  </si>
  <si>
    <t xml:space="preserve">Ө94</t>
  </si>
  <si>
    <t xml:space="preserve">Ө95</t>
  </si>
  <si>
    <t xml:space="preserve">Х18</t>
  </si>
  <si>
    <t xml:space="preserve">Ж26</t>
  </si>
  <si>
    <t xml:space="preserve">Х19</t>
  </si>
  <si>
    <t xml:space="preserve">ОХ8</t>
  </si>
  <si>
    <t xml:space="preserve">Ж27</t>
  </si>
  <si>
    <t xml:space="preserve">ОХ9</t>
  </si>
  <si>
    <t xml:space="preserve">Ж28</t>
  </si>
  <si>
    <t xml:space="preserve">Ж29</t>
  </si>
  <si>
    <t xml:space="preserve">Ө96</t>
  </si>
  <si>
    <t xml:space="preserve">Ө97</t>
  </si>
  <si>
    <t xml:space="preserve">Ө98</t>
  </si>
  <si>
    <t xml:space="preserve">Ө99</t>
  </si>
  <si>
    <t xml:space="preserve">Ж30</t>
  </si>
  <si>
    <t xml:space="preserve">Ө100</t>
  </si>
  <si>
    <t xml:space="preserve">Х20</t>
  </si>
  <si>
    <t xml:space="preserve">2020 оны аяллын зам</t>
  </si>
  <si>
    <t xml:space="preserve">Сэлэнгэ Шаамар</t>
  </si>
  <si>
    <t xml:space="preserve">Амгалан Скай Ресорт </t>
  </si>
  <si>
    <t xml:space="preserve">Баянзүрх Туул гол</t>
  </si>
  <si>
    <t xml:space="preserve">Чөлөөт жийлтийн сар</t>
  </si>
  <si>
    <t xml:space="preserve">Өвөр, Ар Жанчивлан</t>
  </si>
  <si>
    <t xml:space="preserve">Майхан толгой     Сүүж </t>
  </si>
  <si>
    <t xml:space="preserve">Тахилт Шижир Найрамдал Толгойт</t>
  </si>
  <si>
    <t xml:space="preserve">Баянтөхөм Шилжрэн даваа</t>
  </si>
  <si>
    <t xml:space="preserve">Хөшигтийн хөндий Баруун Дэлгэрийн ам</t>
  </si>
  <si>
    <t xml:space="preserve">Налайх, Өвөр, Ар Жанчивлан Эрдэнэ</t>
  </si>
  <si>
    <t xml:space="preserve">УБ Налайх Багахангай Баян Баянтал Чойр</t>
  </si>
  <si>
    <t xml:space="preserve">Сөгнөгөр голын эх</t>
  </si>
  <si>
    <t xml:space="preserve">Бугатын даваа</t>
  </si>
  <si>
    <t xml:space="preserve">Батсүмэр Өлгий гол Шатанг</t>
  </si>
  <si>
    <t xml:space="preserve">Төрхурахын ам</t>
  </si>
  <si>
    <t xml:space="preserve">Улаан Харгайн даваа          Заан гол Тэрэлж гол</t>
  </si>
  <si>
    <t xml:space="preserve">Жиглэгийн даваа Утрагийн даваа            Ханх</t>
  </si>
  <si>
    <t xml:space="preserve">Налайх Тэрэлж Гачуурт</t>
  </si>
  <si>
    <t xml:space="preserve">Жиглэгийн даваа Утрагийн даваа              Эг Үүр</t>
  </si>
  <si>
    <t xml:space="preserve">Хүй 7 худаг</t>
  </si>
  <si>
    <t xml:space="preserve">Хөшигтийн хурдны зам</t>
  </si>
  <si>
    <t xml:space="preserve">Тэрэлж Горхи</t>
  </si>
  <si>
    <t xml:space="preserve">Баянзүрх уулаар</t>
  </si>
  <si>
    <t xml:space="preserve">Мухарын даваа Тахилтын ам</t>
  </si>
  <si>
    <t xml:space="preserve">Дархан Уул аймаг</t>
  </si>
  <si>
    <t xml:space="preserve">Зүүнхараа Түнхэл Батсүмбэр Жигжид</t>
  </si>
  <si>
    <t xml:space="preserve">Бонус 5%</t>
  </si>
  <si>
    <t xml:space="preserve">Хувийн жин</t>
  </si>
  <si>
    <t xml:space="preserve">1 сар 17-19</t>
  </si>
  <si>
    <t xml:space="preserve">2 сар 9</t>
  </si>
  <si>
    <t xml:space="preserve">2 сар 29-          3 сар 29</t>
  </si>
  <si>
    <t xml:space="preserve">4 сар 4</t>
  </si>
  <si>
    <t xml:space="preserve">4 сар 11</t>
  </si>
  <si>
    <t xml:space="preserve">4 сар 25</t>
  </si>
  <si>
    <t xml:space="preserve">5 сар 2</t>
  </si>
  <si>
    <t xml:space="preserve">5 сар 9- 10</t>
  </si>
  <si>
    <t xml:space="preserve">5 сар 23-24</t>
  </si>
  <si>
    <t xml:space="preserve">6 сар 6- 7</t>
  </si>
  <si>
    <t xml:space="preserve">6 сар 13</t>
  </si>
  <si>
    <t xml:space="preserve">6 сар 19-20</t>
  </si>
  <si>
    <t xml:space="preserve">6 сар 27</t>
  </si>
  <si>
    <t xml:space="preserve">7 сар 4-5</t>
  </si>
  <si>
    <t xml:space="preserve">7 сар 10-17</t>
  </si>
  <si>
    <t xml:space="preserve">7 сар 17</t>
  </si>
  <si>
    <t xml:space="preserve">7 сар 15-30</t>
  </si>
  <si>
    <t xml:space="preserve">8 сар 1</t>
  </si>
  <si>
    <t xml:space="preserve">8 сар 8</t>
  </si>
  <si>
    <t xml:space="preserve">8 сар 15</t>
  </si>
  <si>
    <t xml:space="preserve">8 сар 22</t>
  </si>
  <si>
    <t xml:space="preserve">8 сар 29</t>
  </si>
  <si>
    <t xml:space="preserve">9 сар 5</t>
  </si>
  <si>
    <t xml:space="preserve">9 сар 12</t>
  </si>
  <si>
    <t xml:space="preserve">9 сар 18-19</t>
  </si>
  <si>
    <t xml:space="preserve">Д.Энхтүвшин</t>
  </si>
  <si>
    <t xml:space="preserve">Т.Отгонбаяр</t>
  </si>
  <si>
    <t xml:space="preserve">О.Тэмүүлэн</t>
  </si>
  <si>
    <t xml:space="preserve">Б.Бадрах </t>
  </si>
  <si>
    <t xml:space="preserve">Mateo Sanchis</t>
  </si>
  <si>
    <t xml:space="preserve">Д.Баасаннамхай</t>
  </si>
  <si>
    <t xml:space="preserve">П.Тэнгисболд</t>
  </si>
  <si>
    <t xml:space="preserve">С.Саруултөр</t>
  </si>
  <si>
    <t xml:space="preserve">Д.Гарамдорж</t>
  </si>
  <si>
    <t xml:space="preserve">Г.Ёндонжамц</t>
  </si>
  <si>
    <t xml:space="preserve">Н.Энхмөрөн</t>
  </si>
  <si>
    <t xml:space="preserve">Г.Түмэнсайхан</t>
  </si>
  <si>
    <t xml:space="preserve">Б.Өсөхбаяр</t>
  </si>
  <si>
    <t xml:space="preserve">Д.Жавхланбаяр</t>
  </si>
  <si>
    <t xml:space="preserve">Т.Гүен</t>
  </si>
  <si>
    <t xml:space="preserve">Ч.Саруул Оюун</t>
  </si>
  <si>
    <t xml:space="preserve">Э.Тэмүүлэн</t>
  </si>
  <si>
    <t xml:space="preserve">Б.Ганхуяг</t>
  </si>
  <si>
    <t xml:space="preserve">О.Өрнүүнбилэг</t>
  </si>
  <si>
    <t xml:space="preserve">Ш.Батбаяр</t>
  </si>
  <si>
    <t xml:space="preserve">М.Баттогтох</t>
  </si>
  <si>
    <t xml:space="preserve">Г.Махгал</t>
  </si>
  <si>
    <t xml:space="preserve">Гишүүдийн тоо</t>
  </si>
  <si>
    <t xml:space="preserve">Нийт аялсан зай км</t>
  </si>
  <si>
    <t xml:space="preserve">Нэг гишүүний дундаж зай</t>
  </si>
  <si>
    <t xml:space="preserve">Аяллын тоо</t>
  </si>
  <si>
    <t xml:space="preserve">Аяллын зай км</t>
  </si>
  <si>
    <t xml:space="preserve">Аяллын дундаж зай км</t>
  </si>
  <si>
    <t xml:space="preserve">2020 он</t>
  </si>
  <si>
    <t xml:space="preserve">Ж31</t>
  </si>
  <si>
    <t xml:space="preserve">Ж32</t>
  </si>
  <si>
    <t xml:space="preserve">Ө101</t>
  </si>
  <si>
    <t xml:space="preserve">Ө102</t>
  </si>
  <si>
    <t xml:space="preserve">Ө103</t>
  </si>
  <si>
    <t xml:space="preserve">Ө104</t>
  </si>
  <si>
    <t xml:space="preserve">Ө105</t>
  </si>
  <si>
    <t xml:space="preserve">Ө106</t>
  </si>
  <si>
    <t xml:space="preserve">Ж33</t>
  </si>
  <si>
    <t xml:space="preserve">Х21</t>
  </si>
  <si>
    <t xml:space="preserve">Ө107</t>
  </si>
  <si>
    <t xml:space="preserve">Х22</t>
  </si>
  <si>
    <t xml:space="preserve">Ө108</t>
  </si>
  <si>
    <t xml:space="preserve">Ө109</t>
  </si>
  <si>
    <t xml:space="preserve">Ж34</t>
  </si>
  <si>
    <t xml:space="preserve">ОХА10</t>
  </si>
  <si>
    <t xml:space="preserve">Ө110</t>
  </si>
  <si>
    <t xml:space="preserve">Ө111</t>
  </si>
  <si>
    <t xml:space="preserve">С18</t>
  </si>
  <si>
    <t xml:space="preserve">Ж35</t>
  </si>
  <si>
    <t xml:space="preserve">Ө112</t>
  </si>
  <si>
    <t xml:space="preserve">Ө113</t>
  </si>
  <si>
    <t xml:space="preserve">Ө114</t>
  </si>
  <si>
    <t xml:space="preserve">Ө115</t>
  </si>
  <si>
    <t xml:space="preserve">Ө116</t>
  </si>
  <si>
    <t xml:space="preserve">Ж36</t>
  </si>
  <si>
    <t xml:space="preserve">Ж37</t>
  </si>
  <si>
    <t xml:space="preserve">Ж38</t>
  </si>
  <si>
    <t xml:space="preserve">Ж39</t>
  </si>
  <si>
    <t xml:space="preserve">Улиастай голын хөндий</t>
  </si>
  <si>
    <t xml:space="preserve">Туул гол</t>
  </si>
  <si>
    <t xml:space="preserve">Дэндий ам Налайх</t>
  </si>
  <si>
    <t xml:space="preserve">Хандгайт</t>
  </si>
  <si>
    <t xml:space="preserve">Эмээлт Давааны Баруун турууны даваа</t>
  </si>
  <si>
    <t xml:space="preserve">Хөшигтийн хөндий</t>
  </si>
  <si>
    <t xml:space="preserve">223+223 км жийлт</t>
  </si>
  <si>
    <t xml:space="preserve">Духын даваа</t>
  </si>
  <si>
    <t xml:space="preserve">Баруун турууны даваа Гүнтийн даваа</t>
  </si>
  <si>
    <t xml:space="preserve">Тэрэлж Налайх</t>
  </si>
  <si>
    <t xml:space="preserve">Гүнт, Баруун турууны даваа</t>
  </si>
  <si>
    <t xml:space="preserve">Гүнжийн хоолой</t>
  </si>
  <si>
    <t xml:space="preserve">Нэмэх Чулуутын голын бэлчир</t>
  </si>
  <si>
    <t xml:space="preserve">Шувуу</t>
  </si>
  <si>
    <t xml:space="preserve">Тахилт Майхан толгой</t>
  </si>
  <si>
    <t xml:space="preserve">Налайх Багануур Багахангай дүүрэг</t>
  </si>
  <si>
    <t xml:space="preserve">Шилжрэн даваа</t>
  </si>
  <si>
    <t xml:space="preserve">Зуны сорилт Долоон даваа IV</t>
  </si>
  <si>
    <t xml:space="preserve">Нурамт    Хадат</t>
  </si>
  <si>
    <t xml:space="preserve">Горхи Мөст</t>
  </si>
  <si>
    <t xml:space="preserve">Гишүүдийн зуны хоногийн ба олон хоногийн аялал</t>
  </si>
  <si>
    <t xml:space="preserve">Бугат голын хөндий</t>
  </si>
  <si>
    <t xml:space="preserve">Намрын сорилт Налайх Өвөр Жанчивлан Багахангай Баян зөрлөг</t>
  </si>
  <si>
    <t xml:space="preserve">Хүрэлтогоот</t>
  </si>
  <si>
    <t xml:space="preserve">Толгойтын даваа</t>
  </si>
  <si>
    <t xml:space="preserve">Зүүн Ац</t>
  </si>
  <si>
    <t xml:space="preserve">Нтйт</t>
  </si>
  <si>
    <t xml:space="preserve">2021 оны аяллын зам</t>
  </si>
  <si>
    <t xml:space="preserve">1 сар 23</t>
  </si>
  <si>
    <t xml:space="preserve">1 сар 30</t>
  </si>
  <si>
    <t xml:space="preserve">3 сар 6</t>
  </si>
  <si>
    <t xml:space="preserve">3 сар 13</t>
  </si>
  <si>
    <t xml:space="preserve">3 сар 20</t>
  </si>
  <si>
    <t xml:space="preserve">3 сар 27</t>
  </si>
  <si>
    <t xml:space="preserve">4 сар 3</t>
  </si>
  <si>
    <t xml:space="preserve">4 сар 10</t>
  </si>
  <si>
    <t xml:space="preserve">4 сар 12-24</t>
  </si>
  <si>
    <t xml:space="preserve">5 сар 1-2</t>
  </si>
  <si>
    <t xml:space="preserve">5 сар 8</t>
  </si>
  <si>
    <t xml:space="preserve">5 сар 15-16</t>
  </si>
  <si>
    <t xml:space="preserve">5 сар 15</t>
  </si>
  <si>
    <t xml:space="preserve">5 сар 22</t>
  </si>
  <si>
    <t xml:space="preserve">5 сар 29 </t>
  </si>
  <si>
    <t xml:space="preserve">6 сар 3-8</t>
  </si>
  <si>
    <t xml:space="preserve">6 сар 5</t>
  </si>
  <si>
    <t xml:space="preserve">6 сар 12</t>
  </si>
  <si>
    <t xml:space="preserve">6 сар 19</t>
  </si>
  <si>
    <t xml:space="preserve">7 сар 3</t>
  </si>
  <si>
    <t xml:space="preserve">7 сар 14</t>
  </si>
  <si>
    <t xml:space="preserve">8 сар 14</t>
  </si>
  <si>
    <t xml:space="preserve">7 сар 10</t>
  </si>
  <si>
    <t xml:space="preserve">9 сар 4</t>
  </si>
  <si>
    <t xml:space="preserve">9 сар 11</t>
  </si>
  <si>
    <t xml:space="preserve">10 сар 24</t>
  </si>
  <si>
    <t xml:space="preserve">10 сар 31</t>
  </si>
  <si>
    <t xml:space="preserve">11 сар 7</t>
  </si>
  <si>
    <t xml:space="preserve">11 сар 13</t>
  </si>
  <si>
    <t xml:space="preserve">Д.Эрдэнэтуяа</t>
  </si>
  <si>
    <t xml:space="preserve">Ш.Мөнгөнсүх</t>
  </si>
  <si>
    <t xml:space="preserve">Б.Баттөмөр</t>
  </si>
  <si>
    <t xml:space="preserve">С.Мөнхбат</t>
  </si>
  <si>
    <t xml:space="preserve">П.Батбуян</t>
  </si>
  <si>
    <t xml:space="preserve">Э.Амарболд</t>
  </si>
  <si>
    <t xml:space="preserve">Б.Баяржаргал</t>
  </si>
  <si>
    <t xml:space="preserve">Э.Хосбаяр</t>
  </si>
  <si>
    <t xml:space="preserve">Э.Баярмаа</t>
  </si>
  <si>
    <t xml:space="preserve">Д.Жамьяндорж</t>
  </si>
  <si>
    <t xml:space="preserve">Б.Жавхлантөгс</t>
  </si>
  <si>
    <t xml:space="preserve">Б.Сэргэлэн Очир</t>
  </si>
  <si>
    <t xml:space="preserve">О.Адьяа</t>
  </si>
  <si>
    <t xml:space="preserve">Т.Батдөлгөөн</t>
  </si>
  <si>
    <t xml:space="preserve">С.Нямдорж</t>
  </si>
  <si>
    <t xml:space="preserve">Д.Базаррагчаа</t>
  </si>
  <si>
    <t xml:space="preserve">Г.Бүрэнтөгс</t>
  </si>
  <si>
    <t xml:space="preserve">У.Хосбаяр</t>
  </si>
  <si>
    <t xml:space="preserve">Michal Vit </t>
  </si>
  <si>
    <t xml:space="preserve">Ш.Лазина </t>
  </si>
  <si>
    <t xml:space="preserve">С.Бат Эрдэнэ</t>
  </si>
  <si>
    <t xml:space="preserve">Ч.Гомбосүрэн</t>
  </si>
  <si>
    <t xml:space="preserve">Г.Баярмагнай</t>
  </si>
  <si>
    <t xml:space="preserve">С.Энхбат</t>
  </si>
  <si>
    <t xml:space="preserve">С.Даваадарь</t>
  </si>
  <si>
    <t xml:space="preserve">Г.Мөнх Эрдэнэ</t>
  </si>
  <si>
    <t xml:space="preserve">Г.Мөнхбаяр</t>
  </si>
  <si>
    <t xml:space="preserve">Г.Эрдэмбилэг</t>
  </si>
  <si>
    <t xml:space="preserve">Д.Батболд</t>
  </si>
  <si>
    <t xml:space="preserve">С.Бадам Очир</t>
  </si>
  <si>
    <t xml:space="preserve">О.Одцэрэн</t>
  </si>
  <si>
    <t xml:space="preserve">Б.Сугар</t>
  </si>
  <si>
    <t xml:space="preserve">Г.Даш Очир</t>
  </si>
  <si>
    <t xml:space="preserve">М.Түвшинбилэг</t>
  </si>
  <si>
    <t xml:space="preserve">М.Билгүүн</t>
  </si>
  <si>
    <t xml:space="preserve">Ж.Баярсайхан</t>
  </si>
  <si>
    <t xml:space="preserve">М.Бэлгүтэй</t>
  </si>
  <si>
    <t xml:space="preserve">Elmond</t>
  </si>
  <si>
    <t xml:space="preserve">Ү.Хаш Эрдэнэ</t>
  </si>
  <si>
    <t xml:space="preserve">Д.Дэмбэрэл</t>
  </si>
  <si>
    <t xml:space="preserve">Ц.Энх Амгалан</t>
  </si>
  <si>
    <t xml:space="preserve">Н.Энхтөр</t>
  </si>
  <si>
    <t xml:space="preserve">Ж.Сайнбаяр</t>
  </si>
  <si>
    <t xml:space="preserve">С.Баяртогтох</t>
  </si>
  <si>
    <t xml:space="preserve">М.Бахеджан</t>
  </si>
  <si>
    <t xml:space="preserve">А.Отгонбаатар</t>
  </si>
  <si>
    <t xml:space="preserve">Ц.Өсөхжаргал</t>
  </si>
  <si>
    <t xml:space="preserve">Түвшинжаргал</t>
  </si>
  <si>
    <t xml:space="preserve">Т.Уламбаатар</t>
  </si>
  <si>
    <t xml:space="preserve">М.Пүрэвдорж</t>
  </si>
  <si>
    <t xml:space="preserve">Сайнбаяр</t>
  </si>
  <si>
    <t xml:space="preserve">Санжаасүрэн</t>
  </si>
  <si>
    <t xml:space="preserve">Ө.Цэрэндорж</t>
  </si>
  <si>
    <t xml:space="preserve">Д.Самбууням</t>
  </si>
  <si>
    <t xml:space="preserve">С.Энэрэл</t>
  </si>
  <si>
    <t xml:space="preserve">Г.Түвшинбат</t>
  </si>
  <si>
    <t xml:space="preserve">М.Пүрэвхүү</t>
  </si>
  <si>
    <t xml:space="preserve">Б.Чинзориг</t>
  </si>
  <si>
    <t xml:space="preserve">П.Хангарьд</t>
  </si>
  <si>
    <t xml:space="preserve">Х.Мөнхтэнгэр</t>
  </si>
  <si>
    <t xml:space="preserve">А.Түвшинтөгөлдөр</t>
  </si>
  <si>
    <t xml:space="preserve">Ж.Бат Оргил</t>
  </si>
  <si>
    <t xml:space="preserve">О.Энхчимэг</t>
  </si>
  <si>
    <t xml:space="preserve">Б.Хаш Эрдэнэ</t>
  </si>
  <si>
    <t xml:space="preserve">Э.Золзаяа</t>
  </si>
  <si>
    <t xml:space="preserve">А.Өлзий</t>
  </si>
  <si>
    <t xml:space="preserve">№</t>
  </si>
  <si>
    <t xml:space="preserve">2021 он</t>
  </si>
  <si>
    <t xml:space="preserve">Х23</t>
  </si>
  <si>
    <t xml:space="preserve">Ө117</t>
  </si>
  <si>
    <t xml:space="preserve">Ө118</t>
  </si>
  <si>
    <t xml:space="preserve">Ж42</t>
  </si>
  <si>
    <t xml:space="preserve">Ө119</t>
  </si>
  <si>
    <t xml:space="preserve">Ө120</t>
  </si>
  <si>
    <t xml:space="preserve">Ө121</t>
  </si>
  <si>
    <t xml:space="preserve">Ө122</t>
  </si>
  <si>
    <t xml:space="preserve">Ө123</t>
  </si>
  <si>
    <t xml:space="preserve">Ө124</t>
  </si>
  <si>
    <t xml:space="preserve">Х24</t>
  </si>
  <si>
    <t xml:space="preserve">Ө125</t>
  </si>
  <si>
    <t xml:space="preserve">Ө126</t>
  </si>
  <si>
    <t xml:space="preserve">Ө127</t>
  </si>
  <si>
    <t xml:space="preserve">Х25</t>
  </si>
  <si>
    <t xml:space="preserve">Ө128</t>
  </si>
  <si>
    <t xml:space="preserve">Ж41</t>
  </si>
  <si>
    <t xml:space="preserve">Ө129</t>
  </si>
  <si>
    <t xml:space="preserve">Ө130</t>
  </si>
  <si>
    <t xml:space="preserve">Ө131</t>
  </si>
  <si>
    <t xml:space="preserve">Х26</t>
  </si>
  <si>
    <t xml:space="preserve">Ө132</t>
  </si>
  <si>
    <t xml:space="preserve">Сэлэнгэ Сүхбаатар хот</t>
  </si>
  <si>
    <t xml:space="preserve">Дэндийн ам Налайх дүүрэг</t>
  </si>
  <si>
    <t xml:space="preserve">Давааны Тахилт</t>
  </si>
  <si>
    <t xml:space="preserve">Тавантолгой Алтанбулаг сум</t>
  </si>
  <si>
    <t xml:space="preserve">Хадат Нурамтын даваа</t>
  </si>
  <si>
    <t xml:space="preserve">Тоньюкук хөшөө</t>
  </si>
  <si>
    <t xml:space="preserve">Хандгайт Духын даваа</t>
  </si>
  <si>
    <t xml:space="preserve">Бэлхийн зүүн салааны хойд даваа</t>
  </si>
  <si>
    <t xml:space="preserve">Монос цэцэглэх цагаар  Цагаан нуга</t>
  </si>
  <si>
    <t xml:space="preserve">Харгана Хөтлүүр Хадлан даваа</t>
  </si>
  <si>
    <t xml:space="preserve">Авто машингүй өдөр</t>
  </si>
  <si>
    <t xml:space="preserve">УБ 240/24 аялал</t>
  </si>
  <si>
    <t xml:space="preserve">Дөрвөн уул</t>
  </si>
  <si>
    <t xml:space="preserve">Долоон даваа V</t>
  </si>
  <si>
    <t xml:space="preserve">Хамарын хийд</t>
  </si>
  <si>
    <t xml:space="preserve">Баянзүрх уул Суул даваа</t>
  </si>
  <si>
    <t xml:space="preserve">2022 оны аяллын зам</t>
  </si>
  <si>
    <t xml:space="preserve">2 сар 18-20</t>
  </si>
  <si>
    <t xml:space="preserve">2 сар 26</t>
  </si>
  <si>
    <t xml:space="preserve">3 сар 5</t>
  </si>
  <si>
    <t xml:space="preserve">3 сар 12</t>
  </si>
  <si>
    <t xml:space="preserve">3 сар 19</t>
  </si>
  <si>
    <t xml:space="preserve">3 сар 26</t>
  </si>
  <si>
    <t xml:space="preserve">4 сар 2</t>
  </si>
  <si>
    <t xml:space="preserve">4 сар 9</t>
  </si>
  <si>
    <t xml:space="preserve">4 сар 16</t>
  </si>
  <si>
    <t xml:space="preserve">4 сар 23</t>
  </si>
  <si>
    <t xml:space="preserve">4 сар 30</t>
  </si>
  <si>
    <t xml:space="preserve">5 сар 7</t>
  </si>
  <si>
    <t xml:space="preserve">5 сар 14</t>
  </si>
  <si>
    <t xml:space="preserve">5 сар 21</t>
  </si>
  <si>
    <t xml:space="preserve">5 сар 28</t>
  </si>
  <si>
    <t xml:space="preserve">7 сар 2</t>
  </si>
  <si>
    <t xml:space="preserve">Ө.Цэрэнжаргал</t>
  </si>
  <si>
    <t xml:space="preserve">Д.Даваажаргал</t>
  </si>
  <si>
    <t xml:space="preserve">Т.Итгэлтөгс</t>
  </si>
  <si>
    <t xml:space="preserve">Б.Хос Эрдэнэ</t>
  </si>
  <si>
    <t xml:space="preserve">С.Отгонбаатар</t>
  </si>
  <si>
    <t xml:space="preserve">Г.Насандэлгэр</t>
  </si>
  <si>
    <t xml:space="preserve">А.Дөлгөөн</t>
  </si>
  <si>
    <t xml:space="preserve">Э.Дөлгөөн</t>
  </si>
  <si>
    <t xml:space="preserve">Г.Лхамсүрэн</t>
  </si>
  <si>
    <t xml:space="preserve">О.Шинэбаяр</t>
  </si>
  <si>
    <t xml:space="preserve">Б.Бадраххүү</t>
  </si>
  <si>
    <t xml:space="preserve">Ж.Батдаваа</t>
  </si>
  <si>
    <t xml:space="preserve">Ц.Гансэлэм</t>
  </si>
  <si>
    <t xml:space="preserve">О.Отгонбаяр</t>
  </si>
  <si>
    <t xml:space="preserve">2022 он</t>
  </si>
  <si>
    <t xml:space="preserve">Айдасын даваа </t>
  </si>
  <si>
    <t xml:space="preserve">Алтанбулагийн хөтөл</t>
  </si>
  <si>
    <t xml:space="preserve">Багануурын хөтөл</t>
  </si>
  <si>
    <t xml:space="preserve">Баруунтурууны даваа</t>
  </si>
  <si>
    <t xml:space="preserve">Баян даваа</t>
  </si>
  <si>
    <t xml:space="preserve">Баян уулын хөтөл</t>
  </si>
  <si>
    <t xml:space="preserve">Баянзүрх уул оргил</t>
  </si>
  <si>
    <t xml:space="preserve">Бөхөгийн даваа</t>
  </si>
  <si>
    <t xml:space="preserve">Бэрхийн даваа</t>
  </si>
  <si>
    <t xml:space="preserve">Горхийн даваа</t>
  </si>
  <si>
    <t xml:space="preserve">Гуравын даваа</t>
  </si>
  <si>
    <t xml:space="preserve">Гүнт (Хужирт)-ийн даваа</t>
  </si>
  <si>
    <t xml:space="preserve">Доргонтын даваа</t>
  </si>
  <si>
    <t xml:space="preserve">Дундын даваа</t>
  </si>
  <si>
    <t xml:space="preserve">Жаргалантын амны зүүн даваа</t>
  </si>
  <si>
    <t xml:space="preserve">Замтын даваа</t>
  </si>
  <si>
    <t xml:space="preserve">Зүүн ацын даваа</t>
  </si>
  <si>
    <t xml:space="preserve">Зүүн Дэлгэрийн хойд даваа</t>
  </si>
  <si>
    <t xml:space="preserve">Зүүн салааны хяр</t>
  </si>
  <si>
    <t xml:space="preserve">Зүүн Хөндлөнгийн даваа</t>
  </si>
  <si>
    <t xml:space="preserve">Итэмийн даваа </t>
  </si>
  <si>
    <t xml:space="preserve">Майхан толгойн хойд даваа</t>
  </si>
  <si>
    <t xml:space="preserve">Морингийн даваа</t>
  </si>
  <si>
    <t xml:space="preserve">Мөстийн уулын даваа</t>
  </si>
  <si>
    <t xml:space="preserve">Мухарын даваа</t>
  </si>
  <si>
    <t xml:space="preserve">Найрамдалын хойд даваа</t>
  </si>
  <si>
    <t xml:space="preserve">Налайхын хөтөл</t>
  </si>
  <si>
    <t xml:space="preserve">Нурамтын даваа</t>
  </si>
  <si>
    <t xml:space="preserve">Нэмэхийн даваа</t>
  </si>
  <si>
    <t xml:space="preserve">Өлийн даваа</t>
  </si>
  <si>
    <t xml:space="preserve">Өндөр даваа</t>
  </si>
  <si>
    <t xml:space="preserve">Салхитын хөтөл</t>
  </si>
  <si>
    <t xml:space="preserve">Суул даваа</t>
  </si>
  <si>
    <t xml:space="preserve">Тахилтын даваа</t>
  </si>
  <si>
    <t xml:space="preserve">Төв аймгийн хөтөл</t>
  </si>
  <si>
    <t xml:space="preserve">Тэрэгтийн даваа</t>
  </si>
  <si>
    <t xml:space="preserve">Улаан Харгайн даваа</t>
  </si>
  <si>
    <t xml:space="preserve">Хадатын хамар</t>
  </si>
  <si>
    <t xml:space="preserve">Хадлангийн даваа</t>
  </si>
  <si>
    <t xml:space="preserve">Хандгайтын хойд даваа</t>
  </si>
  <si>
    <t xml:space="preserve">Хар модны даваа</t>
  </si>
  <si>
    <t xml:space="preserve">Хоёр даваа</t>
  </si>
  <si>
    <t xml:space="preserve">Хоолт (МАК)-ын даваа</t>
  </si>
  <si>
    <t xml:space="preserve">Хоолтын даваа</t>
  </si>
  <si>
    <t xml:space="preserve">Хүрэлтогоот хяр</t>
  </si>
  <si>
    <t xml:space="preserve">Цэцээ гүн оргил</t>
  </si>
  <si>
    <t xml:space="preserve">Чингэлтэй уул оргил</t>
  </si>
  <si>
    <t xml:space="preserve">Шар хөвийн дөрөлж</t>
  </si>
  <si>
    <t xml:space="preserve">Шарга морьтын зүүн даваа</t>
  </si>
  <si>
    <t xml:space="preserve">Шижирийн даваа</t>
  </si>
  <si>
    <t xml:space="preserve">Шилжрэнгийн даваа</t>
  </si>
  <si>
    <t xml:space="preserve">Шилжрээнгийн даваа</t>
  </si>
  <si>
    <t xml:space="preserve">Шинэ булгийн даваа</t>
  </si>
  <si>
    <t xml:space="preserve">Ширдэгтийн богино амны урд даваа</t>
  </si>
  <si>
    <t xml:space="preserve">Шургайтын даваа</t>
  </si>
  <si>
    <t xml:space="preserve">Эмээлт шар хөтөл</t>
  </si>
  <si>
    <t xml:space="preserve">Эмээлтийн баруун хойд даваа</t>
  </si>
  <si>
    <t xml:space="preserve">Давааны оноо</t>
  </si>
  <si>
    <t xml:space="preserve">2022 он 2 сар 27 тасалбар болгов</t>
  </si>
  <si>
    <t xml:space="preserve">2021 он 9 сар 11 тасалбар болгов</t>
  </si>
  <si>
    <t xml:space="preserve">Баг</t>
  </si>
  <si>
    <t xml:space="preserve">Гишүүдийн нэр</t>
  </si>
  <si>
    <t xml:space="preserve">Жигжид</t>
  </si>
  <si>
    <t xml:space="preserve">Еэвэн</t>
  </si>
  <si>
    <t xml:space="preserve">Налайх</t>
  </si>
  <si>
    <t xml:space="preserve">Буянт Ухаа</t>
  </si>
  <si>
    <t xml:space="preserve">Зай км</t>
  </si>
  <si>
    <t xml:space="preserve">Ногоон</t>
  </si>
  <si>
    <t xml:space="preserve">гарц 3</t>
  </si>
  <si>
    <t xml:space="preserve">хувь</t>
  </si>
  <si>
    <t xml:space="preserve">км</t>
  </si>
  <si>
    <t xml:space="preserve">гарц 1</t>
  </si>
  <si>
    <t xml:space="preserve">гарц 2</t>
  </si>
  <si>
    <t xml:space="preserve">Ш.Лазина</t>
  </si>
  <si>
    <t xml:space="preserve">бариа</t>
  </si>
  <si>
    <t xml:space="preserve">Хөх</t>
  </si>
  <si>
    <t xml:space="preserve">Ж.Гантөмөр</t>
  </si>
  <si>
    <t xml:space="preserve">Шар</t>
  </si>
  <si>
    <t xml:space="preserve">Б.Бадрах</t>
  </si>
  <si>
    <t xml:space="preserve">Улбар шар</t>
  </si>
  <si>
    <t xml:space="preserve">гарц 0</t>
  </si>
  <si>
    <t xml:space="preserve">УУДАГ</t>
  </si>
  <si>
    <t xml:space="preserve">Н.Төмөрбаатар</t>
  </si>
  <si>
    <t xml:space="preserve">Г.Отгонбаяр</t>
  </si>
  <si>
    <t xml:space="preserve">Д. Ах</t>
  </si>
  <si>
    <t xml:space="preserve">Улаан</t>
  </si>
  <si>
    <t xml:space="preserve">Зуунмод 01:03</t>
  </si>
  <si>
    <t xml:space="preserve">угталт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</si>
</sst>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0%"/>
    <numFmt numFmtId="169" formatCode="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1D2129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FF66FF"/>
        <bgColor rgb="FFFF7D7D"/>
      </patternFill>
    </fill>
    <fill>
      <patternFill patternType="solid">
        <fgColor rgb="FFFFFF00"/>
        <bgColor rgb="FFFFD96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EDEDED"/>
        <bgColor rgb="FFE7E6E6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70AD47"/>
      </patternFill>
    </fill>
    <fill>
      <patternFill patternType="solid">
        <fgColor rgb="FFF4B183"/>
        <bgColor rgb="FFFF9B9B"/>
      </patternFill>
    </fill>
    <fill>
      <patternFill patternType="solid">
        <fgColor rgb="FF00B0F0"/>
        <bgColor rgb="FF008080"/>
      </patternFill>
    </fill>
    <fill>
      <patternFill patternType="solid">
        <fgColor rgb="FFFF6600"/>
        <bgColor rgb="FFFF6464"/>
      </patternFill>
    </fill>
    <fill>
      <patternFill patternType="solid">
        <fgColor rgb="FFE7E6E6"/>
        <bgColor rgb="FFEDEDED"/>
      </patternFill>
    </fill>
    <fill>
      <patternFill patternType="solid">
        <fgColor rgb="FF85DFFF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FFC000"/>
        <bgColor rgb="FFFFD966"/>
      </patternFill>
    </fill>
    <fill>
      <patternFill patternType="solid">
        <fgColor rgb="FFDAE3F3"/>
        <bgColor rgb="FFDEEBF7"/>
      </patternFill>
    </fill>
    <fill>
      <patternFill patternType="solid">
        <fgColor rgb="FFFF9953"/>
        <bgColor rgb="FFFF9966"/>
      </patternFill>
    </fill>
    <fill>
      <patternFill patternType="solid">
        <fgColor rgb="FFFFD966"/>
        <bgColor rgb="FFFFE699"/>
      </patternFill>
    </fill>
    <fill>
      <patternFill patternType="solid">
        <fgColor rgb="FF548235"/>
        <bgColor rgb="FF70AD47"/>
      </patternFill>
    </fill>
    <fill>
      <patternFill patternType="solid">
        <fgColor rgb="FFB4C7E7"/>
        <bgColor rgb="FFBDD7EE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9B9B"/>
        <bgColor rgb="FFFF9966"/>
      </patternFill>
    </fill>
    <fill>
      <patternFill patternType="solid">
        <fgColor rgb="FFD6DCE5"/>
        <bgColor rgb="FFD9D9D9"/>
      </patternFill>
    </fill>
    <fill>
      <patternFill patternType="solid">
        <fgColor rgb="FFAFABAB"/>
        <bgColor rgb="FFB4C7E7"/>
      </patternFill>
    </fill>
    <fill>
      <patternFill patternType="solid">
        <fgColor rgb="FF70AD47"/>
        <bgColor rgb="FF92D050"/>
      </patternFill>
    </fill>
    <fill>
      <patternFill patternType="solid">
        <fgColor rgb="FFFF7D7D"/>
        <bgColor rgb="FFFF6464"/>
      </patternFill>
    </fill>
    <fill>
      <patternFill patternType="solid">
        <fgColor rgb="FFBDD7EE"/>
        <bgColor rgb="FFB4C7E7"/>
      </patternFill>
    </fill>
    <fill>
      <patternFill patternType="solid">
        <fgColor rgb="FFFF9966"/>
        <bgColor rgb="FFFF9953"/>
      </patternFill>
    </fill>
    <fill>
      <patternFill patternType="solid">
        <fgColor rgb="FFFF6464"/>
        <bgColor rgb="FFFF7D7D"/>
      </patternFill>
    </fill>
    <fill>
      <patternFill patternType="solid">
        <fgColor rgb="FFD9D9D9"/>
        <bgColor rgb="FFD6DCE5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1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19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4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5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15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21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2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2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9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2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8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1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3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D9D9D9"/>
      <rgbColor rgb="FF800000"/>
      <rgbColor rgb="FF008000"/>
      <rgbColor rgb="FF000080"/>
      <rgbColor rgb="FF548235"/>
      <rgbColor rgb="FF800080"/>
      <rgbColor rgb="FF008080"/>
      <rgbColor rgb="FFB4C7E7"/>
      <rgbColor rgb="FFFF9966"/>
      <rgbColor rgb="FFA9D18E"/>
      <rgbColor rgb="FFFF6464"/>
      <rgbColor rgb="FFFFF2CC"/>
      <rgbColor rgb="FFDEEBF7"/>
      <rgbColor rgb="FF660066"/>
      <rgbColor rgb="FFFF7D7D"/>
      <rgbColor rgb="FF0066CC"/>
      <rgbColor rgb="FFBDD7EE"/>
      <rgbColor rgb="FF000080"/>
      <rgbColor rgb="FFFF00FF"/>
      <rgbColor rgb="FFFFD966"/>
      <rgbColor rgb="FFE7E6E6"/>
      <rgbColor rgb="FF800080"/>
      <rgbColor rgb="FF800000"/>
      <rgbColor rgb="FF008080"/>
      <rgbColor rgb="FF0000FF"/>
      <rgbColor rgb="FF00B0F0"/>
      <rgbColor rgb="FFDAE3F3"/>
      <rgbColor rgb="FFEDEDED"/>
      <rgbColor rgb="FFFFE699"/>
      <rgbColor rgb="FF85DFFF"/>
      <rgbColor rgb="FFFF9B9B"/>
      <rgbColor rgb="FFFF66FF"/>
      <rgbColor rgb="FFF8CBAD"/>
      <rgbColor rgb="FFFBE5D6"/>
      <rgbColor rgb="FFD6DCE5"/>
      <rgbColor rgb="FF92D050"/>
      <rgbColor rgb="FFFFC000"/>
      <rgbColor rgb="FFFF9953"/>
      <rgbColor rgb="FFFF6600"/>
      <rgbColor rgb="FFF4B183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1D21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pane xSplit="6" ySplit="0" topLeftCell="G17" activePane="topRight" state="frozen"/>
      <selection pane="topLeft" activeCell="A17" activeCellId="0" sqref="A17"/>
      <selection pane="topRight" activeCell="Q30" activeCellId="0" sqref="Q30"/>
    </sheetView>
  </sheetViews>
  <sheetFormatPr defaultColWidth="9.13671875" defaultRowHeight="15" zeroHeight="false" outlineLevelRow="0" outlineLevelCol="0"/>
  <cols>
    <col collapsed="false" customWidth="false" hidden="false" outlineLevel="0" max="2" min="1" style="1" width="9.13"/>
    <col collapsed="false" customWidth="true" hidden="false" outlineLevel="0" max="3" min="3" style="1" width="10.85"/>
    <col collapsed="false" customWidth="true" hidden="false" outlineLevel="0" max="4" min="4" style="1" width="48.15"/>
    <col collapsed="false" customWidth="false" hidden="false" outlineLevel="0" max="5" min="5" style="1" width="9.13"/>
    <col collapsed="false" customWidth="true" hidden="false" outlineLevel="0" max="6" min="6" style="1" width="10.58"/>
    <col collapsed="false" customWidth="true" hidden="false" outlineLevel="0" max="58" min="7" style="2" width="5.28"/>
    <col collapsed="false" customWidth="true" hidden="false" outlineLevel="0" max="59" min="59" style="1" width="13.02"/>
    <col collapsed="false" customWidth="false" hidden="false" outlineLevel="0" max="1024" min="60" style="1" width="9.1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4" t="n">
        <v>837</v>
      </c>
      <c r="H1" s="5" t="n">
        <v>2</v>
      </c>
      <c r="I1" s="5" t="n">
        <v>3</v>
      </c>
      <c r="J1" s="6" t="n">
        <v>4</v>
      </c>
      <c r="K1" s="5" t="n">
        <v>5</v>
      </c>
      <c r="L1" s="5" t="n">
        <v>6</v>
      </c>
      <c r="M1" s="5" t="n">
        <v>7</v>
      </c>
      <c r="N1" s="5" t="n">
        <v>8</v>
      </c>
      <c r="O1" s="5" t="n">
        <v>9</v>
      </c>
      <c r="P1" s="5" t="n">
        <v>10</v>
      </c>
      <c r="Q1" s="5" t="n">
        <v>11</v>
      </c>
      <c r="R1" s="5" t="n">
        <v>12</v>
      </c>
      <c r="S1" s="5" t="n">
        <v>13</v>
      </c>
      <c r="T1" s="5" t="n">
        <v>14</v>
      </c>
      <c r="U1" s="5" t="n">
        <v>15</v>
      </c>
      <c r="V1" s="5" t="n">
        <v>16</v>
      </c>
      <c r="W1" s="5" t="n">
        <v>17</v>
      </c>
      <c r="X1" s="6" t="n">
        <v>18</v>
      </c>
      <c r="Y1" s="5" t="n">
        <v>19</v>
      </c>
      <c r="Z1" s="5" t="n">
        <v>20</v>
      </c>
      <c r="AA1" s="5" t="n">
        <v>21</v>
      </c>
      <c r="AB1" s="5" t="n">
        <v>22</v>
      </c>
      <c r="AC1" s="5" t="n">
        <v>23</v>
      </c>
      <c r="AD1" s="5" t="n">
        <v>24</v>
      </c>
      <c r="AE1" s="5" t="n">
        <v>25</v>
      </c>
      <c r="AF1" s="5" t="n">
        <v>26</v>
      </c>
      <c r="AG1" s="5" t="n">
        <v>27</v>
      </c>
      <c r="AH1" s="5" t="n">
        <v>28</v>
      </c>
      <c r="AI1" s="5" t="n">
        <v>29</v>
      </c>
      <c r="AJ1" s="5" t="n">
        <v>30</v>
      </c>
      <c r="AK1" s="5" t="n">
        <v>31</v>
      </c>
      <c r="AL1" s="6" t="n">
        <v>32</v>
      </c>
      <c r="AM1" s="5" t="n">
        <v>33</v>
      </c>
      <c r="AN1" s="5" t="n">
        <v>34</v>
      </c>
      <c r="AO1" s="5" t="n">
        <v>35</v>
      </c>
      <c r="AP1" s="5" t="n">
        <v>36</v>
      </c>
      <c r="AQ1" s="5" t="n">
        <v>37</v>
      </c>
      <c r="AR1" s="5" t="n">
        <v>38</v>
      </c>
      <c r="AS1" s="5" t="n">
        <v>39</v>
      </c>
      <c r="AT1" s="5" t="n">
        <v>40</v>
      </c>
      <c r="AU1" s="5" t="n">
        <v>41</v>
      </c>
      <c r="AV1" s="5" t="n">
        <v>42</v>
      </c>
      <c r="AW1" s="5" t="n">
        <v>43</v>
      </c>
      <c r="AX1" s="6" t="n">
        <v>44</v>
      </c>
      <c r="AY1" s="5" t="n">
        <v>45</v>
      </c>
      <c r="AZ1" s="5" t="n">
        <v>46</v>
      </c>
      <c r="BA1" s="5" t="n">
        <v>47</v>
      </c>
      <c r="BB1" s="5" t="n">
        <v>48</v>
      </c>
      <c r="BC1" s="5" t="n">
        <v>49</v>
      </c>
      <c r="BD1" s="6" t="n">
        <v>50</v>
      </c>
      <c r="BE1" s="5" t="n">
        <v>51</v>
      </c>
      <c r="BF1" s="5" t="n">
        <v>52</v>
      </c>
      <c r="BG1" s="3"/>
    </row>
    <row r="2" customFormat="false" ht="87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7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3" t="s">
        <v>57</v>
      </c>
    </row>
    <row r="3" customFormat="false" ht="30" hidden="false" customHeight="false" outlineLevel="0" collapsed="false">
      <c r="A3" s="1" t="n">
        <v>1</v>
      </c>
      <c r="B3" s="9" t="s">
        <v>58</v>
      </c>
      <c r="C3" s="9" t="s">
        <v>59</v>
      </c>
      <c r="D3" s="10" t="s">
        <v>60</v>
      </c>
      <c r="E3" s="9" t="n">
        <v>62</v>
      </c>
      <c r="F3" s="9" t="n">
        <v>1</v>
      </c>
      <c r="G3" s="11" t="n">
        <v>62</v>
      </c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3"/>
      <c r="BE3" s="13"/>
      <c r="BF3" s="13"/>
      <c r="BG3" s="3" t="n">
        <f aca="false">SUM(E3:BF3)</f>
        <v>125</v>
      </c>
    </row>
    <row r="4" customFormat="false" ht="15" hidden="false" customHeight="false" outlineLevel="0" collapsed="false">
      <c r="A4" s="1" t="n">
        <v>2</v>
      </c>
      <c r="B4" s="14" t="n">
        <v>1</v>
      </c>
      <c r="C4" s="14" t="s">
        <v>61</v>
      </c>
      <c r="D4" s="15" t="s">
        <v>62</v>
      </c>
      <c r="E4" s="14" t="n">
        <v>42</v>
      </c>
      <c r="F4" s="14" t="n">
        <v>2</v>
      </c>
      <c r="G4" s="13" t="n">
        <v>42</v>
      </c>
      <c r="H4" s="12" t="n">
        <v>42</v>
      </c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3"/>
      <c r="BE4" s="13"/>
      <c r="BF4" s="13"/>
      <c r="BG4" s="3" t="n">
        <f aca="false">SUM(E4:BF4)</f>
        <v>128</v>
      </c>
    </row>
    <row r="5" customFormat="false" ht="30" hidden="false" customHeight="false" outlineLevel="0" collapsed="false">
      <c r="A5" s="1" t="n">
        <v>3</v>
      </c>
      <c r="B5" s="14" t="n">
        <v>2</v>
      </c>
      <c r="C5" s="14" t="s">
        <v>63</v>
      </c>
      <c r="D5" s="15" t="s">
        <v>64</v>
      </c>
      <c r="E5" s="14" t="n">
        <v>88</v>
      </c>
      <c r="F5" s="14" t="n">
        <v>2</v>
      </c>
      <c r="G5" s="13" t="n">
        <v>88</v>
      </c>
      <c r="H5" s="12" t="n">
        <v>88</v>
      </c>
      <c r="I5" s="12"/>
      <c r="J5" s="12"/>
      <c r="K5" s="12"/>
      <c r="L5" s="12"/>
      <c r="M5" s="12"/>
      <c r="N5" s="12"/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3"/>
      <c r="BE5" s="13"/>
      <c r="BF5" s="13"/>
      <c r="BG5" s="3" t="n">
        <f aca="false">SUM(E5:BF5)</f>
        <v>266</v>
      </c>
    </row>
    <row r="6" customFormat="false" ht="15" hidden="false" customHeight="false" outlineLevel="0" collapsed="false">
      <c r="A6" s="1" t="n">
        <v>4</v>
      </c>
      <c r="B6" s="14" t="n">
        <v>3</v>
      </c>
      <c r="C6" s="14" t="s">
        <v>65</v>
      </c>
      <c r="D6" s="15" t="s">
        <v>66</v>
      </c>
      <c r="E6" s="14" t="n">
        <v>53</v>
      </c>
      <c r="F6" s="14" t="n">
        <v>3</v>
      </c>
      <c r="G6" s="13" t="n">
        <v>53</v>
      </c>
      <c r="H6" s="12" t="n">
        <v>53</v>
      </c>
      <c r="I6" s="12" t="n">
        <v>53</v>
      </c>
      <c r="J6" s="12"/>
      <c r="K6" s="12"/>
      <c r="L6" s="12"/>
      <c r="M6" s="12"/>
      <c r="N6" s="12"/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3"/>
      <c r="BE6" s="13"/>
      <c r="BF6" s="13"/>
      <c r="BG6" s="3" t="n">
        <f aca="false">SUM(E6:BF6)</f>
        <v>215</v>
      </c>
    </row>
    <row r="7" customFormat="false" ht="15" hidden="false" customHeight="false" outlineLevel="0" collapsed="false">
      <c r="A7" s="1" t="n">
        <v>5</v>
      </c>
      <c r="B7" s="14" t="n">
        <v>4</v>
      </c>
      <c r="C7" s="14" t="s">
        <v>67</v>
      </c>
      <c r="D7" s="15" t="s">
        <v>68</v>
      </c>
      <c r="E7" s="14" t="n">
        <v>83</v>
      </c>
      <c r="F7" s="14" t="n">
        <v>3</v>
      </c>
      <c r="G7" s="13" t="n">
        <v>83</v>
      </c>
      <c r="H7" s="12" t="n">
        <v>83</v>
      </c>
      <c r="I7" s="12"/>
      <c r="J7" s="12"/>
      <c r="K7" s="12"/>
      <c r="L7" s="12" t="n">
        <v>83</v>
      </c>
      <c r="M7" s="12"/>
      <c r="N7" s="12"/>
      <c r="O7" s="12"/>
      <c r="P7" s="13"/>
      <c r="Q7" s="13"/>
      <c r="R7" s="13"/>
      <c r="S7" s="13"/>
      <c r="T7" s="13"/>
      <c r="U7" s="13"/>
      <c r="V7" s="13"/>
      <c r="W7" s="13"/>
      <c r="X7" s="13"/>
      <c r="Y7" s="13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3"/>
      <c r="BE7" s="13"/>
      <c r="BF7" s="13"/>
      <c r="BG7" s="3" t="n">
        <f aca="false">SUM(E7:BF7)</f>
        <v>335</v>
      </c>
    </row>
    <row r="8" customFormat="false" ht="15" hidden="false" customHeight="false" outlineLevel="0" collapsed="false">
      <c r="A8" s="1" t="n">
        <v>6</v>
      </c>
      <c r="B8" s="16" t="s">
        <v>69</v>
      </c>
      <c r="C8" s="16" t="s">
        <v>70</v>
      </c>
      <c r="D8" s="17" t="s">
        <v>71</v>
      </c>
      <c r="E8" s="16" t="n">
        <v>371</v>
      </c>
      <c r="F8" s="16" t="n">
        <v>3</v>
      </c>
      <c r="G8" s="18" t="n">
        <v>371</v>
      </c>
      <c r="H8" s="12"/>
      <c r="I8" s="12" t="s">
        <v>72</v>
      </c>
      <c r="J8" s="18" t="n">
        <v>371</v>
      </c>
      <c r="K8" s="18" t="n">
        <v>371</v>
      </c>
      <c r="L8" s="12"/>
      <c r="M8" s="12"/>
      <c r="N8" s="12"/>
      <c r="O8" s="12"/>
      <c r="P8" s="13"/>
      <c r="Q8" s="13"/>
      <c r="R8" s="13"/>
      <c r="S8" s="13"/>
      <c r="T8" s="13"/>
      <c r="U8" s="13"/>
      <c r="V8" s="13"/>
      <c r="W8" s="13"/>
      <c r="X8" s="13"/>
      <c r="Y8" s="13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3"/>
      <c r="BE8" s="13"/>
      <c r="BF8" s="13"/>
      <c r="BG8" s="3" t="n">
        <f aca="false">SUM(E8:BF8)</f>
        <v>1487</v>
      </c>
    </row>
    <row r="9" customFormat="false" ht="15" hidden="false" customHeight="false" outlineLevel="0" collapsed="false">
      <c r="A9" s="1" t="n">
        <v>7</v>
      </c>
      <c r="B9" s="14" t="n">
        <v>5</v>
      </c>
      <c r="C9" s="14" t="s">
        <v>73</v>
      </c>
      <c r="D9" s="15" t="s">
        <v>74</v>
      </c>
      <c r="E9" s="14" t="n">
        <v>22</v>
      </c>
      <c r="F9" s="14" t="n">
        <v>5</v>
      </c>
      <c r="G9" s="13" t="n">
        <v>22</v>
      </c>
      <c r="H9" s="12" t="n">
        <v>22</v>
      </c>
      <c r="I9" s="12"/>
      <c r="J9" s="12"/>
      <c r="K9" s="12"/>
      <c r="L9" s="12"/>
      <c r="M9" s="12" t="n">
        <v>22</v>
      </c>
      <c r="N9" s="12" t="n">
        <v>22</v>
      </c>
      <c r="O9" s="12" t="n">
        <v>22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3"/>
      <c r="BE9" s="13"/>
      <c r="BF9" s="13"/>
      <c r="BG9" s="3" t="n">
        <f aca="false">SUM(E9:BF9)</f>
        <v>137</v>
      </c>
    </row>
    <row r="10" customFormat="false" ht="15" hidden="false" customHeight="false" outlineLevel="0" collapsed="false">
      <c r="A10" s="1" t="n">
        <v>8</v>
      </c>
      <c r="B10" s="14" t="n">
        <v>6</v>
      </c>
      <c r="C10" s="14" t="s">
        <v>75</v>
      </c>
      <c r="D10" s="15" t="s">
        <v>76</v>
      </c>
      <c r="E10" s="14" t="n">
        <v>110</v>
      </c>
      <c r="F10" s="14" t="n">
        <v>4</v>
      </c>
      <c r="G10" s="13" t="n">
        <v>110</v>
      </c>
      <c r="H10" s="12"/>
      <c r="I10" s="12"/>
      <c r="J10" s="12"/>
      <c r="K10" s="12" t="n">
        <v>110</v>
      </c>
      <c r="L10" s="12"/>
      <c r="M10" s="12"/>
      <c r="N10" s="12"/>
      <c r="O10" s="12"/>
      <c r="P10" s="13" t="n">
        <v>110</v>
      </c>
      <c r="Q10" s="13" t="n">
        <v>110</v>
      </c>
      <c r="R10" s="13"/>
      <c r="S10" s="13"/>
      <c r="T10" s="13"/>
      <c r="U10" s="13"/>
      <c r="V10" s="13"/>
      <c r="W10" s="13"/>
      <c r="X10" s="13"/>
      <c r="Y10" s="13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3"/>
      <c r="BE10" s="13"/>
      <c r="BF10" s="13"/>
      <c r="BG10" s="3" t="n">
        <f aca="false">SUM(E10:BF10)</f>
        <v>554</v>
      </c>
    </row>
    <row r="11" customFormat="false" ht="15" hidden="false" customHeight="false" outlineLevel="0" collapsed="false">
      <c r="A11" s="1" t="n">
        <v>9</v>
      </c>
      <c r="B11" s="14" t="n">
        <v>7</v>
      </c>
      <c r="C11" s="14" t="s">
        <v>77</v>
      </c>
      <c r="D11" s="15" t="s">
        <v>78</v>
      </c>
      <c r="E11" s="14" t="n">
        <v>49</v>
      </c>
      <c r="F11" s="14" t="n">
        <v>13</v>
      </c>
      <c r="G11" s="13" t="n">
        <v>49</v>
      </c>
      <c r="H11" s="12" t="n">
        <v>49</v>
      </c>
      <c r="I11" s="12"/>
      <c r="J11" s="12"/>
      <c r="K11" s="12"/>
      <c r="L11" s="12"/>
      <c r="M11" s="12" t="n">
        <v>49</v>
      </c>
      <c r="N11" s="12" t="n">
        <v>49</v>
      </c>
      <c r="O11" s="12"/>
      <c r="P11" s="13"/>
      <c r="Q11" s="13"/>
      <c r="R11" s="13" t="n">
        <v>49</v>
      </c>
      <c r="S11" s="13" t="n">
        <v>49</v>
      </c>
      <c r="T11" s="13" t="n">
        <v>49</v>
      </c>
      <c r="U11" s="13" t="n">
        <v>49</v>
      </c>
      <c r="V11" s="13" t="n">
        <v>49</v>
      </c>
      <c r="W11" s="13" t="n">
        <v>49</v>
      </c>
      <c r="X11" s="13" t="n">
        <v>49</v>
      </c>
      <c r="Y11" s="13" t="n">
        <v>49</v>
      </c>
      <c r="Z11" s="12" t="n">
        <v>49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3"/>
      <c r="BE11" s="13"/>
      <c r="BF11" s="13"/>
      <c r="BG11" s="3" t="n">
        <f aca="false">SUM(E11:BF11)</f>
        <v>699</v>
      </c>
    </row>
    <row r="12" customFormat="false" ht="30" hidden="false" customHeight="false" outlineLevel="0" collapsed="false">
      <c r="A12" s="1" t="n">
        <v>10</v>
      </c>
      <c r="B12" s="9" t="s">
        <v>79</v>
      </c>
      <c r="C12" s="9" t="s">
        <v>80</v>
      </c>
      <c r="D12" s="10" t="s">
        <v>81</v>
      </c>
      <c r="E12" s="9" t="n">
        <v>55</v>
      </c>
      <c r="F12" s="9" t="n">
        <v>2</v>
      </c>
      <c r="G12" s="11" t="n">
        <v>55</v>
      </c>
      <c r="H12" s="12"/>
      <c r="I12" s="12"/>
      <c r="J12" s="12"/>
      <c r="K12" s="11" t="n">
        <v>55</v>
      </c>
      <c r="L12" s="12"/>
      <c r="M12" s="12"/>
      <c r="N12" s="12"/>
      <c r="O12" s="12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3"/>
      <c r="BE12" s="13"/>
      <c r="BF12" s="13"/>
      <c r="BG12" s="3" t="n">
        <f aca="false">SUM(E12:BF12)</f>
        <v>167</v>
      </c>
    </row>
    <row r="13" customFormat="false" ht="30" hidden="false" customHeight="false" outlineLevel="0" collapsed="false">
      <c r="A13" s="1" t="n">
        <v>11</v>
      </c>
      <c r="B13" s="14" t="n">
        <v>8</v>
      </c>
      <c r="C13" s="14" t="s">
        <v>82</v>
      </c>
      <c r="D13" s="15" t="s">
        <v>81</v>
      </c>
      <c r="E13" s="14" t="n">
        <v>55</v>
      </c>
      <c r="F13" s="14" t="n">
        <v>15</v>
      </c>
      <c r="G13" s="13" t="n">
        <v>55</v>
      </c>
      <c r="H13" s="12" t="n">
        <v>55</v>
      </c>
      <c r="I13" s="12"/>
      <c r="J13" s="12"/>
      <c r="K13" s="12"/>
      <c r="L13" s="12"/>
      <c r="M13" s="12" t="n">
        <v>55</v>
      </c>
      <c r="N13" s="12" t="n">
        <v>55</v>
      </c>
      <c r="O13" s="12"/>
      <c r="P13" s="13"/>
      <c r="Q13" s="13"/>
      <c r="R13" s="13" t="n">
        <v>55</v>
      </c>
      <c r="S13" s="13" t="n">
        <v>55</v>
      </c>
      <c r="T13" s="13" t="n">
        <v>55</v>
      </c>
      <c r="U13" s="13" t="n">
        <v>55</v>
      </c>
      <c r="V13" s="13"/>
      <c r="W13" s="13"/>
      <c r="X13" s="13"/>
      <c r="Y13" s="13"/>
      <c r="Z13" s="12"/>
      <c r="AA13" s="12" t="n">
        <v>55</v>
      </c>
      <c r="AB13" s="12" t="n">
        <v>55</v>
      </c>
      <c r="AC13" s="12" t="n">
        <v>55</v>
      </c>
      <c r="AD13" s="12" t="n">
        <v>55</v>
      </c>
      <c r="AE13" s="12" t="n">
        <v>55</v>
      </c>
      <c r="AF13" s="12" t="n">
        <v>55</v>
      </c>
      <c r="AG13" s="12" t="n">
        <v>55</v>
      </c>
      <c r="AH13" s="12"/>
      <c r="AI13" s="12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3"/>
      <c r="BE13" s="13"/>
      <c r="BF13" s="13"/>
      <c r="BG13" s="3" t="n">
        <f aca="false">SUM(E13:BF13)</f>
        <v>895</v>
      </c>
    </row>
    <row r="14" customFormat="false" ht="30" hidden="false" customHeight="false" outlineLevel="0" collapsed="false">
      <c r="A14" s="1" t="n">
        <v>12</v>
      </c>
      <c r="B14" s="9" t="s">
        <v>83</v>
      </c>
      <c r="C14" s="9" t="s">
        <v>84</v>
      </c>
      <c r="D14" s="10" t="s">
        <v>85</v>
      </c>
      <c r="E14" s="9" t="n">
        <v>58</v>
      </c>
      <c r="F14" s="9" t="n">
        <v>2</v>
      </c>
      <c r="G14" s="11" t="n">
        <v>58</v>
      </c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1" t="n">
        <v>58</v>
      </c>
      <c r="T14" s="13"/>
      <c r="U14" s="13"/>
      <c r="V14" s="13"/>
      <c r="W14" s="13"/>
      <c r="X14" s="13"/>
      <c r="Y14" s="13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3"/>
      <c r="BE14" s="13"/>
      <c r="BF14" s="13"/>
      <c r="BG14" s="3" t="n">
        <f aca="false">SUM(E14:BF14)</f>
        <v>176</v>
      </c>
    </row>
    <row r="15" customFormat="false" ht="30" hidden="false" customHeight="false" outlineLevel="0" collapsed="false">
      <c r="A15" s="1" t="n">
        <v>13</v>
      </c>
      <c r="B15" s="14" t="n">
        <v>9</v>
      </c>
      <c r="C15" s="14" t="s">
        <v>86</v>
      </c>
      <c r="D15" s="15" t="s">
        <v>87</v>
      </c>
      <c r="E15" s="14" t="n">
        <v>63</v>
      </c>
      <c r="F15" s="14" t="n">
        <v>9</v>
      </c>
      <c r="G15" s="13" t="n">
        <v>63</v>
      </c>
      <c r="H15" s="19"/>
      <c r="I15" s="19"/>
      <c r="J15" s="19"/>
      <c r="K15" s="19"/>
      <c r="L15" s="19"/>
      <c r="M15" s="12" t="n">
        <v>63</v>
      </c>
      <c r="N15" s="12" t="n">
        <v>63</v>
      </c>
      <c r="O15" s="12"/>
      <c r="P15" s="13"/>
      <c r="Q15" s="13"/>
      <c r="R15" s="13" t="n">
        <v>63</v>
      </c>
      <c r="S15" s="13"/>
      <c r="T15" s="13"/>
      <c r="U15" s="13" t="n">
        <v>63</v>
      </c>
      <c r="V15" s="13"/>
      <c r="W15" s="13"/>
      <c r="X15" s="13"/>
      <c r="Y15" s="13"/>
      <c r="Z15" s="12"/>
      <c r="AA15" s="12"/>
      <c r="AB15" s="12"/>
      <c r="AC15" s="12"/>
      <c r="AD15" s="12" t="n">
        <v>63</v>
      </c>
      <c r="AE15" s="12"/>
      <c r="AF15" s="12"/>
      <c r="AG15" s="12"/>
      <c r="AH15" s="12" t="n">
        <v>63</v>
      </c>
      <c r="AI15" s="12" t="n">
        <v>63</v>
      </c>
      <c r="AJ15" s="13" t="n">
        <v>63</v>
      </c>
      <c r="AK15" s="13"/>
      <c r="AL15" s="13"/>
      <c r="AM15" s="13"/>
      <c r="AN15" s="13"/>
      <c r="AO15" s="13"/>
      <c r="AP15" s="13"/>
      <c r="AQ15" s="13"/>
      <c r="AR15" s="13"/>
      <c r="AS15" s="13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3"/>
      <c r="BE15" s="13"/>
      <c r="BF15" s="13"/>
      <c r="BG15" s="3" t="n">
        <f aca="false">SUM(E15:BF15)</f>
        <v>639</v>
      </c>
    </row>
    <row r="16" customFormat="false" ht="30" hidden="false" customHeight="false" outlineLevel="0" collapsed="false">
      <c r="A16" s="1" t="n">
        <v>14</v>
      </c>
      <c r="B16" s="14" t="n">
        <v>10</v>
      </c>
      <c r="C16" s="14" t="s">
        <v>88</v>
      </c>
      <c r="D16" s="15" t="s">
        <v>89</v>
      </c>
      <c r="E16" s="14" t="n">
        <v>47</v>
      </c>
      <c r="F16" s="14" t="n">
        <v>11</v>
      </c>
      <c r="G16" s="13" t="n">
        <v>47</v>
      </c>
      <c r="H16" s="12" t="n">
        <v>47</v>
      </c>
      <c r="I16" s="12"/>
      <c r="J16" s="12"/>
      <c r="K16" s="12"/>
      <c r="L16" s="12"/>
      <c r="M16" s="12" t="n">
        <v>47</v>
      </c>
      <c r="N16" s="12" t="n">
        <v>47</v>
      </c>
      <c r="O16" s="12"/>
      <c r="P16" s="13" t="n">
        <v>47</v>
      </c>
      <c r="Q16" s="13" t="n">
        <v>47</v>
      </c>
      <c r="R16" s="13"/>
      <c r="S16" s="13" t="n">
        <v>47</v>
      </c>
      <c r="T16" s="13"/>
      <c r="U16" s="13"/>
      <c r="V16" s="13"/>
      <c r="W16" s="13"/>
      <c r="X16" s="13"/>
      <c r="Y16" s="13"/>
      <c r="Z16" s="12"/>
      <c r="AA16" s="12"/>
      <c r="AB16" s="12" t="n">
        <v>47</v>
      </c>
      <c r="AC16" s="12" t="n">
        <v>47</v>
      </c>
      <c r="AD16" s="12"/>
      <c r="AE16" s="12"/>
      <c r="AF16" s="12" t="n">
        <v>47</v>
      </c>
      <c r="AG16" s="12"/>
      <c r="AH16" s="12"/>
      <c r="AI16" s="12"/>
      <c r="AJ16" s="13"/>
      <c r="AK16" s="13" t="n">
        <v>47</v>
      </c>
      <c r="AL16" s="13"/>
      <c r="AM16" s="13"/>
      <c r="AN16" s="13"/>
      <c r="AO16" s="13"/>
      <c r="AP16" s="13"/>
      <c r="AQ16" s="13"/>
      <c r="AR16" s="13"/>
      <c r="AS16" s="13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3"/>
      <c r="BE16" s="13"/>
      <c r="BF16" s="13"/>
      <c r="BG16" s="3" t="n">
        <f aca="false">SUM(E16:BF16)</f>
        <v>575</v>
      </c>
    </row>
    <row r="17" customFormat="false" ht="30" hidden="false" customHeight="false" outlineLevel="0" collapsed="false">
      <c r="A17" s="1" t="n">
        <v>15</v>
      </c>
      <c r="B17" s="14" t="n">
        <v>11</v>
      </c>
      <c r="C17" s="14" t="s">
        <v>90</v>
      </c>
      <c r="D17" s="15" t="s">
        <v>91</v>
      </c>
      <c r="E17" s="14" t="n">
        <v>65</v>
      </c>
      <c r="F17" s="14" t="n">
        <v>12</v>
      </c>
      <c r="G17" s="13" t="n">
        <v>65</v>
      </c>
      <c r="H17" s="12" t="n">
        <v>65</v>
      </c>
      <c r="I17" s="12"/>
      <c r="J17" s="12"/>
      <c r="K17" s="12" t="n">
        <v>65</v>
      </c>
      <c r="L17" s="12"/>
      <c r="M17" s="12"/>
      <c r="N17" s="12"/>
      <c r="O17" s="12"/>
      <c r="P17" s="13"/>
      <c r="Q17" s="13"/>
      <c r="R17" s="13" t="n">
        <v>65</v>
      </c>
      <c r="S17" s="13" t="n">
        <v>65</v>
      </c>
      <c r="T17" s="13"/>
      <c r="U17" s="13"/>
      <c r="V17" s="13"/>
      <c r="W17" s="13"/>
      <c r="X17" s="13"/>
      <c r="Y17" s="13"/>
      <c r="Z17" s="12"/>
      <c r="AA17" s="12"/>
      <c r="AB17" s="12" t="n">
        <v>65</v>
      </c>
      <c r="AC17" s="12"/>
      <c r="AD17" s="12"/>
      <c r="AE17" s="12"/>
      <c r="AF17" s="12"/>
      <c r="AG17" s="12"/>
      <c r="AH17" s="12"/>
      <c r="AI17" s="12"/>
      <c r="AJ17" s="13"/>
      <c r="AK17" s="13"/>
      <c r="AL17" s="13" t="n">
        <v>65</v>
      </c>
      <c r="AM17" s="13" t="n">
        <v>65</v>
      </c>
      <c r="AN17" s="13" t="n">
        <v>65</v>
      </c>
      <c r="AO17" s="13" t="n">
        <v>65</v>
      </c>
      <c r="AP17" s="13" t="n">
        <v>65</v>
      </c>
      <c r="AQ17" s="13" t="n">
        <v>65</v>
      </c>
      <c r="AR17" s="13"/>
      <c r="AS17" s="13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3"/>
      <c r="BE17" s="13"/>
      <c r="BF17" s="13"/>
      <c r="BG17" s="3" t="n">
        <f aca="false">SUM(E17:BF17)</f>
        <v>857</v>
      </c>
    </row>
    <row r="18" customFormat="false" ht="30" hidden="false" customHeight="false" outlineLevel="0" collapsed="false">
      <c r="A18" s="1" t="n">
        <v>16</v>
      </c>
      <c r="B18" s="14" t="n">
        <v>12</v>
      </c>
      <c r="C18" s="14" t="s">
        <v>92</v>
      </c>
      <c r="D18" s="15" t="s">
        <v>93</v>
      </c>
      <c r="E18" s="14" t="n">
        <v>69</v>
      </c>
      <c r="F18" s="14" t="n">
        <v>10</v>
      </c>
      <c r="G18" s="20" t="n">
        <v>69</v>
      </c>
      <c r="H18" s="21"/>
      <c r="I18" s="21"/>
      <c r="J18" s="21"/>
      <c r="K18" s="21"/>
      <c r="L18" s="21"/>
      <c r="M18" s="21"/>
      <c r="N18" s="21"/>
      <c r="O18" s="21"/>
      <c r="P18" s="20"/>
      <c r="Q18" s="20"/>
      <c r="R18" s="20" t="n">
        <v>69</v>
      </c>
      <c r="S18" s="20" t="n">
        <v>69</v>
      </c>
      <c r="T18" s="20" t="n">
        <v>69</v>
      </c>
      <c r="U18" s="20"/>
      <c r="V18" s="20"/>
      <c r="W18" s="20"/>
      <c r="X18" s="20"/>
      <c r="Y18" s="20"/>
      <c r="Z18" s="21"/>
      <c r="AA18" s="21" t="n">
        <v>69</v>
      </c>
      <c r="AB18" s="21"/>
      <c r="AC18" s="21"/>
      <c r="AD18" s="21" t="n">
        <v>69</v>
      </c>
      <c r="AE18" s="21"/>
      <c r="AF18" s="21"/>
      <c r="AG18" s="21"/>
      <c r="AH18" s="21"/>
      <c r="AI18" s="21"/>
      <c r="AJ18" s="20"/>
      <c r="AK18" s="20"/>
      <c r="AL18" s="20"/>
      <c r="AM18" s="20" t="n">
        <v>69</v>
      </c>
      <c r="AN18" s="20" t="n">
        <v>69</v>
      </c>
      <c r="AO18" s="20"/>
      <c r="AP18" s="20" t="n">
        <v>69</v>
      </c>
      <c r="AQ18" s="20"/>
      <c r="AR18" s="20" t="n">
        <v>69</v>
      </c>
      <c r="AS18" s="20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0"/>
      <c r="BE18" s="20"/>
      <c r="BF18" s="20"/>
      <c r="BG18" s="3" t="n">
        <f aca="false">SUM(E18:BF18)</f>
        <v>769</v>
      </c>
    </row>
    <row r="19" customFormat="false" ht="30" hidden="false" customHeight="false" outlineLevel="0" collapsed="false">
      <c r="A19" s="1" t="n">
        <v>17</v>
      </c>
      <c r="B19" s="14" t="n">
        <v>13</v>
      </c>
      <c r="C19" s="14" t="s">
        <v>94</v>
      </c>
      <c r="D19" s="15" t="s">
        <v>95</v>
      </c>
      <c r="E19" s="14" t="n">
        <v>40</v>
      </c>
      <c r="F19" s="14" t="n">
        <v>10</v>
      </c>
      <c r="G19" s="22"/>
      <c r="H19" s="23"/>
      <c r="I19" s="23"/>
      <c r="J19" s="23"/>
      <c r="K19" s="23"/>
      <c r="L19" s="23"/>
      <c r="M19" s="12" t="n">
        <v>40</v>
      </c>
      <c r="N19" s="12"/>
      <c r="O19" s="12"/>
      <c r="P19" s="13"/>
      <c r="Q19" s="13"/>
      <c r="R19" s="13" t="n">
        <v>40</v>
      </c>
      <c r="S19" s="13"/>
      <c r="T19" s="13" t="n">
        <v>40</v>
      </c>
      <c r="U19" s="13" t="n">
        <v>40</v>
      </c>
      <c r="V19" s="13"/>
      <c r="W19" s="13"/>
      <c r="X19" s="13"/>
      <c r="Y19" s="13" t="n">
        <v>40</v>
      </c>
      <c r="Z19" s="12"/>
      <c r="AA19" s="12"/>
      <c r="AB19" s="12" t="n">
        <v>40</v>
      </c>
      <c r="AC19" s="12"/>
      <c r="AD19" s="12" t="n">
        <v>40</v>
      </c>
      <c r="AE19" s="12"/>
      <c r="AF19" s="12"/>
      <c r="AG19" s="12"/>
      <c r="AH19" s="12"/>
      <c r="AI19" s="12"/>
      <c r="AJ19" s="13"/>
      <c r="AK19" s="13"/>
      <c r="AL19" s="13"/>
      <c r="AM19" s="13"/>
      <c r="AN19" s="13"/>
      <c r="AO19" s="13" t="n">
        <v>40</v>
      </c>
      <c r="AP19" s="13"/>
      <c r="AQ19" s="13"/>
      <c r="AR19" s="13" t="n">
        <v>40</v>
      </c>
      <c r="AS19" s="13" t="n">
        <v>40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3"/>
      <c r="BE19" s="13"/>
      <c r="BF19" s="13"/>
      <c r="BG19" s="3" t="n">
        <f aca="false">SUM(E19:BF19)</f>
        <v>450</v>
      </c>
    </row>
    <row r="20" customFormat="false" ht="15" hidden="false" customHeight="false" outlineLevel="0" collapsed="false">
      <c r="A20" s="1" t="n">
        <v>18</v>
      </c>
      <c r="B20" s="9" t="s">
        <v>96</v>
      </c>
      <c r="C20" s="9" t="s">
        <v>97</v>
      </c>
      <c r="D20" s="10" t="s">
        <v>98</v>
      </c>
      <c r="E20" s="9" t="n">
        <v>15</v>
      </c>
      <c r="F20" s="9" t="n">
        <v>2</v>
      </c>
      <c r="G20" s="11" t="n">
        <v>15</v>
      </c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2"/>
      <c r="AA20" s="12"/>
      <c r="AB20" s="12"/>
      <c r="AC20" s="12"/>
      <c r="AD20" s="12"/>
      <c r="AE20" s="12"/>
      <c r="AF20" s="12" t="n">
        <v>15</v>
      </c>
      <c r="AG20" s="12"/>
      <c r="AH20" s="12"/>
      <c r="AI20" s="12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3"/>
      <c r="BE20" s="13"/>
      <c r="BF20" s="13"/>
      <c r="BG20" s="3" t="n">
        <f aca="false">SUM(E20:BF20)</f>
        <v>47</v>
      </c>
    </row>
    <row r="21" customFormat="false" ht="15" hidden="false" customHeight="false" outlineLevel="0" collapsed="false">
      <c r="A21" s="1" t="n">
        <v>19</v>
      </c>
      <c r="B21" s="9" t="s">
        <v>99</v>
      </c>
      <c r="C21" s="9" t="s">
        <v>100</v>
      </c>
      <c r="D21" s="10" t="s">
        <v>98</v>
      </c>
      <c r="E21" s="9" t="n">
        <v>53</v>
      </c>
      <c r="F21" s="9" t="n">
        <v>8</v>
      </c>
      <c r="G21" s="11" t="n">
        <v>53</v>
      </c>
      <c r="H21" s="12"/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3"/>
      <c r="T21" s="13"/>
      <c r="U21" s="11" t="n">
        <v>53</v>
      </c>
      <c r="V21" s="13"/>
      <c r="W21" s="13"/>
      <c r="X21" s="13"/>
      <c r="Y21" s="13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  <c r="AK21" s="13"/>
      <c r="AL21" s="11" t="n">
        <v>12</v>
      </c>
      <c r="AM21" s="13"/>
      <c r="AN21" s="13"/>
      <c r="AO21" s="13"/>
      <c r="AP21" s="13"/>
      <c r="AQ21" s="13"/>
      <c r="AR21" s="11" t="n">
        <v>53</v>
      </c>
      <c r="AS21" s="13"/>
      <c r="AT21" s="11" t="n">
        <v>20</v>
      </c>
      <c r="AU21" s="11" t="n">
        <v>53</v>
      </c>
      <c r="AV21" s="11" t="n">
        <v>30</v>
      </c>
      <c r="AW21" s="11" t="n">
        <v>30</v>
      </c>
      <c r="AX21" s="12"/>
      <c r="AY21" s="12"/>
      <c r="AZ21" s="12"/>
      <c r="BA21" s="12"/>
      <c r="BB21" s="12"/>
      <c r="BC21" s="12"/>
      <c r="BD21" s="13"/>
      <c r="BE21" s="13"/>
      <c r="BF21" s="13"/>
      <c r="BG21" s="3" t="n">
        <f aca="false">SUM(E21:BF21)</f>
        <v>365</v>
      </c>
    </row>
    <row r="22" customFormat="false" ht="15" hidden="false" customHeight="false" outlineLevel="0" collapsed="false">
      <c r="A22" s="1" t="n">
        <v>20</v>
      </c>
      <c r="B22" s="9" t="s">
        <v>101</v>
      </c>
      <c r="C22" s="9" t="s">
        <v>102</v>
      </c>
      <c r="D22" s="10" t="s">
        <v>98</v>
      </c>
      <c r="E22" s="9" t="n">
        <v>15</v>
      </c>
      <c r="F22" s="9" t="n">
        <v>6</v>
      </c>
      <c r="G22" s="11" t="n">
        <v>15</v>
      </c>
      <c r="H22" s="11" t="n">
        <v>15</v>
      </c>
      <c r="I22" s="12"/>
      <c r="J22" s="12"/>
      <c r="K22" s="12"/>
      <c r="L22" s="12"/>
      <c r="M22" s="12"/>
      <c r="N22" s="12"/>
      <c r="O22" s="12"/>
      <c r="P22" s="11" t="n">
        <v>15</v>
      </c>
      <c r="Q22" s="13"/>
      <c r="R22" s="11" t="n">
        <v>15</v>
      </c>
      <c r="S22" s="13"/>
      <c r="T22" s="13"/>
      <c r="U22" s="13"/>
      <c r="V22" s="13"/>
      <c r="W22" s="13"/>
      <c r="X22" s="13"/>
      <c r="Y22" s="13"/>
      <c r="Z22" s="12"/>
      <c r="AA22" s="12"/>
      <c r="AB22" s="11" t="n">
        <v>15</v>
      </c>
      <c r="AC22" s="12"/>
      <c r="AD22" s="12"/>
      <c r="AE22" s="12"/>
      <c r="AF22" s="12"/>
      <c r="AG22" s="12"/>
      <c r="AH22" s="12"/>
      <c r="AI22" s="12"/>
      <c r="AJ22" s="13"/>
      <c r="AK22" s="13"/>
      <c r="AL22" s="13"/>
      <c r="AM22" s="13"/>
      <c r="AN22" s="13"/>
      <c r="AO22" s="13"/>
      <c r="AP22" s="13"/>
      <c r="AQ22" s="13"/>
      <c r="AR22" s="11" t="n">
        <v>15</v>
      </c>
      <c r="AS22" s="13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3"/>
      <c r="BE22" s="13"/>
      <c r="BF22" s="13"/>
      <c r="BG22" s="3" t="n">
        <f aca="false">SUM(E22:BF22)</f>
        <v>111</v>
      </c>
    </row>
    <row r="23" customFormat="false" ht="15" hidden="false" customHeight="false" outlineLevel="0" collapsed="false">
      <c r="A23" s="1" t="n">
        <v>21</v>
      </c>
      <c r="B23" s="9" t="s">
        <v>103</v>
      </c>
      <c r="C23" s="9" t="s">
        <v>104</v>
      </c>
      <c r="D23" s="10" t="s">
        <v>98</v>
      </c>
      <c r="E23" s="9" t="n">
        <v>32</v>
      </c>
      <c r="F23" s="9" t="n">
        <v>7</v>
      </c>
      <c r="G23" s="11" t="n">
        <v>32</v>
      </c>
      <c r="H23" s="12"/>
      <c r="I23" s="12"/>
      <c r="J23" s="12"/>
      <c r="K23" s="12"/>
      <c r="L23" s="12"/>
      <c r="M23" s="11" t="n">
        <v>32</v>
      </c>
      <c r="N23" s="12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2"/>
      <c r="AA23" s="12"/>
      <c r="AB23" s="11" t="n">
        <v>25</v>
      </c>
      <c r="AC23" s="12"/>
      <c r="AD23" s="12"/>
      <c r="AE23" s="12"/>
      <c r="AF23" s="12"/>
      <c r="AG23" s="12"/>
      <c r="AH23" s="12"/>
      <c r="AI23" s="12"/>
      <c r="AJ23" s="13"/>
      <c r="AK23" s="13"/>
      <c r="AL23" s="13"/>
      <c r="AM23" s="13"/>
      <c r="AN23" s="13"/>
      <c r="AO23" s="13"/>
      <c r="AP23" s="13"/>
      <c r="AQ23" s="13"/>
      <c r="AR23" s="11" t="n">
        <v>32</v>
      </c>
      <c r="AS23" s="13"/>
      <c r="AT23" s="12"/>
      <c r="AU23" s="11" t="n">
        <v>32</v>
      </c>
      <c r="AV23" s="12"/>
      <c r="AW23" s="12"/>
      <c r="AX23" s="11" t="n">
        <v>25</v>
      </c>
      <c r="AY23" s="11" t="n">
        <v>25</v>
      </c>
      <c r="AZ23" s="12"/>
      <c r="BA23" s="12"/>
      <c r="BB23" s="12"/>
      <c r="BC23" s="12"/>
      <c r="BD23" s="13"/>
      <c r="BE23" s="13"/>
      <c r="BF23" s="13"/>
      <c r="BG23" s="3" t="n">
        <f aca="false">SUM(E23:BF23)</f>
        <v>242</v>
      </c>
    </row>
    <row r="24" customFormat="false" ht="30" hidden="false" customHeight="false" outlineLevel="0" collapsed="false">
      <c r="A24" s="1" t="n">
        <v>22</v>
      </c>
      <c r="B24" s="9" t="s">
        <v>105</v>
      </c>
      <c r="C24" s="9" t="s">
        <v>106</v>
      </c>
      <c r="D24" s="10" t="s">
        <v>107</v>
      </c>
      <c r="E24" s="9"/>
      <c r="F24" s="9" t="n">
        <v>1</v>
      </c>
      <c r="G24" s="11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3"/>
      <c r="BE24" s="13"/>
      <c r="BF24" s="13"/>
      <c r="BG24" s="3" t="n">
        <f aca="false">SUM(E24:BF24)</f>
        <v>1</v>
      </c>
    </row>
    <row r="25" customFormat="false" ht="30" hidden="false" customHeight="false" outlineLevel="0" collapsed="false">
      <c r="A25" s="1" t="n">
        <v>23</v>
      </c>
      <c r="B25" s="14" t="n">
        <v>14</v>
      </c>
      <c r="C25" s="14" t="s">
        <v>108</v>
      </c>
      <c r="D25" s="15" t="s">
        <v>109</v>
      </c>
      <c r="E25" s="14" t="n">
        <v>37</v>
      </c>
      <c r="F25" s="14" t="n">
        <v>13</v>
      </c>
      <c r="G25" s="13" t="n">
        <v>37</v>
      </c>
      <c r="H25" s="12"/>
      <c r="I25" s="12"/>
      <c r="J25" s="12"/>
      <c r="K25" s="12"/>
      <c r="L25" s="12" t="n">
        <v>37</v>
      </c>
      <c r="M25" s="12"/>
      <c r="N25" s="12"/>
      <c r="O25" s="12"/>
      <c r="P25" s="13" t="n">
        <v>37</v>
      </c>
      <c r="Q25" s="13"/>
      <c r="R25" s="13"/>
      <c r="S25" s="13"/>
      <c r="T25" s="13" t="n">
        <v>37</v>
      </c>
      <c r="U25" s="13" t="n">
        <v>37</v>
      </c>
      <c r="V25" s="13"/>
      <c r="W25" s="13" t="n">
        <v>37</v>
      </c>
      <c r="X25" s="13"/>
      <c r="Y25" s="13"/>
      <c r="Z25" s="12"/>
      <c r="AA25" s="12"/>
      <c r="AB25" s="12" t="n">
        <v>37</v>
      </c>
      <c r="AC25" s="12"/>
      <c r="AD25" s="12" t="n">
        <v>37</v>
      </c>
      <c r="AE25" s="12"/>
      <c r="AF25" s="12"/>
      <c r="AG25" s="12"/>
      <c r="AH25" s="12"/>
      <c r="AI25" s="12"/>
      <c r="AJ25" s="13"/>
      <c r="AK25" s="13"/>
      <c r="AL25" s="13"/>
      <c r="AM25" s="13"/>
      <c r="AN25" s="13"/>
      <c r="AO25" s="13"/>
      <c r="AP25" s="13" t="n">
        <v>37</v>
      </c>
      <c r="AQ25" s="13" t="n">
        <v>37</v>
      </c>
      <c r="AR25" s="13" t="n">
        <v>37</v>
      </c>
      <c r="AS25" s="13"/>
      <c r="AT25" s="12"/>
      <c r="AU25" s="12" t="n">
        <v>37</v>
      </c>
      <c r="AV25" s="12"/>
      <c r="AW25" s="12"/>
      <c r="AX25" s="12"/>
      <c r="AY25" s="12"/>
      <c r="AZ25" s="12" t="n">
        <v>37</v>
      </c>
      <c r="BA25" s="12"/>
      <c r="BB25" s="12"/>
      <c r="BC25" s="12"/>
      <c r="BD25" s="13"/>
      <c r="BE25" s="13"/>
      <c r="BF25" s="13"/>
      <c r="BG25" s="3" t="n">
        <f aca="false">SUM(E25:BF25)</f>
        <v>531</v>
      </c>
    </row>
    <row r="26" customFormat="false" ht="30" hidden="false" customHeight="false" outlineLevel="0" collapsed="false">
      <c r="A26" s="1" t="n">
        <v>24</v>
      </c>
      <c r="B26" s="14" t="n">
        <v>15</v>
      </c>
      <c r="C26" s="14" t="s">
        <v>110</v>
      </c>
      <c r="D26" s="15" t="s">
        <v>111</v>
      </c>
      <c r="E26" s="14" t="n">
        <v>27</v>
      </c>
      <c r="F26" s="14" t="n">
        <v>18</v>
      </c>
      <c r="G26" s="13" t="n">
        <v>27</v>
      </c>
      <c r="H26" s="12"/>
      <c r="I26" s="12"/>
      <c r="J26" s="12"/>
      <c r="K26" s="12"/>
      <c r="L26" s="12" t="n">
        <v>27</v>
      </c>
      <c r="M26" s="12" t="n">
        <v>27</v>
      </c>
      <c r="N26" s="12" t="n">
        <v>27</v>
      </c>
      <c r="O26" s="12"/>
      <c r="P26" s="13" t="n">
        <v>27</v>
      </c>
      <c r="Q26" s="13"/>
      <c r="R26" s="13" t="n">
        <v>27</v>
      </c>
      <c r="S26" s="13"/>
      <c r="T26" s="13" t="n">
        <v>27</v>
      </c>
      <c r="U26" s="13" t="n">
        <v>27</v>
      </c>
      <c r="V26" s="13"/>
      <c r="W26" s="13"/>
      <c r="X26" s="13"/>
      <c r="Y26" s="13"/>
      <c r="Z26" s="12"/>
      <c r="AA26" s="12" t="n">
        <v>27</v>
      </c>
      <c r="AB26" s="12" t="n">
        <v>27</v>
      </c>
      <c r="AC26" s="12"/>
      <c r="AD26" s="12"/>
      <c r="AE26" s="12" t="n">
        <v>27</v>
      </c>
      <c r="AF26" s="12"/>
      <c r="AG26" s="12"/>
      <c r="AH26" s="12"/>
      <c r="AI26" s="12"/>
      <c r="AJ26" s="13"/>
      <c r="AK26" s="13"/>
      <c r="AL26" s="13"/>
      <c r="AM26" s="13"/>
      <c r="AN26" s="13"/>
      <c r="AO26" s="13"/>
      <c r="AP26" s="13"/>
      <c r="AQ26" s="13" t="n">
        <v>27</v>
      </c>
      <c r="AR26" s="13" t="n">
        <v>27</v>
      </c>
      <c r="AS26" s="13"/>
      <c r="AT26" s="12"/>
      <c r="AU26" s="12" t="n">
        <v>27</v>
      </c>
      <c r="AV26" s="12" t="n">
        <v>27</v>
      </c>
      <c r="AW26" s="12"/>
      <c r="AX26" s="12"/>
      <c r="AY26" s="12" t="n">
        <v>27</v>
      </c>
      <c r="AZ26" s="12"/>
      <c r="BA26" s="12" t="n">
        <v>27</v>
      </c>
      <c r="BB26" s="12" t="n">
        <v>27</v>
      </c>
      <c r="BC26" s="12"/>
      <c r="BD26" s="13"/>
      <c r="BE26" s="13"/>
      <c r="BF26" s="13"/>
      <c r="BG26" s="3" t="n">
        <f aca="false">SUM(E26:BF26)</f>
        <v>531</v>
      </c>
    </row>
    <row r="27" customFormat="false" ht="30" hidden="false" customHeight="false" outlineLevel="0" collapsed="false">
      <c r="A27" s="1" t="n">
        <v>25</v>
      </c>
      <c r="B27" s="14" t="n">
        <v>16</v>
      </c>
      <c r="C27" s="14" t="s">
        <v>112</v>
      </c>
      <c r="D27" s="15" t="s">
        <v>113</v>
      </c>
      <c r="E27" s="14" t="n">
        <v>37</v>
      </c>
      <c r="F27" s="14" t="n">
        <v>7</v>
      </c>
      <c r="G27" s="13" t="n">
        <v>37</v>
      </c>
      <c r="H27" s="12"/>
      <c r="I27" s="12"/>
      <c r="J27" s="12"/>
      <c r="K27" s="12" t="n">
        <v>37</v>
      </c>
      <c r="L27" s="12"/>
      <c r="M27" s="12"/>
      <c r="N27" s="12"/>
      <c r="O27" s="1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2"/>
      <c r="AA27" s="12"/>
      <c r="AB27" s="12" t="n">
        <v>37</v>
      </c>
      <c r="AC27" s="12"/>
      <c r="AD27" s="12"/>
      <c r="AE27" s="12"/>
      <c r="AF27" s="12"/>
      <c r="AG27" s="12"/>
      <c r="AH27" s="12"/>
      <c r="AI27" s="12"/>
      <c r="AJ27" s="13"/>
      <c r="AK27" s="13"/>
      <c r="AL27" s="13"/>
      <c r="AM27" s="13"/>
      <c r="AN27" s="13"/>
      <c r="AO27" s="13"/>
      <c r="AP27" s="13" t="n">
        <v>37</v>
      </c>
      <c r="AQ27" s="13" t="n">
        <v>37</v>
      </c>
      <c r="AR27" s="13"/>
      <c r="AS27" s="13"/>
      <c r="AT27" s="12"/>
      <c r="AU27" s="12"/>
      <c r="AV27" s="12"/>
      <c r="AW27" s="12"/>
      <c r="AX27" s="12"/>
      <c r="AY27" s="12"/>
      <c r="AZ27" s="12"/>
      <c r="BA27" s="12"/>
      <c r="BB27" s="12"/>
      <c r="BC27" s="12" t="n">
        <v>37</v>
      </c>
      <c r="BD27" s="13" t="n">
        <v>37</v>
      </c>
      <c r="BE27" s="13"/>
      <c r="BF27" s="13"/>
      <c r="BG27" s="3" t="n">
        <f aca="false">SUM(E27:BF27)</f>
        <v>303</v>
      </c>
    </row>
    <row r="28" customFormat="false" ht="15" hidden="false" customHeight="false" outlineLevel="0" collapsed="false">
      <c r="A28" s="1" t="n">
        <v>26</v>
      </c>
      <c r="B28" s="14" t="n">
        <v>17</v>
      </c>
      <c r="C28" s="14" t="s">
        <v>114</v>
      </c>
      <c r="D28" s="15" t="s">
        <v>115</v>
      </c>
      <c r="E28" s="14" t="n">
        <v>45</v>
      </c>
      <c r="F28" s="14" t="n">
        <v>9</v>
      </c>
      <c r="G28" s="13" t="n">
        <v>45</v>
      </c>
      <c r="H28" s="12"/>
      <c r="I28" s="12"/>
      <c r="J28" s="12"/>
      <c r="K28" s="12" t="n">
        <v>45</v>
      </c>
      <c r="L28" s="12"/>
      <c r="M28" s="12" t="n">
        <v>45</v>
      </c>
      <c r="N28" s="12"/>
      <c r="O28" s="12"/>
      <c r="P28" s="13"/>
      <c r="Q28" s="13"/>
      <c r="R28" s="13"/>
      <c r="S28" s="13"/>
      <c r="T28" s="13"/>
      <c r="U28" s="13" t="n">
        <v>45</v>
      </c>
      <c r="V28" s="13"/>
      <c r="W28" s="13"/>
      <c r="X28" s="13"/>
      <c r="Y28" s="13"/>
      <c r="Z28" s="12"/>
      <c r="AA28" s="12" t="n">
        <v>45</v>
      </c>
      <c r="AB28" s="12"/>
      <c r="AC28" s="12"/>
      <c r="AD28" s="12"/>
      <c r="AE28" s="12"/>
      <c r="AF28" s="12"/>
      <c r="AG28" s="12"/>
      <c r="AH28" s="12"/>
      <c r="AI28" s="12"/>
      <c r="AJ28" s="13"/>
      <c r="AK28" s="13"/>
      <c r="AL28" s="13"/>
      <c r="AM28" s="13"/>
      <c r="AN28" s="13"/>
      <c r="AO28" s="13"/>
      <c r="AP28" s="13"/>
      <c r="AQ28" s="13" t="n">
        <v>45</v>
      </c>
      <c r="AR28" s="13"/>
      <c r="AS28" s="13"/>
      <c r="AT28" s="12"/>
      <c r="AU28" s="12"/>
      <c r="AV28" s="12"/>
      <c r="AW28" s="12"/>
      <c r="AX28" s="12"/>
      <c r="AY28" s="12"/>
      <c r="AZ28" s="12"/>
      <c r="BA28" s="12"/>
      <c r="BB28" s="12"/>
      <c r="BC28" s="12" t="n">
        <v>45</v>
      </c>
      <c r="BD28" s="13"/>
      <c r="BE28" s="13" t="n">
        <v>45</v>
      </c>
      <c r="BF28" s="13" t="n">
        <v>45</v>
      </c>
      <c r="BG28" s="3" t="n">
        <f aca="false">SUM(E28:BF28)</f>
        <v>459</v>
      </c>
    </row>
    <row r="29" customFormat="false" ht="15" hidden="false" customHeight="false" outlineLevel="0" collapsed="false">
      <c r="B29" s="3"/>
      <c r="C29" s="3" t="s">
        <v>116</v>
      </c>
      <c r="D29" s="3" t="s">
        <v>117</v>
      </c>
      <c r="E29" s="3" t="n">
        <f aca="false">MAX(G29:BF29)</f>
        <v>118</v>
      </c>
      <c r="F29" s="3"/>
      <c r="G29" s="13" t="n">
        <v>118</v>
      </c>
      <c r="H29" s="12" t="n">
        <v>52</v>
      </c>
      <c r="I29" s="12" t="n">
        <v>5</v>
      </c>
      <c r="J29" s="12" t="n">
        <v>0</v>
      </c>
      <c r="K29" s="12" t="n">
        <v>31</v>
      </c>
      <c r="L29" s="12" t="n">
        <v>15</v>
      </c>
      <c r="M29" s="12" t="n">
        <v>38</v>
      </c>
      <c r="N29" s="12" t="n">
        <v>26</v>
      </c>
      <c r="O29" s="12" t="n">
        <v>2</v>
      </c>
      <c r="P29" s="13" t="n">
        <v>24</v>
      </c>
      <c r="Q29" s="13" t="n">
        <v>16</v>
      </c>
      <c r="R29" s="13" t="n">
        <v>38</v>
      </c>
      <c r="S29" s="13" t="n">
        <v>34</v>
      </c>
      <c r="T29" s="13" t="n">
        <v>28</v>
      </c>
      <c r="U29" s="13" t="n">
        <v>37</v>
      </c>
      <c r="V29" s="13" t="n">
        <v>5</v>
      </c>
      <c r="W29" s="13" t="n">
        <v>9</v>
      </c>
      <c r="X29" s="13" t="n">
        <v>5</v>
      </c>
      <c r="Y29" s="13" t="n">
        <v>9</v>
      </c>
      <c r="Z29" s="12" t="n">
        <v>5</v>
      </c>
      <c r="AA29" s="12" t="n">
        <v>20</v>
      </c>
      <c r="AB29" s="12" t="n">
        <v>35</v>
      </c>
      <c r="AC29" s="12" t="n">
        <v>10</v>
      </c>
      <c r="AD29" s="12" t="n">
        <v>26</v>
      </c>
      <c r="AE29" s="12" t="n">
        <v>8</v>
      </c>
      <c r="AF29" s="12" t="n">
        <v>12</v>
      </c>
      <c r="AG29" s="12" t="n">
        <v>6</v>
      </c>
      <c r="AH29" s="12" t="n">
        <v>6</v>
      </c>
      <c r="AI29" s="12" t="n">
        <v>6</v>
      </c>
      <c r="AJ29" s="13" t="n">
        <v>6</v>
      </c>
      <c r="AK29" s="13" t="n">
        <v>5</v>
      </c>
      <c r="AL29" s="13" t="n">
        <v>8</v>
      </c>
      <c r="AM29" s="13" t="n">
        <v>13</v>
      </c>
      <c r="AN29" s="13" t="n">
        <v>13</v>
      </c>
      <c r="AO29" s="13" t="n">
        <v>11</v>
      </c>
      <c r="AP29" s="13" t="n">
        <v>21</v>
      </c>
      <c r="AQ29" s="13" t="n">
        <v>21</v>
      </c>
      <c r="AR29" s="13" t="n">
        <v>27</v>
      </c>
      <c r="AS29" s="13" t="n">
        <v>4</v>
      </c>
      <c r="AT29" s="12" t="n">
        <v>2</v>
      </c>
      <c r="AU29" s="12" t="n">
        <v>15</v>
      </c>
      <c r="AV29" s="12" t="n">
        <v>6</v>
      </c>
      <c r="AW29" s="12" t="n">
        <v>3</v>
      </c>
      <c r="AX29" s="12" t="n">
        <v>3</v>
      </c>
      <c r="AY29" s="12" t="n">
        <v>5</v>
      </c>
      <c r="AZ29" s="12" t="n">
        <v>4</v>
      </c>
      <c r="BA29" s="12" t="n">
        <v>3</v>
      </c>
      <c r="BB29" s="12" t="n">
        <v>3</v>
      </c>
      <c r="BC29" s="12" t="n">
        <v>8</v>
      </c>
      <c r="BD29" s="13" t="n">
        <v>4</v>
      </c>
      <c r="BE29" s="13" t="n">
        <v>5</v>
      </c>
      <c r="BF29" s="13" t="n">
        <v>5</v>
      </c>
      <c r="BG29" s="3" t="n">
        <f aca="false">SUM(E29:BF29)</f>
        <v>939</v>
      </c>
    </row>
    <row r="30" customFormat="false" ht="15" hidden="false" customHeight="false" outlineLevel="0" collapsed="false">
      <c r="B30" s="3"/>
      <c r="C30" s="3"/>
      <c r="D30" s="3" t="s">
        <v>118</v>
      </c>
      <c r="E30" s="24" t="n">
        <f aca="false">SUM(E3:E29)</f>
        <v>1711</v>
      </c>
      <c r="F30" s="24" t="n">
        <f aca="false">SUM(F3:F29)</f>
        <v>178</v>
      </c>
      <c r="G30" s="25" t="n">
        <f aca="false">SUM(G3:G29)</f>
        <v>1671</v>
      </c>
      <c r="H30" s="25" t="n">
        <f aca="false">SUM(H3:H29)</f>
        <v>571</v>
      </c>
      <c r="I30" s="5" t="n">
        <f aca="false">SUM(I3:I29)</f>
        <v>58</v>
      </c>
      <c r="J30" s="5" t="n">
        <f aca="false">SUM(J3:J29)</f>
        <v>371</v>
      </c>
      <c r="K30" s="25" t="n">
        <f aca="false">SUM(K3:K29)</f>
        <v>714</v>
      </c>
      <c r="L30" s="5" t="n">
        <f aca="false">SUM(L3:L29)</f>
        <v>162</v>
      </c>
      <c r="M30" s="5" t="n">
        <f aca="false">SUM(M3:M29)</f>
        <v>418</v>
      </c>
      <c r="N30" s="5" t="n">
        <f aca="false">SUM(N3:N29)</f>
        <v>289</v>
      </c>
      <c r="O30" s="5" t="n">
        <f aca="false">SUM(O3:O29)</f>
        <v>24</v>
      </c>
      <c r="P30" s="5" t="n">
        <f aca="false">SUM(P3:P29)</f>
        <v>260</v>
      </c>
      <c r="Q30" s="5" t="n">
        <f aca="false">SUM(Q3:Q29)</f>
        <v>173</v>
      </c>
      <c r="R30" s="5" t="n">
        <f aca="false">SUM(R3:R29)</f>
        <v>421</v>
      </c>
      <c r="S30" s="5" t="n">
        <f aca="false">SUM(S3:S29)</f>
        <v>377</v>
      </c>
      <c r="T30" s="5" t="n">
        <f aca="false">SUM(T3:T29)</f>
        <v>305</v>
      </c>
      <c r="U30" s="5" t="n">
        <f aca="false">SUM(U3:U29)</f>
        <v>406</v>
      </c>
      <c r="V30" s="5" t="n">
        <f aca="false">SUM(V3:V29)</f>
        <v>54</v>
      </c>
      <c r="W30" s="5" t="n">
        <f aca="false">SUM(W3:W29)</f>
        <v>95</v>
      </c>
      <c r="X30" s="5" t="n">
        <f aca="false">SUM(X3:X29)</f>
        <v>54</v>
      </c>
      <c r="Y30" s="5" t="n">
        <f aca="false">SUM(Y3:Y29)</f>
        <v>98</v>
      </c>
      <c r="Z30" s="5" t="n">
        <f aca="false">SUM(Z3:Z29)</f>
        <v>54</v>
      </c>
      <c r="AA30" s="5" t="n">
        <f aca="false">SUM(AA3:AA29)</f>
        <v>216</v>
      </c>
      <c r="AB30" s="5" t="n">
        <f aca="false">SUM(AB3:AB29)</f>
        <v>383</v>
      </c>
      <c r="AC30" s="5" t="n">
        <f aca="false">SUM(AC3:AC29)</f>
        <v>112</v>
      </c>
      <c r="AD30" s="5" t="n">
        <f aca="false">SUM(AD3:AD29)</f>
        <v>290</v>
      </c>
      <c r="AE30" s="5" t="n">
        <f aca="false">SUM(AE3:AE29)</f>
        <v>90</v>
      </c>
      <c r="AF30" s="5" t="n">
        <f aca="false">SUM(AF3:AF29)</f>
        <v>129</v>
      </c>
      <c r="AG30" s="5" t="n">
        <f aca="false">SUM(AG3:AG29)</f>
        <v>61</v>
      </c>
      <c r="AH30" s="5" t="n">
        <f aca="false">SUM(AH3:AH29)</f>
        <v>69</v>
      </c>
      <c r="AI30" s="5" t="n">
        <f aca="false">SUM(AI3:AI29)</f>
        <v>69</v>
      </c>
      <c r="AJ30" s="5" t="n">
        <f aca="false">SUM(AJ3:AJ29)</f>
        <v>69</v>
      </c>
      <c r="AK30" s="5" t="n">
        <f aca="false">SUM(AK3:AK29)</f>
        <v>52</v>
      </c>
      <c r="AL30" s="5" t="n">
        <f aca="false">SUM(AL3:AL29)</f>
        <v>85</v>
      </c>
      <c r="AM30" s="5" t="n">
        <f aca="false">SUM(AM3:AM29)</f>
        <v>147</v>
      </c>
      <c r="AN30" s="5" t="n">
        <f aca="false">SUM(AN3:AN29)</f>
        <v>147</v>
      </c>
      <c r="AO30" s="5" t="n">
        <f aca="false">SUM(AO3:AO29)</f>
        <v>116</v>
      </c>
      <c r="AP30" s="5" t="n">
        <f aca="false">SUM(AP3:AP29)</f>
        <v>229</v>
      </c>
      <c r="AQ30" s="5" t="n">
        <f aca="false">SUM(AQ3:AQ29)</f>
        <v>232</v>
      </c>
      <c r="AR30" s="5" t="n">
        <f aca="false">SUM(AR3:AR29)</f>
        <v>300</v>
      </c>
      <c r="AS30" s="5" t="n">
        <f aca="false">SUM(AS3:AS29)</f>
        <v>44</v>
      </c>
      <c r="AT30" s="5" t="n">
        <f aca="false">SUM(AT3:AT29)</f>
        <v>22</v>
      </c>
      <c r="AU30" s="5" t="n">
        <f aca="false">SUM(AU3:AU29)</f>
        <v>164</v>
      </c>
      <c r="AV30" s="5" t="n">
        <f aca="false">SUM(AV3:AV29)</f>
        <v>63</v>
      </c>
      <c r="AW30" s="5" t="n">
        <f aca="false">SUM(AW3:AW29)</f>
        <v>33</v>
      </c>
      <c r="AX30" s="5" t="n">
        <f aca="false">SUM(AX3:AX29)</f>
        <v>28</v>
      </c>
      <c r="AY30" s="5" t="n">
        <f aca="false">SUM(AY3:AY29)</f>
        <v>57</v>
      </c>
      <c r="AZ30" s="5" t="n">
        <f aca="false">SUM(AZ3:AZ29)</f>
        <v>41</v>
      </c>
      <c r="BA30" s="5" t="n">
        <f aca="false">SUM(BA3:BA29)</f>
        <v>30</v>
      </c>
      <c r="BB30" s="5" t="n">
        <f aca="false">SUM(BB3:BB29)</f>
        <v>30</v>
      </c>
      <c r="BC30" s="5" t="n">
        <f aca="false">SUM(BC3:BC29)</f>
        <v>90</v>
      </c>
      <c r="BD30" s="5" t="n">
        <f aca="false">SUM(BD3:BD29)</f>
        <v>41</v>
      </c>
      <c r="BE30" s="5" t="n">
        <f aca="false">SUM(BE3:BE29)</f>
        <v>50</v>
      </c>
      <c r="BF30" s="5" t="n">
        <f aca="false">SUM(BF3:BF29)</f>
        <v>50</v>
      </c>
      <c r="BG30" s="26" t="n">
        <f aca="false">SUM(G30:BF30)</f>
        <v>10114</v>
      </c>
    </row>
    <row r="31" customFormat="false" ht="15" hidden="false" customHeight="false" outlineLevel="0" collapsed="false">
      <c r="E31" s="27"/>
      <c r="F31" s="27"/>
      <c r="G31" s="27"/>
      <c r="H31" s="27" t="n">
        <v>2</v>
      </c>
      <c r="I31" s="27"/>
      <c r="J31" s="27"/>
      <c r="K31" s="27" t="n">
        <v>1</v>
      </c>
      <c r="L31" s="27"/>
      <c r="M31" s="27" t="n">
        <v>3</v>
      </c>
      <c r="N31" s="27"/>
      <c r="O31" s="27"/>
      <c r="P31" s="27"/>
      <c r="Q31" s="27"/>
      <c r="R31" s="27"/>
      <c r="S31" s="27"/>
      <c r="T31" s="27"/>
      <c r="U31" s="27" t="n">
        <v>4</v>
      </c>
      <c r="V31" s="27"/>
      <c r="W31" s="27"/>
      <c r="X31" s="27"/>
      <c r="Y31" s="27"/>
      <c r="Z31" s="27"/>
      <c r="AA31" s="27"/>
      <c r="AB31" s="27" t="n">
        <v>5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customFormat="false" ht="15" hidden="false" customHeight="false" outlineLevel="0" collapsed="false"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"/>
    </row>
    <row r="33" customFormat="false" ht="15" hidden="false" customHeight="false" outlineLevel="0" collapsed="false">
      <c r="D33" s="28"/>
      <c r="G33" s="29" t="n">
        <f aca="false">SUM((G30-G29)*100/E30)</f>
        <v>90.7656341320865</v>
      </c>
      <c r="H33" s="29" t="n">
        <f aca="false">SUM((H30-H29)*100/E30)</f>
        <v>30.333138515488</v>
      </c>
      <c r="I33" s="30" t="n">
        <f aca="false">SUM((I30-I29)*100/E30)</f>
        <v>3.09760374050263</v>
      </c>
      <c r="J33" s="30" t="n">
        <f aca="false">SUM((J30-J29)*100/E30)</f>
        <v>21.6832261835184</v>
      </c>
      <c r="K33" s="29" t="n">
        <f aca="false">SUM((K30-K29)*100/E30)</f>
        <v>39.9181765049679</v>
      </c>
      <c r="L33" s="30" t="n">
        <f aca="false">SUM((L30-L29)*100/E30)</f>
        <v>8.59146697837522</v>
      </c>
      <c r="M33" s="30" t="n">
        <f aca="false">SUM((M30-M29)*100/E30)</f>
        <v>22.2092343658679</v>
      </c>
      <c r="N33" s="30" t="n">
        <f aca="false">SUM((N30-N29)*100/E30)</f>
        <v>15.3711279953244</v>
      </c>
      <c r="O33" s="30" t="n">
        <f aca="false">SUM((O30-O29)*100/E30)</f>
        <v>1.28579777907656</v>
      </c>
      <c r="P33" s="30" t="n">
        <f aca="false">SUM((P30-P29)*100/E30)</f>
        <v>13.7931034482759</v>
      </c>
      <c r="Q33" s="30" t="n">
        <f aca="false">SUM((Q30-Q29)*100/E30)</f>
        <v>9.17592051431911</v>
      </c>
      <c r="R33" s="30" t="n">
        <f aca="false">SUM((R30-R29)*100/E30)</f>
        <v>22.3845704266511</v>
      </c>
      <c r="S33" s="30" t="n">
        <f aca="false">SUM((S30-S29)*100/E30)</f>
        <v>20.0467562828755</v>
      </c>
      <c r="T33" s="30" t="n">
        <f aca="false">SUM((T30-T29)*100/E30)</f>
        <v>16.1893629456458</v>
      </c>
      <c r="U33" s="30" t="n">
        <f aca="false">SUM((U30-U29)*100/E30)</f>
        <v>21.5663354763296</v>
      </c>
      <c r="V33" s="30" t="n">
        <f aca="false">SUM((V30-V29)*100/E30)</f>
        <v>2.86382232612507</v>
      </c>
      <c r="W33" s="30" t="n">
        <f aca="false">SUM((W30-W29)*100/E30)</f>
        <v>5.02630040911748</v>
      </c>
      <c r="X33" s="30" t="n">
        <f aca="false">SUM((X30-X29)*100/E30)</f>
        <v>2.86382232612507</v>
      </c>
      <c r="Y33" s="30" t="n">
        <f aca="false">SUM((Y30-Y29)*100/E30)</f>
        <v>5.20163646990064</v>
      </c>
      <c r="Z33" s="30" t="n">
        <f aca="false">SUM((Z30-Z29)*100/E30)</f>
        <v>2.86382232612507</v>
      </c>
      <c r="AA33" s="30" t="n">
        <f aca="false">SUM((AA30-AA29)*100/E30)</f>
        <v>11.4552893045003</v>
      </c>
      <c r="AB33" s="30" t="n">
        <f aca="false">SUM((AB30-AB29)*100/E30)</f>
        <v>20.3389830508475</v>
      </c>
      <c r="AC33" s="30" t="n">
        <f aca="false">SUM((AC30-AC29)*100/E30)</f>
        <v>5.9614260666277</v>
      </c>
      <c r="AD33" s="30" t="n">
        <f aca="false">SUM((AD30-AD29)*100/E30)</f>
        <v>15.4295733489188</v>
      </c>
      <c r="AE33" s="30" t="n">
        <f aca="false">SUM((AE30-AE29)*100/E30)</f>
        <v>4.79251899473992</v>
      </c>
      <c r="AF33" s="30" t="n">
        <f aca="false">SUM((AF30-AF29)*100/E30)</f>
        <v>6.83810637054354</v>
      </c>
      <c r="AG33" s="30" t="n">
        <f aca="false">SUM((AG30-AG29)*100/E30)</f>
        <v>3.21449444769141</v>
      </c>
      <c r="AH33" s="30" t="n">
        <f aca="false">SUM((AH30-AH29)*100/E30)</f>
        <v>3.68205727644652</v>
      </c>
      <c r="AI33" s="30" t="n">
        <f aca="false">SUM((AI30-AI29)*100/E30)</f>
        <v>3.68205727644652</v>
      </c>
      <c r="AJ33" s="30" t="n">
        <f aca="false">SUM((AJ30-AJ29)*100/E30)</f>
        <v>3.68205727644652</v>
      </c>
      <c r="AK33" s="30" t="n">
        <f aca="false">SUM((AK30-AK29)*100/E30)</f>
        <v>2.74693161893629</v>
      </c>
      <c r="AL33" s="30" t="n">
        <f aca="false">SUM((AL30-AL29)*100/E30)</f>
        <v>4.50029222676797</v>
      </c>
      <c r="AM33" s="30" t="n">
        <f aca="false">SUM((AM30-AM29)*100/E30)</f>
        <v>7.83167738164816</v>
      </c>
      <c r="AN33" s="30" t="n">
        <f aca="false">SUM((AN30-AN29)*100/E30)</f>
        <v>7.83167738164816</v>
      </c>
      <c r="AO33" s="30" t="n">
        <f aca="false">SUM((AO30-AO29)*100/E30)</f>
        <v>6.13676212741087</v>
      </c>
      <c r="AP33" s="30" t="n">
        <f aca="false">SUM((AP30-AP29)*100/E30)</f>
        <v>12.156633547633</v>
      </c>
      <c r="AQ33" s="30" t="n">
        <f aca="false">SUM((AQ30-AQ29)*100/E30)</f>
        <v>12.3319696084161</v>
      </c>
      <c r="AR33" s="30" t="n">
        <f aca="false">SUM((AR30-AR29)*100/E30)</f>
        <v>15.9555815312683</v>
      </c>
      <c r="AS33" s="30" t="n">
        <f aca="false">SUM((AS30-AS29)*100/E30)</f>
        <v>2.33781414377557</v>
      </c>
      <c r="AT33" s="30" t="n">
        <f aca="false">SUM((AT30-AT29)*100/E30)</f>
        <v>1.16890707188779</v>
      </c>
      <c r="AU33" s="30" t="n">
        <f aca="false">SUM((AU30-AU29)*100/E30)</f>
        <v>8.708357685564</v>
      </c>
      <c r="AV33" s="30" t="n">
        <f aca="false">SUM((AV30-AV29)*100/E30)</f>
        <v>3.33138515488019</v>
      </c>
      <c r="AW33" s="30" t="n">
        <f aca="false">SUM((AW30-AW29)*100/E30)</f>
        <v>1.75336060783168</v>
      </c>
      <c r="AX33" s="30" t="n">
        <f aca="false">SUM((AX30-AX29)*100/E30)</f>
        <v>1.46113383985973</v>
      </c>
      <c r="AY33" s="30" t="n">
        <f aca="false">SUM((AY30-AY29)*100/E30)</f>
        <v>3.03915838690824</v>
      </c>
      <c r="AZ33" s="30" t="n">
        <f aca="false">SUM((AZ30-AZ29)*100/E30)</f>
        <v>2.1624780829924</v>
      </c>
      <c r="BA33" s="30" t="n">
        <f aca="false">SUM((BA30-BA29)*100/E30)</f>
        <v>1.57802454704851</v>
      </c>
      <c r="BB33" s="30" t="n">
        <f aca="false">SUM((BB30-BB29)*100/E30)</f>
        <v>1.57802454704851</v>
      </c>
      <c r="BC33" s="30" t="n">
        <f aca="false">SUM((BC30-BC29)*100/E30)</f>
        <v>4.79251899473992</v>
      </c>
      <c r="BD33" s="30" t="n">
        <f aca="false">SUM((BD30-BD29)*100/E30)</f>
        <v>2.1624780829924</v>
      </c>
      <c r="BE33" s="30" t="n">
        <f aca="false">SUM((BE30-BE29)*100/E30)</f>
        <v>2.63004091174752</v>
      </c>
      <c r="BF33" s="30" t="n">
        <f aca="false">SUM((BF30-BF29)*100/E30)</f>
        <v>2.63004091174752</v>
      </c>
    </row>
    <row r="34" customFormat="false" ht="15" hidden="false" customHeight="false" outlineLevel="0" collapsed="false">
      <c r="E34" s="31"/>
      <c r="F34" s="31"/>
      <c r="G34" s="27"/>
      <c r="H34" s="27"/>
      <c r="I34" s="27"/>
      <c r="J34" s="27"/>
      <c r="K34" s="27"/>
    </row>
    <row r="36" customFormat="false" ht="15" hidden="false" customHeight="false" outlineLevel="0" collapsed="false">
      <c r="G36" s="2" t="n">
        <v>24</v>
      </c>
      <c r="H36" s="2" t="n">
        <v>11</v>
      </c>
      <c r="I36" s="32" t="n">
        <v>1</v>
      </c>
      <c r="J36" s="32" t="n">
        <v>1</v>
      </c>
      <c r="K36" s="33" t="n">
        <v>6</v>
      </c>
      <c r="L36" s="34" t="n">
        <v>3</v>
      </c>
      <c r="M36" s="35" t="n">
        <v>9</v>
      </c>
      <c r="N36" s="33" t="n">
        <v>6</v>
      </c>
      <c r="O36" s="32" t="n">
        <v>1</v>
      </c>
      <c r="P36" s="33" t="n">
        <v>5</v>
      </c>
      <c r="Q36" s="32" t="n">
        <v>2</v>
      </c>
      <c r="R36" s="35" t="n">
        <v>8</v>
      </c>
      <c r="S36" s="33" t="n">
        <v>6</v>
      </c>
      <c r="T36" s="33" t="n">
        <v>6</v>
      </c>
      <c r="U36" s="35" t="n">
        <v>8</v>
      </c>
      <c r="V36" s="32" t="n">
        <v>1</v>
      </c>
      <c r="W36" s="32" t="n">
        <v>2</v>
      </c>
      <c r="X36" s="32" t="n">
        <v>1</v>
      </c>
      <c r="Y36" s="32" t="n">
        <v>2</v>
      </c>
      <c r="Z36" s="32" t="n">
        <v>1</v>
      </c>
      <c r="AA36" s="33" t="n">
        <v>4</v>
      </c>
      <c r="AB36" s="35" t="n">
        <v>9</v>
      </c>
      <c r="AC36" s="32" t="n">
        <v>2</v>
      </c>
      <c r="AD36" s="33" t="n">
        <v>5</v>
      </c>
      <c r="AE36" s="32" t="n">
        <v>2</v>
      </c>
      <c r="AF36" s="34" t="n">
        <v>3</v>
      </c>
      <c r="AG36" s="32" t="n">
        <v>1</v>
      </c>
      <c r="AH36" s="32" t="n">
        <v>1</v>
      </c>
      <c r="AI36" s="32" t="n">
        <v>1</v>
      </c>
      <c r="AJ36" s="32" t="n">
        <v>1</v>
      </c>
      <c r="AK36" s="32" t="n">
        <v>1</v>
      </c>
      <c r="AL36" s="32" t="n">
        <v>2</v>
      </c>
      <c r="AM36" s="32" t="n">
        <v>2</v>
      </c>
      <c r="AN36" s="32" t="n">
        <v>2</v>
      </c>
      <c r="AO36" s="32" t="n">
        <v>2</v>
      </c>
      <c r="AP36" s="33" t="n">
        <v>4</v>
      </c>
      <c r="AQ36" s="33" t="n">
        <v>5</v>
      </c>
      <c r="AR36" s="35" t="n">
        <v>7</v>
      </c>
      <c r="AS36" s="32" t="n">
        <v>1</v>
      </c>
      <c r="AT36" s="32" t="n">
        <v>1</v>
      </c>
      <c r="AU36" s="33" t="n">
        <v>4</v>
      </c>
      <c r="AV36" s="32" t="n">
        <v>2</v>
      </c>
      <c r="AW36" s="32" t="n">
        <v>1</v>
      </c>
      <c r="AX36" s="32" t="n">
        <v>1</v>
      </c>
      <c r="AY36" s="32" t="n">
        <v>2</v>
      </c>
      <c r="AZ36" s="32" t="n">
        <v>1</v>
      </c>
      <c r="BA36" s="32" t="n">
        <v>1</v>
      </c>
      <c r="BB36" s="32" t="n">
        <v>1</v>
      </c>
      <c r="BC36" s="32" t="n">
        <v>2</v>
      </c>
      <c r="BD36" s="32" t="n">
        <v>1</v>
      </c>
      <c r="BE36" s="32" t="n">
        <v>1</v>
      </c>
      <c r="BF36" s="32" t="n">
        <v>1</v>
      </c>
    </row>
    <row r="40" customFormat="false" ht="15" hidden="false" customHeight="false" outlineLevel="0" collapsed="false">
      <c r="E40" s="1" t="n">
        <v>1</v>
      </c>
      <c r="F40" s="36" t="n">
        <v>33</v>
      </c>
    </row>
    <row r="41" customFormat="false" ht="15" hidden="false" customHeight="false" outlineLevel="0" collapsed="false">
      <c r="E41" s="1" t="n">
        <v>3</v>
      </c>
      <c r="F41" s="1" t="n">
        <v>2</v>
      </c>
    </row>
    <row r="42" customFormat="false" ht="15" hidden="false" customHeight="false" outlineLevel="0" collapsed="false">
      <c r="E42" s="1" t="s">
        <v>119</v>
      </c>
      <c r="F42" s="1" t="n">
        <v>10</v>
      </c>
    </row>
    <row r="43" customFormat="false" ht="15" hidden="false" customHeight="false" outlineLevel="0" collapsed="false">
      <c r="E43" s="1" t="s">
        <v>120</v>
      </c>
      <c r="F43" s="1" t="n">
        <v>5</v>
      </c>
    </row>
    <row r="44" customFormat="false" ht="15" hidden="false" customHeight="false" outlineLevel="0" collapsed="false">
      <c r="E44" s="1" t="s">
        <v>121</v>
      </c>
      <c r="F44" s="1" t="n">
        <v>2</v>
      </c>
    </row>
    <row r="48" customFormat="false" ht="15" hidden="false" customHeight="false" outlineLevel="0" collapsed="false">
      <c r="F48" s="1" t="n">
        <f aca="false">SUM(F40:F47)</f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5" activeCellId="0" sqref="K45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14.01"/>
    <col collapsed="false" customWidth="true" hidden="false" outlineLevel="0" max="3" min="3" style="0" width="4.86"/>
    <col collapsed="false" customWidth="true" hidden="false" outlineLevel="0" max="4" min="4" style="0" width="19.14"/>
    <col collapsed="false" customWidth="true" hidden="false" outlineLevel="0" max="5" min="5" style="188" width="13.7"/>
    <col collapsed="false" customWidth="true" hidden="false" outlineLevel="0" max="9" min="6" style="188" width="18.12"/>
    <col collapsed="false" customWidth="true" hidden="false" outlineLevel="0" max="11" min="10" style="0" width="11.99"/>
  </cols>
  <sheetData>
    <row r="2" customFormat="false" ht="15.75" hidden="false" customHeight="false" outlineLevel="0" collapsed="false"/>
    <row r="3" customFormat="false" ht="15.75" hidden="false" customHeight="false" outlineLevel="0" collapsed="false">
      <c r="B3" s="189" t="s">
        <v>1080</v>
      </c>
      <c r="C3" s="190" t="s">
        <v>948</v>
      </c>
      <c r="D3" s="191" t="s">
        <v>1081</v>
      </c>
      <c r="E3" s="189" t="n">
        <v>361</v>
      </c>
      <c r="F3" s="190" t="s">
        <v>1082</v>
      </c>
      <c r="G3" s="190" t="s">
        <v>1083</v>
      </c>
      <c r="H3" s="190" t="s">
        <v>1084</v>
      </c>
      <c r="I3" s="192" t="s">
        <v>1085</v>
      </c>
      <c r="J3" s="193" t="s">
        <v>1086</v>
      </c>
      <c r="K3" s="192" t="s">
        <v>57</v>
      </c>
    </row>
    <row r="4" customFormat="false" ht="15" hidden="false" customHeight="false" outlineLevel="0" collapsed="false">
      <c r="B4" s="194" t="s">
        <v>1087</v>
      </c>
      <c r="C4" s="195" t="n">
        <v>1</v>
      </c>
      <c r="D4" s="196" t="s">
        <v>778</v>
      </c>
      <c r="E4" s="197" t="n">
        <v>0.425694444444444</v>
      </c>
      <c r="F4" s="198" t="n">
        <v>0.597222222222222</v>
      </c>
      <c r="G4" s="198" t="n">
        <v>0.735416666666667</v>
      </c>
      <c r="H4" s="199"/>
      <c r="I4" s="200"/>
      <c r="J4" s="201" t="n">
        <v>120</v>
      </c>
      <c r="K4" s="202" t="s">
        <v>1088</v>
      </c>
      <c r="M4" s="90" t="s">
        <v>1089</v>
      </c>
      <c r="N4" s="90" t="s">
        <v>1090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</row>
    <row r="5" customFormat="false" ht="15" hidden="false" customHeight="false" outlineLevel="0" collapsed="false">
      <c r="B5" s="194"/>
      <c r="C5" s="203" t="n">
        <v>2</v>
      </c>
      <c r="D5" s="204" t="s">
        <v>899</v>
      </c>
      <c r="E5" s="205" t="n">
        <v>0.425694444444444</v>
      </c>
      <c r="F5" s="206"/>
      <c r="G5" s="206"/>
      <c r="H5" s="206"/>
      <c r="I5" s="207"/>
      <c r="J5" s="208" t="n">
        <v>72</v>
      </c>
      <c r="K5" s="209" t="s">
        <v>1091</v>
      </c>
      <c r="M5" s="0" t="n">
        <v>10</v>
      </c>
      <c r="N5" s="0" t="n">
        <v>24</v>
      </c>
      <c r="Q5" s="0" t="n">
        <v>36</v>
      </c>
      <c r="R5" s="0" t="n">
        <v>13</v>
      </c>
      <c r="S5" s="0" t="s">
        <v>72</v>
      </c>
    </row>
    <row r="6" customFormat="false" ht="15" hidden="false" customHeight="false" outlineLevel="0" collapsed="false">
      <c r="B6" s="194"/>
      <c r="C6" s="203" t="n">
        <v>3</v>
      </c>
      <c r="D6" s="204" t="s">
        <v>485</v>
      </c>
      <c r="E6" s="205" t="n">
        <v>0.425694444444444</v>
      </c>
      <c r="F6" s="210" t="n">
        <v>0.597222222222222</v>
      </c>
      <c r="G6" s="206"/>
      <c r="H6" s="206"/>
      <c r="I6" s="207"/>
      <c r="J6" s="208" t="n">
        <v>96</v>
      </c>
      <c r="K6" s="209" t="s">
        <v>1092</v>
      </c>
      <c r="M6" s="0" t="n">
        <v>20</v>
      </c>
      <c r="N6" s="0" t="n">
        <v>48</v>
      </c>
      <c r="Q6" s="0" t="n">
        <v>48</v>
      </c>
      <c r="R6" s="0" t="n">
        <v>25</v>
      </c>
    </row>
    <row r="7" customFormat="false" ht="15" hidden="false" customHeight="false" outlineLevel="0" collapsed="false">
      <c r="B7" s="194"/>
      <c r="C7" s="203" t="n">
        <v>4</v>
      </c>
      <c r="D7" s="204" t="s">
        <v>1093</v>
      </c>
      <c r="E7" s="205" t="n">
        <v>0.425694444444444</v>
      </c>
      <c r="F7" s="210" t="n">
        <v>0.597222222222222</v>
      </c>
      <c r="G7" s="210" t="n">
        <v>0.777777777777778</v>
      </c>
      <c r="H7" s="210" t="n">
        <v>0.91875</v>
      </c>
      <c r="I7" s="211" t="n">
        <v>0.135416666666667</v>
      </c>
      <c r="J7" s="212" t="n">
        <v>240</v>
      </c>
      <c r="K7" s="213" t="s">
        <v>1094</v>
      </c>
      <c r="M7" s="0" t="n">
        <v>30</v>
      </c>
      <c r="N7" s="0" t="n">
        <v>72</v>
      </c>
      <c r="Q7" s="0" t="n">
        <v>63</v>
      </c>
      <c r="R7" s="0" t="n">
        <v>36</v>
      </c>
    </row>
    <row r="8" customFormat="false" ht="15.75" hidden="false" customHeight="false" outlineLevel="0" collapsed="false">
      <c r="B8" s="194"/>
      <c r="C8" s="214" t="n">
        <v>5</v>
      </c>
      <c r="D8" s="215" t="s">
        <v>889</v>
      </c>
      <c r="E8" s="216" t="n">
        <v>0.385416666666667</v>
      </c>
      <c r="F8" s="217" t="n">
        <v>0.597222222222222</v>
      </c>
      <c r="G8" s="217" t="n">
        <v>0.777777777777778</v>
      </c>
      <c r="H8" s="217" t="n">
        <v>0.91875</v>
      </c>
      <c r="I8" s="218" t="n">
        <v>0.135416666666667</v>
      </c>
      <c r="J8" s="219" t="n">
        <v>240</v>
      </c>
      <c r="K8" s="220" t="s">
        <v>1094</v>
      </c>
      <c r="M8" s="0" t="n">
        <v>40</v>
      </c>
      <c r="N8" s="0" t="n">
        <v>96</v>
      </c>
      <c r="Q8" s="0" t="n">
        <v>69</v>
      </c>
      <c r="R8" s="0" t="n">
        <v>38</v>
      </c>
    </row>
    <row r="9" customFormat="false" ht="15" hidden="false" customHeight="false" outlineLevel="0" collapsed="false">
      <c r="B9" s="221" t="s">
        <v>1095</v>
      </c>
      <c r="C9" s="195" t="n">
        <v>6</v>
      </c>
      <c r="D9" s="196" t="s">
        <v>788</v>
      </c>
      <c r="E9" s="222" t="n">
        <v>0.425694444444444</v>
      </c>
      <c r="F9" s="223" t="n">
        <v>0.591666666666667</v>
      </c>
      <c r="G9" s="223" t="n">
        <v>0.777777777777778</v>
      </c>
      <c r="H9" s="223" t="n">
        <v>0.91875</v>
      </c>
      <c r="I9" s="224" t="n">
        <v>0.135416666666667</v>
      </c>
      <c r="J9" s="225" t="n">
        <v>240</v>
      </c>
      <c r="K9" s="226" t="s">
        <v>1094</v>
      </c>
      <c r="M9" s="0" t="n">
        <v>50</v>
      </c>
      <c r="N9" s="0" t="n">
        <v>120</v>
      </c>
      <c r="Q9" s="0" t="n">
        <v>73</v>
      </c>
      <c r="R9" s="0" t="n">
        <v>52</v>
      </c>
    </row>
    <row r="10" customFormat="false" ht="15" hidden="false" customHeight="false" outlineLevel="0" collapsed="false">
      <c r="B10" s="221"/>
      <c r="C10" s="203" t="n">
        <v>7</v>
      </c>
      <c r="D10" s="204" t="s">
        <v>883</v>
      </c>
      <c r="E10" s="205" t="n">
        <v>0.425694444444444</v>
      </c>
      <c r="F10" s="210" t="n">
        <v>0.591666666666667</v>
      </c>
      <c r="G10" s="210" t="n">
        <v>0.75</v>
      </c>
      <c r="H10" s="206"/>
      <c r="I10" s="207"/>
      <c r="J10" s="208" t="n">
        <v>120</v>
      </c>
      <c r="K10" s="209" t="s">
        <v>1088</v>
      </c>
      <c r="M10" s="0" t="n">
        <v>60</v>
      </c>
      <c r="N10" s="0" t="n">
        <v>144</v>
      </c>
      <c r="Q10" s="0" t="n">
        <v>74</v>
      </c>
      <c r="R10" s="0" t="n">
        <v>53</v>
      </c>
    </row>
    <row r="11" customFormat="false" ht="15" hidden="false" customHeight="false" outlineLevel="0" collapsed="false">
      <c r="B11" s="221"/>
      <c r="C11" s="203" t="n">
        <v>8</v>
      </c>
      <c r="D11" s="204" t="s">
        <v>891</v>
      </c>
      <c r="E11" s="205" t="n">
        <v>0.425694444444444</v>
      </c>
      <c r="F11" s="210" t="n">
        <v>0.591666666666667</v>
      </c>
      <c r="G11" s="210" t="n">
        <v>0.75</v>
      </c>
      <c r="H11" s="206"/>
      <c r="I11" s="207"/>
      <c r="J11" s="208" t="n">
        <v>120</v>
      </c>
      <c r="K11" s="209" t="s">
        <v>1088</v>
      </c>
      <c r="M11" s="0" t="n">
        <v>70</v>
      </c>
      <c r="N11" s="0" t="n">
        <v>168</v>
      </c>
      <c r="Q11" s="0" t="n">
        <v>88</v>
      </c>
      <c r="R11" s="0" t="n">
        <v>63</v>
      </c>
    </row>
    <row r="12" customFormat="false" ht="15" hidden="false" customHeight="false" outlineLevel="0" collapsed="false">
      <c r="B12" s="221"/>
      <c r="C12" s="203" t="n">
        <v>9</v>
      </c>
      <c r="D12" s="204" t="s">
        <v>894</v>
      </c>
      <c r="E12" s="205" t="n">
        <v>0.425694444444444</v>
      </c>
      <c r="F12" s="210" t="n">
        <v>0.591666666666667</v>
      </c>
      <c r="G12" s="206"/>
      <c r="H12" s="206"/>
      <c r="I12" s="207"/>
      <c r="J12" s="208" t="n">
        <v>96</v>
      </c>
      <c r="K12" s="209" t="s">
        <v>1092</v>
      </c>
      <c r="M12" s="0" t="n">
        <v>80</v>
      </c>
      <c r="N12" s="0" t="n">
        <v>192</v>
      </c>
      <c r="Q12" s="0" t="n">
        <v>837</v>
      </c>
      <c r="R12" s="0" t="n">
        <v>67</v>
      </c>
    </row>
    <row r="13" customFormat="false" ht="15" hidden="false" customHeight="false" outlineLevel="0" collapsed="false">
      <c r="B13" s="221"/>
      <c r="C13" s="203" t="n">
        <v>10</v>
      </c>
      <c r="D13" s="215" t="s">
        <v>892</v>
      </c>
      <c r="E13" s="216" t="n">
        <v>0.385416666666667</v>
      </c>
      <c r="F13" s="217" t="n">
        <v>0.591666666666667</v>
      </c>
      <c r="G13" s="217" t="n">
        <v>0.777777777777778</v>
      </c>
      <c r="H13" s="217" t="n">
        <v>0.91875</v>
      </c>
      <c r="I13" s="218" t="n">
        <v>0.135416666666667</v>
      </c>
      <c r="J13" s="219" t="n">
        <v>240</v>
      </c>
      <c r="K13" s="220" t="s">
        <v>1094</v>
      </c>
      <c r="M13" s="0" t="n">
        <v>90</v>
      </c>
      <c r="N13" s="0" t="n">
        <v>216</v>
      </c>
      <c r="R13" s="0" t="n">
        <v>77</v>
      </c>
    </row>
    <row r="14" customFormat="false" ht="15.75" hidden="false" customHeight="false" outlineLevel="0" collapsed="false">
      <c r="B14" s="221"/>
      <c r="C14" s="227" t="n">
        <v>11</v>
      </c>
      <c r="D14" s="228" t="s">
        <v>1096</v>
      </c>
      <c r="E14" s="229" t="n">
        <v>0.425694444444444</v>
      </c>
      <c r="F14" s="230" t="n">
        <v>0.590277777777778</v>
      </c>
      <c r="G14" s="230" t="n">
        <v>0.75</v>
      </c>
      <c r="H14" s="231"/>
      <c r="I14" s="231"/>
      <c r="J14" s="232" t="n">
        <v>120</v>
      </c>
      <c r="K14" s="233" t="s">
        <v>1088</v>
      </c>
      <c r="M14" s="0" t="n">
        <v>100</v>
      </c>
      <c r="N14" s="0" t="n">
        <v>240</v>
      </c>
      <c r="R14" s="0" t="n">
        <v>86</v>
      </c>
    </row>
    <row r="15" customFormat="false" ht="15" hidden="false" customHeight="false" outlineLevel="0" collapsed="false">
      <c r="B15" s="234" t="s">
        <v>1097</v>
      </c>
      <c r="C15" s="195" t="n">
        <v>12</v>
      </c>
      <c r="D15" s="196" t="s">
        <v>1098</v>
      </c>
      <c r="E15" s="222" t="n">
        <v>0.385416666666667</v>
      </c>
      <c r="F15" s="223" t="n">
        <v>0.486111111111111</v>
      </c>
      <c r="G15" s="223" t="n">
        <v>0.608333333333333</v>
      </c>
      <c r="H15" s="223" t="n">
        <v>0.701388888888889</v>
      </c>
      <c r="I15" s="224" t="n">
        <v>0.868055555555555</v>
      </c>
      <c r="J15" s="225" t="n">
        <v>240</v>
      </c>
      <c r="K15" s="226" t="s">
        <v>1094</v>
      </c>
      <c r="M15" s="0" t="n">
        <v>110</v>
      </c>
      <c r="N15" s="0" t="n">
        <v>264</v>
      </c>
      <c r="R15" s="0" t="n">
        <v>88</v>
      </c>
    </row>
    <row r="16" customFormat="false" ht="15" hidden="false" customHeight="false" outlineLevel="0" collapsed="false">
      <c r="B16" s="234"/>
      <c r="C16" s="203" t="n">
        <v>13</v>
      </c>
      <c r="D16" s="204" t="s">
        <v>885</v>
      </c>
      <c r="E16" s="205" t="n">
        <v>0.385416666666667</v>
      </c>
      <c r="F16" s="210" t="n">
        <v>0.594444444444444</v>
      </c>
      <c r="G16" s="210" t="n">
        <v>0.783333333333333</v>
      </c>
      <c r="H16" s="210" t="n">
        <v>0.914583333333333</v>
      </c>
      <c r="I16" s="211" t="n">
        <v>0.133333333333333</v>
      </c>
      <c r="J16" s="212" t="n">
        <v>240</v>
      </c>
      <c r="K16" s="213" t="s">
        <v>1094</v>
      </c>
      <c r="R16" s="0" t="n">
        <v>90</v>
      </c>
    </row>
    <row r="17" customFormat="false" ht="13.5" hidden="false" customHeight="true" outlineLevel="0" collapsed="false">
      <c r="B17" s="234"/>
      <c r="C17" s="203" t="n">
        <v>14</v>
      </c>
      <c r="D17" s="204" t="s">
        <v>671</v>
      </c>
      <c r="E17" s="205" t="n">
        <v>0.458333333333333</v>
      </c>
      <c r="F17" s="210" t="n">
        <v>0.609722222222222</v>
      </c>
      <c r="G17" s="210" t="n">
        <v>0.783333333333333</v>
      </c>
      <c r="H17" s="210" t="n">
        <v>0.91875</v>
      </c>
      <c r="I17" s="211" t="n">
        <v>0.133333333333333</v>
      </c>
      <c r="J17" s="212" t="n">
        <v>240</v>
      </c>
      <c r="K17" s="213" t="s">
        <v>1094</v>
      </c>
      <c r="R17" s="0" t="n">
        <v>103</v>
      </c>
    </row>
    <row r="18" customFormat="false" ht="15" hidden="false" customHeight="false" outlineLevel="0" collapsed="false">
      <c r="B18" s="234"/>
      <c r="C18" s="203" t="n">
        <v>15</v>
      </c>
      <c r="D18" s="204" t="s">
        <v>884</v>
      </c>
      <c r="E18" s="205" t="n">
        <v>0.4375</v>
      </c>
      <c r="F18" s="210" t="n">
        <v>0.594444444444444</v>
      </c>
      <c r="G18" s="210" t="n">
        <v>0.783333333333333</v>
      </c>
      <c r="H18" s="210" t="n">
        <v>0.914583333333333</v>
      </c>
      <c r="I18" s="211" t="n">
        <v>0.133333333333333</v>
      </c>
      <c r="J18" s="212" t="n">
        <v>240</v>
      </c>
      <c r="K18" s="213" t="s">
        <v>1094</v>
      </c>
      <c r="R18" s="0" t="n">
        <v>113</v>
      </c>
    </row>
    <row r="19" customFormat="false" ht="15.75" hidden="false" customHeight="false" outlineLevel="0" collapsed="false">
      <c r="B19" s="234"/>
      <c r="C19" s="227" t="n">
        <v>16</v>
      </c>
      <c r="D19" s="235" t="s">
        <v>769</v>
      </c>
      <c r="E19" s="229" t="n">
        <v>0.385416666666667</v>
      </c>
      <c r="F19" s="230" t="n">
        <v>0.486111111111111</v>
      </c>
      <c r="G19" s="230" t="n">
        <v>0.608333333333333</v>
      </c>
      <c r="H19" s="230" t="n">
        <v>0.701388888888889</v>
      </c>
      <c r="I19" s="236" t="n">
        <v>0.111111111111111</v>
      </c>
      <c r="J19" s="237" t="n">
        <v>240</v>
      </c>
      <c r="K19" s="238" t="s">
        <v>1094</v>
      </c>
      <c r="R19" s="0" t="n">
        <v>115</v>
      </c>
    </row>
    <row r="20" customFormat="false" ht="15" hidden="false" customHeight="false" outlineLevel="0" collapsed="false">
      <c r="B20" s="239" t="s">
        <v>1099</v>
      </c>
      <c r="C20" s="195" t="n">
        <v>17</v>
      </c>
      <c r="D20" s="196" t="s">
        <v>657</v>
      </c>
      <c r="E20" s="240" t="n">
        <v>10.32</v>
      </c>
      <c r="F20" s="223" t="n">
        <v>0.590277777777778</v>
      </c>
      <c r="G20" s="223" t="n">
        <v>0.75</v>
      </c>
      <c r="H20" s="241"/>
      <c r="I20" s="242"/>
      <c r="J20" s="243" t="n">
        <v>120</v>
      </c>
      <c r="K20" s="244" t="s">
        <v>1088</v>
      </c>
      <c r="R20" s="0" t="n">
        <v>118</v>
      </c>
    </row>
    <row r="21" customFormat="false" ht="15" hidden="false" customHeight="false" outlineLevel="0" collapsed="false">
      <c r="B21" s="239"/>
      <c r="C21" s="203" t="n">
        <v>18</v>
      </c>
      <c r="D21" s="204" t="s">
        <v>662</v>
      </c>
      <c r="E21" s="245"/>
      <c r="F21" s="206"/>
      <c r="G21" s="206"/>
      <c r="H21" s="206"/>
      <c r="I21" s="207"/>
      <c r="J21" s="208" t="n">
        <v>48</v>
      </c>
      <c r="K21" s="209" t="s">
        <v>1100</v>
      </c>
      <c r="R21" s="0" t="n">
        <v>136</v>
      </c>
    </row>
    <row r="22" customFormat="false" ht="15" hidden="false" customHeight="false" outlineLevel="0" collapsed="false">
      <c r="B22" s="239"/>
      <c r="C22" s="203" t="n">
        <v>19</v>
      </c>
      <c r="D22" s="204" t="s">
        <v>266</v>
      </c>
      <c r="E22" s="205" t="n">
        <v>0.385416666666667</v>
      </c>
      <c r="F22" s="210" t="n">
        <v>0.486111111111111</v>
      </c>
      <c r="G22" s="210" t="n">
        <v>0.608333333333333</v>
      </c>
      <c r="H22" s="210" t="n">
        <v>0.701388888888889</v>
      </c>
      <c r="I22" s="211" t="n">
        <v>0.868055555555555</v>
      </c>
      <c r="J22" s="212" t="n">
        <v>240</v>
      </c>
      <c r="K22" s="213" t="s">
        <v>1094</v>
      </c>
      <c r="Q22" s="0" t="s">
        <v>72</v>
      </c>
      <c r="R22" s="0" t="n">
        <v>161</v>
      </c>
    </row>
    <row r="23" customFormat="false" ht="15" hidden="false" customHeight="false" outlineLevel="0" collapsed="false">
      <c r="B23" s="239"/>
      <c r="C23" s="203" t="n">
        <v>20</v>
      </c>
      <c r="D23" s="204" t="s">
        <v>15</v>
      </c>
      <c r="E23" s="246" t="n">
        <v>10.32</v>
      </c>
      <c r="F23" s="210" t="n">
        <v>0.590277777777778</v>
      </c>
      <c r="G23" s="210" t="n">
        <v>0.75</v>
      </c>
      <c r="H23" s="206"/>
      <c r="I23" s="207"/>
      <c r="J23" s="208" t="n">
        <v>120</v>
      </c>
      <c r="K23" s="209" t="s">
        <v>1088</v>
      </c>
      <c r="R23" s="0" t="n">
        <v>837</v>
      </c>
      <c r="S23" s="0" t="n">
        <v>837</v>
      </c>
    </row>
    <row r="24" customFormat="false" ht="15" hidden="false" customHeight="false" outlineLevel="0" collapsed="false">
      <c r="B24" s="239"/>
      <c r="C24" s="203" t="n">
        <v>21</v>
      </c>
      <c r="D24" s="204" t="s">
        <v>286</v>
      </c>
      <c r="E24" s="205" t="n">
        <v>0.385416666666667</v>
      </c>
      <c r="F24" s="210" t="n">
        <v>0.486111111111111</v>
      </c>
      <c r="G24" s="210" t="n">
        <v>0.608333333333333</v>
      </c>
      <c r="H24" s="210" t="n">
        <v>0.701388888888889</v>
      </c>
      <c r="I24" s="211" t="n">
        <v>0.861111111111111</v>
      </c>
      <c r="J24" s="212" t="n">
        <v>240</v>
      </c>
      <c r="K24" s="213" t="s">
        <v>1094</v>
      </c>
    </row>
    <row r="25" customFormat="false" ht="15" hidden="false" customHeight="false" outlineLevel="0" collapsed="false">
      <c r="B25" s="239"/>
      <c r="C25" s="203" t="n">
        <v>22</v>
      </c>
      <c r="D25" s="204" t="s">
        <v>320</v>
      </c>
      <c r="E25" s="205" t="n">
        <v>0.385416666666667</v>
      </c>
      <c r="F25" s="210" t="n">
        <v>0.486111111111111</v>
      </c>
      <c r="G25" s="210" t="n">
        <v>0.608333333333333</v>
      </c>
      <c r="H25" s="210" t="n">
        <v>0.701388888888889</v>
      </c>
      <c r="I25" s="211" t="n">
        <v>0.854166666666667</v>
      </c>
      <c r="J25" s="212" t="n">
        <v>240</v>
      </c>
      <c r="K25" s="213" t="s">
        <v>1094</v>
      </c>
    </row>
    <row r="26" customFormat="false" ht="15" hidden="false" customHeight="false" outlineLevel="0" collapsed="false">
      <c r="B26" s="239"/>
      <c r="C26" s="203" t="n">
        <v>23</v>
      </c>
      <c r="D26" s="204" t="s">
        <v>487</v>
      </c>
      <c r="E26" s="205" t="n">
        <v>0.385416666666667</v>
      </c>
      <c r="F26" s="210" t="n">
        <v>0.486111111111111</v>
      </c>
      <c r="G26" s="206"/>
      <c r="H26" s="206"/>
      <c r="I26" s="207"/>
      <c r="J26" s="208" t="n">
        <v>96</v>
      </c>
      <c r="K26" s="209" t="s">
        <v>1092</v>
      </c>
      <c r="M26" s="247"/>
      <c r="N26" s="247"/>
      <c r="Q26" s="0" t="n">
        <v>240</v>
      </c>
      <c r="R26" s="0" t="n">
        <v>240</v>
      </c>
      <c r="S26" s="0" t="n">
        <v>240</v>
      </c>
      <c r="T26" s="0" t="n">
        <v>115</v>
      </c>
      <c r="U26" s="0" t="n">
        <v>24</v>
      </c>
      <c r="W26" s="0" t="n">
        <f aca="false">SUM(Q26:V26)</f>
        <v>859</v>
      </c>
    </row>
    <row r="27" customFormat="false" ht="15.75" hidden="false" customHeight="false" outlineLevel="0" collapsed="false">
      <c r="B27" s="239"/>
      <c r="C27" s="227" t="n">
        <v>24</v>
      </c>
      <c r="D27" s="248" t="s">
        <v>654</v>
      </c>
      <c r="E27" s="229" t="n">
        <v>0.438888888888889</v>
      </c>
      <c r="F27" s="230" t="n">
        <v>0.590277777777778</v>
      </c>
      <c r="G27" s="230" t="n">
        <v>0.777777777777778</v>
      </c>
      <c r="H27" s="231"/>
      <c r="I27" s="249"/>
      <c r="J27" s="250" t="n">
        <v>120</v>
      </c>
      <c r="K27" s="233" t="s">
        <v>1088</v>
      </c>
    </row>
    <row r="28" customFormat="false" ht="15" hidden="false" customHeight="false" outlineLevel="0" collapsed="false">
      <c r="B28" s="251" t="s">
        <v>1101</v>
      </c>
      <c r="C28" s="195" t="n">
        <v>25</v>
      </c>
      <c r="D28" s="196" t="s">
        <v>902</v>
      </c>
      <c r="E28" s="222" t="n">
        <v>0.445833333333333</v>
      </c>
      <c r="F28" s="223" t="n">
        <v>0.603472222222222</v>
      </c>
      <c r="G28" s="223" t="n">
        <v>0.783333333333333</v>
      </c>
      <c r="H28" s="223" t="n">
        <v>0.914583333333333</v>
      </c>
      <c r="I28" s="224" t="n">
        <v>0.135416666666667</v>
      </c>
      <c r="J28" s="225" t="n">
        <v>240</v>
      </c>
      <c r="K28" s="226" t="s">
        <v>1094</v>
      </c>
    </row>
    <row r="29" customFormat="false" ht="15" hidden="false" customHeight="false" outlineLevel="0" collapsed="false">
      <c r="B29" s="251"/>
      <c r="C29" s="203" t="n">
        <v>26</v>
      </c>
      <c r="D29" s="204" t="s">
        <v>896</v>
      </c>
      <c r="E29" s="205" t="n">
        <v>0.385416666666667</v>
      </c>
      <c r="F29" s="210" t="n">
        <v>0.486111111111111</v>
      </c>
      <c r="G29" s="210" t="n">
        <v>0.608333333333333</v>
      </c>
      <c r="H29" s="210" t="n">
        <v>0.701388888888889</v>
      </c>
      <c r="I29" s="211" t="n">
        <v>0.854166666666667</v>
      </c>
      <c r="J29" s="212" t="n">
        <v>240</v>
      </c>
      <c r="K29" s="213" t="s">
        <v>1094</v>
      </c>
    </row>
    <row r="30" customFormat="false" ht="15" hidden="false" customHeight="false" outlineLevel="0" collapsed="false">
      <c r="B30" s="251"/>
      <c r="C30" s="203" t="n">
        <v>27</v>
      </c>
      <c r="D30" s="204" t="s">
        <v>895</v>
      </c>
      <c r="E30" s="205" t="n">
        <v>0.445833333333333</v>
      </c>
      <c r="F30" s="210" t="n">
        <v>0.603472222222222</v>
      </c>
      <c r="G30" s="206"/>
      <c r="H30" s="206"/>
      <c r="I30" s="207"/>
      <c r="J30" s="208" t="n">
        <v>96</v>
      </c>
      <c r="K30" s="209" t="s">
        <v>1092</v>
      </c>
    </row>
    <row r="31" customFormat="false" ht="15" hidden="false" customHeight="false" outlineLevel="0" collapsed="false">
      <c r="B31" s="251"/>
      <c r="C31" s="203" t="n">
        <v>28</v>
      </c>
      <c r="D31" s="204" t="s">
        <v>344</v>
      </c>
      <c r="E31" s="205" t="n">
        <v>0.445833333333333</v>
      </c>
      <c r="F31" s="210" t="n">
        <v>0.603472222222222</v>
      </c>
      <c r="G31" s="210" t="n">
        <v>0.777777777777778</v>
      </c>
      <c r="H31" s="210" t="n">
        <v>0.91875</v>
      </c>
      <c r="I31" s="211" t="n">
        <v>0.135416666666667</v>
      </c>
      <c r="J31" s="212" t="n">
        <v>240</v>
      </c>
      <c r="K31" s="213" t="s">
        <v>1094</v>
      </c>
    </row>
    <row r="32" customFormat="false" ht="15" hidden="false" customHeight="false" outlineLevel="0" collapsed="false">
      <c r="B32" s="251"/>
      <c r="C32" s="203" t="n">
        <v>29</v>
      </c>
      <c r="D32" s="204" t="s">
        <v>882</v>
      </c>
      <c r="E32" s="205" t="n">
        <v>0.385416666666667</v>
      </c>
      <c r="F32" s="210" t="n">
        <v>0.486111111111111</v>
      </c>
      <c r="G32" s="252"/>
      <c r="H32" s="252"/>
      <c r="I32" s="207"/>
      <c r="J32" s="208" t="n">
        <v>96</v>
      </c>
      <c r="K32" s="209" t="s">
        <v>1092</v>
      </c>
    </row>
    <row r="33" customFormat="false" ht="15" hidden="false" customHeight="false" outlineLevel="0" collapsed="false">
      <c r="B33" s="251"/>
      <c r="C33" s="203" t="n">
        <v>30</v>
      </c>
      <c r="D33" s="253" t="s">
        <v>1102</v>
      </c>
      <c r="E33" s="205" t="n">
        <v>0.445833333333333</v>
      </c>
      <c r="F33" s="206"/>
      <c r="G33" s="206"/>
      <c r="H33" s="206"/>
      <c r="I33" s="207"/>
      <c r="J33" s="208" t="n">
        <v>72</v>
      </c>
      <c r="K33" s="209" t="s">
        <v>1091</v>
      </c>
    </row>
    <row r="34" customFormat="false" ht="15" hidden="false" customHeight="false" outlineLevel="0" collapsed="false">
      <c r="B34" s="251"/>
      <c r="C34" s="203" t="n">
        <v>31</v>
      </c>
      <c r="D34" s="253" t="s">
        <v>1103</v>
      </c>
      <c r="E34" s="205" t="n">
        <v>0.445833333333333</v>
      </c>
      <c r="F34" s="206"/>
      <c r="G34" s="206"/>
      <c r="H34" s="206"/>
      <c r="I34" s="207"/>
      <c r="J34" s="208" t="n">
        <v>72</v>
      </c>
      <c r="K34" s="209" t="s">
        <v>1091</v>
      </c>
    </row>
    <row r="35" customFormat="false" ht="15.75" hidden="false" customHeight="false" outlineLevel="0" collapsed="false">
      <c r="B35" s="251"/>
      <c r="C35" s="227" t="n">
        <v>32</v>
      </c>
      <c r="D35" s="228" t="s">
        <v>1104</v>
      </c>
      <c r="E35" s="254"/>
      <c r="F35" s="231"/>
      <c r="G35" s="231"/>
      <c r="H35" s="231"/>
      <c r="I35" s="249"/>
      <c r="J35" s="250" t="n">
        <v>48</v>
      </c>
      <c r="K35" s="233" t="s">
        <v>1100</v>
      </c>
    </row>
    <row r="36" customFormat="false" ht="15" hidden="false" customHeight="false" outlineLevel="0" collapsed="false">
      <c r="B36" s="255" t="s">
        <v>1105</v>
      </c>
      <c r="C36" s="195" t="n">
        <v>33</v>
      </c>
      <c r="D36" s="196" t="s">
        <v>301</v>
      </c>
      <c r="E36" s="222" t="n">
        <v>0.385416666666667</v>
      </c>
      <c r="F36" s="223" t="n">
        <v>0.486111111111111</v>
      </c>
      <c r="G36" s="256"/>
      <c r="H36" s="256"/>
      <c r="I36" s="242"/>
      <c r="J36" s="243" t="n">
        <v>96</v>
      </c>
      <c r="K36" s="244" t="s">
        <v>1092</v>
      </c>
    </row>
    <row r="37" customFormat="false" ht="15.75" hidden="false" customHeight="false" outlineLevel="0" collapsed="false">
      <c r="B37" s="255"/>
      <c r="C37" s="227" t="n">
        <v>34</v>
      </c>
      <c r="D37" s="248" t="s">
        <v>359</v>
      </c>
      <c r="E37" s="257"/>
      <c r="F37" s="231"/>
      <c r="G37" s="231"/>
      <c r="H37" s="258" t="s">
        <v>1106</v>
      </c>
      <c r="I37" s="259" t="n">
        <v>0.135416666666667</v>
      </c>
      <c r="J37" s="250" t="n">
        <v>120</v>
      </c>
      <c r="K37" s="233" t="s">
        <v>1107</v>
      </c>
    </row>
    <row r="38" customFormat="false" ht="15" hidden="false" customHeight="false" outlineLevel="0" collapsed="false">
      <c r="E38" s="188" t="n">
        <v>31</v>
      </c>
      <c r="F38" s="188" t="n">
        <v>28</v>
      </c>
      <c r="G38" s="188" t="n">
        <v>22</v>
      </c>
      <c r="H38" s="188" t="n">
        <v>15</v>
      </c>
      <c r="I38" s="188" t="n">
        <v>15</v>
      </c>
      <c r="J38" s="92" t="n">
        <f aca="false">SUM(J4:J37)</f>
        <v>5448</v>
      </c>
      <c r="K38" s="188" t="n">
        <v>15</v>
      </c>
    </row>
    <row r="39" customFormat="false" ht="15" hidden="false" customHeight="false" outlineLevel="0" collapsed="false">
      <c r="F39" s="260"/>
      <c r="J39" s="188"/>
      <c r="K39" s="188"/>
    </row>
  </sheetData>
  <mergeCells count="6">
    <mergeCell ref="B4:B8"/>
    <mergeCell ref="B9:B14"/>
    <mergeCell ref="B15:B19"/>
    <mergeCell ref="B20:B27"/>
    <mergeCell ref="B28:B35"/>
    <mergeCell ref="B36:B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29"/>
  <sheetViews>
    <sheetView showFormulas="false" showGridLines="true" showRowColHeaders="true" showZeros="true" rightToLeft="false" tabSelected="false" showOutlineSymbols="true" defaultGridColor="true" view="normal" topLeftCell="AK104" colorId="64" zoomScale="100" zoomScaleNormal="100" zoomScalePageLayoutView="100" workbookViewId="0">
      <selection pane="topLeft" activeCell="AY123" activeCellId="0" sqref="AY123"/>
    </sheetView>
  </sheetViews>
  <sheetFormatPr defaultColWidth="9.13671875" defaultRowHeight="15" zeroHeight="false" outlineLevelRow="0" outlineLevelCol="0"/>
  <cols>
    <col collapsed="false" customWidth="true" hidden="false" outlineLevel="0" max="1" min="1" style="37" width="8.86"/>
    <col collapsed="false" customWidth="true" hidden="false" outlineLevel="0" max="2" min="2" style="37" width="22.01"/>
    <col collapsed="false" customWidth="false" hidden="false" outlineLevel="0" max="3" min="3" style="37" width="9.13"/>
    <col collapsed="false" customWidth="true" hidden="false" outlineLevel="0" max="33" min="4" style="37" width="12.57"/>
    <col collapsed="false" customWidth="true" hidden="false" outlineLevel="0" max="34" min="34" style="38" width="12.57"/>
    <col collapsed="false" customWidth="true" hidden="false" outlineLevel="0" max="50" min="35" style="37" width="12.57"/>
    <col collapsed="false" customWidth="false" hidden="false" outlineLevel="0" max="51" min="51" style="38" width="9.13"/>
    <col collapsed="false" customWidth="false" hidden="false" outlineLevel="0" max="1024" min="52" style="37" width="9.13"/>
  </cols>
  <sheetData>
    <row r="1" customFormat="false" ht="15" hidden="false" customHeight="false" outlineLevel="0" collapsed="false">
      <c r="D1" s="39" t="n">
        <v>27</v>
      </c>
      <c r="E1" s="39" t="n">
        <v>28</v>
      </c>
      <c r="F1" s="39" t="n">
        <v>29</v>
      </c>
      <c r="G1" s="39" t="n">
        <v>30</v>
      </c>
      <c r="H1" s="39" t="n">
        <v>31</v>
      </c>
      <c r="I1" s="39" t="n">
        <v>32</v>
      </c>
      <c r="J1" s="39" t="n">
        <v>33</v>
      </c>
      <c r="K1" s="39" t="n">
        <v>34</v>
      </c>
      <c r="L1" s="39" t="n">
        <v>35</v>
      </c>
      <c r="M1" s="39" t="n">
        <v>36</v>
      </c>
      <c r="N1" s="39" t="n">
        <v>37</v>
      </c>
      <c r="O1" s="39" t="n">
        <v>38</v>
      </c>
      <c r="P1" s="39" t="n">
        <v>39</v>
      </c>
      <c r="Q1" s="39" t="n">
        <v>40</v>
      </c>
      <c r="R1" s="39" t="n">
        <v>41</v>
      </c>
      <c r="S1" s="39" t="n">
        <v>42</v>
      </c>
      <c r="T1" s="39" t="n">
        <v>43</v>
      </c>
      <c r="U1" s="39" t="n">
        <v>44</v>
      </c>
      <c r="V1" s="39" t="n">
        <v>45</v>
      </c>
      <c r="W1" s="39" t="n">
        <v>46</v>
      </c>
      <c r="X1" s="39" t="n">
        <v>47</v>
      </c>
      <c r="Y1" s="39" t="n">
        <v>48</v>
      </c>
      <c r="Z1" s="39" t="n">
        <v>49</v>
      </c>
      <c r="AA1" s="39" t="n">
        <v>50</v>
      </c>
      <c r="AB1" s="39" t="n">
        <v>51</v>
      </c>
      <c r="AC1" s="39" t="n">
        <v>52</v>
      </c>
      <c r="AD1" s="39" t="n">
        <v>53</v>
      </c>
      <c r="AE1" s="39" t="n">
        <v>54</v>
      </c>
      <c r="AF1" s="39" t="n">
        <v>55</v>
      </c>
      <c r="AG1" s="39" t="n">
        <v>56</v>
      </c>
      <c r="AJ1" s="39" t="n">
        <v>57</v>
      </c>
      <c r="AL1" s="39" t="n">
        <v>58</v>
      </c>
      <c r="AM1" s="39" t="n">
        <v>59</v>
      </c>
      <c r="AN1" s="39" t="n">
        <v>60</v>
      </c>
      <c r="AO1" s="39" t="n">
        <v>61</v>
      </c>
      <c r="AP1" s="39" t="n">
        <v>62</v>
      </c>
      <c r="AQ1" s="39" t="n">
        <v>63</v>
      </c>
      <c r="AR1" s="39" t="n">
        <v>64</v>
      </c>
      <c r="AS1" s="39" t="n">
        <v>65</v>
      </c>
      <c r="AT1" s="39" t="n">
        <v>66</v>
      </c>
      <c r="AU1" s="39" t="n">
        <v>67</v>
      </c>
      <c r="AV1" s="39" t="n">
        <v>68</v>
      </c>
      <c r="AW1" s="39" t="n">
        <v>69</v>
      </c>
      <c r="AX1" s="39" t="n">
        <v>70</v>
      </c>
    </row>
    <row r="2" customFormat="false" ht="15" hidden="false" customHeight="true" outlineLevel="0" collapsed="false">
      <c r="A2" s="40" t="s">
        <v>122</v>
      </c>
      <c r="B2" s="41" t="s">
        <v>123</v>
      </c>
      <c r="C2" s="42" t="s">
        <v>124</v>
      </c>
      <c r="D2" s="43" t="n">
        <v>1</v>
      </c>
      <c r="E2" s="43" t="n">
        <v>2</v>
      </c>
      <c r="F2" s="43" t="n">
        <v>3</v>
      </c>
      <c r="G2" s="43" t="n">
        <v>4</v>
      </c>
      <c r="H2" s="43" t="n">
        <v>5</v>
      </c>
      <c r="I2" s="43" t="n">
        <v>6</v>
      </c>
      <c r="J2" s="43" t="n">
        <v>7</v>
      </c>
      <c r="K2" s="43" t="n">
        <v>8</v>
      </c>
      <c r="L2" s="43" t="n">
        <v>9</v>
      </c>
      <c r="M2" s="43" t="n">
        <v>10</v>
      </c>
      <c r="N2" s="43" t="n">
        <v>11</v>
      </c>
      <c r="O2" s="43" t="n">
        <v>12</v>
      </c>
      <c r="P2" s="43" t="n">
        <v>13</v>
      </c>
      <c r="Q2" s="43" t="n">
        <v>14</v>
      </c>
      <c r="R2" s="43" t="n">
        <v>15</v>
      </c>
      <c r="S2" s="43" t="n">
        <v>16</v>
      </c>
      <c r="T2" s="43" t="n">
        <v>17</v>
      </c>
      <c r="U2" s="43" t="n">
        <v>18</v>
      </c>
      <c r="V2" s="43" t="n">
        <v>19</v>
      </c>
      <c r="W2" s="43" t="n">
        <v>20</v>
      </c>
      <c r="X2" s="43" t="n">
        <v>21</v>
      </c>
      <c r="Y2" s="43" t="n">
        <v>22</v>
      </c>
      <c r="Z2" s="43" t="n">
        <v>23</v>
      </c>
      <c r="AA2" s="43" t="n">
        <v>24</v>
      </c>
      <c r="AB2" s="43" t="n">
        <v>25</v>
      </c>
      <c r="AC2" s="43" t="n">
        <v>26</v>
      </c>
      <c r="AD2" s="43" t="n">
        <v>27</v>
      </c>
      <c r="AE2" s="43" t="n">
        <v>28</v>
      </c>
      <c r="AF2" s="43" t="n">
        <v>29</v>
      </c>
      <c r="AG2" s="43" t="n">
        <v>30</v>
      </c>
      <c r="AH2" s="44"/>
      <c r="AI2" s="43"/>
      <c r="AJ2" s="43" t="n">
        <v>31</v>
      </c>
      <c r="AK2" s="43"/>
      <c r="AL2" s="43" t="n">
        <v>32</v>
      </c>
      <c r="AM2" s="43" t="n">
        <v>33</v>
      </c>
      <c r="AN2" s="43" t="n">
        <v>34</v>
      </c>
      <c r="AO2" s="43" t="n">
        <v>35</v>
      </c>
      <c r="AP2" s="43" t="n">
        <v>36</v>
      </c>
      <c r="AQ2" s="43" t="n">
        <v>37</v>
      </c>
      <c r="AR2" s="43" t="n">
        <v>38</v>
      </c>
      <c r="AS2" s="43" t="n">
        <v>39</v>
      </c>
      <c r="AT2" s="43" t="n">
        <v>40</v>
      </c>
      <c r="AU2" s="43" t="n">
        <v>41</v>
      </c>
      <c r="AV2" s="43" t="n">
        <v>42</v>
      </c>
      <c r="AW2" s="43" t="n">
        <v>43</v>
      </c>
      <c r="AX2" s="43" t="n">
        <v>44</v>
      </c>
    </row>
    <row r="3" customFormat="false" ht="15" hidden="false" customHeight="true" outlineLevel="0" collapsed="false">
      <c r="A3" s="40"/>
      <c r="B3" s="41"/>
      <c r="C3" s="42"/>
      <c r="D3" s="1" t="s">
        <v>125</v>
      </c>
      <c r="E3" s="45" t="s">
        <v>126</v>
      </c>
      <c r="F3" s="1" t="s">
        <v>127</v>
      </c>
      <c r="G3" s="1" t="s">
        <v>128</v>
      </c>
      <c r="H3" s="1" t="s">
        <v>129</v>
      </c>
      <c r="I3" s="36" t="s">
        <v>130</v>
      </c>
      <c r="J3" s="1" t="s">
        <v>131</v>
      </c>
      <c r="K3" s="36" t="s">
        <v>132</v>
      </c>
      <c r="L3" s="1" t="s">
        <v>133</v>
      </c>
      <c r="M3" s="1" t="s">
        <v>134</v>
      </c>
      <c r="N3" s="1" t="s">
        <v>135</v>
      </c>
      <c r="O3" s="36" t="s">
        <v>136</v>
      </c>
      <c r="P3" s="1" t="s">
        <v>137</v>
      </c>
      <c r="Q3" s="1" t="s">
        <v>138</v>
      </c>
      <c r="R3" s="36" t="s">
        <v>139</v>
      </c>
      <c r="S3" s="1" t="s">
        <v>140</v>
      </c>
      <c r="T3" s="1" t="s">
        <v>141</v>
      </c>
      <c r="U3" s="1" t="s">
        <v>142</v>
      </c>
      <c r="V3" s="1" t="s">
        <v>143</v>
      </c>
      <c r="W3" s="1" t="s">
        <v>144</v>
      </c>
      <c r="X3" s="45" t="s">
        <v>145</v>
      </c>
      <c r="Y3" s="1" t="s">
        <v>146</v>
      </c>
      <c r="Z3" s="1" t="s">
        <v>147</v>
      </c>
      <c r="AA3" s="1" t="s">
        <v>148</v>
      </c>
      <c r="AB3" s="1" t="s">
        <v>149</v>
      </c>
      <c r="AC3" s="1" t="s">
        <v>150</v>
      </c>
      <c r="AD3" s="1" t="s">
        <v>151</v>
      </c>
      <c r="AE3" s="1" t="s">
        <v>152</v>
      </c>
      <c r="AF3" s="1" t="s">
        <v>153</v>
      </c>
      <c r="AG3" s="1" t="s">
        <v>154</v>
      </c>
      <c r="AI3" s="46"/>
      <c r="AJ3" s="46" t="s">
        <v>155</v>
      </c>
      <c r="AK3" s="46"/>
      <c r="AL3" s="36" t="s">
        <v>156</v>
      </c>
      <c r="AM3" s="1" t="s">
        <v>157</v>
      </c>
      <c r="AN3" s="1" t="s">
        <v>158</v>
      </c>
      <c r="AO3" s="1" t="s">
        <v>159</v>
      </c>
      <c r="AP3" s="45" t="s">
        <v>160</v>
      </c>
      <c r="AQ3" s="36" t="s">
        <v>161</v>
      </c>
      <c r="AR3" s="1" t="s">
        <v>162</v>
      </c>
      <c r="AS3" s="1" t="s">
        <v>163</v>
      </c>
      <c r="AT3" s="1" t="s">
        <v>164</v>
      </c>
      <c r="AU3" s="36" t="s">
        <v>165</v>
      </c>
      <c r="AV3" s="45" t="s">
        <v>166</v>
      </c>
      <c r="AW3" s="1" t="s">
        <v>167</v>
      </c>
      <c r="AX3" s="45" t="s">
        <v>168</v>
      </c>
      <c r="AY3" s="47"/>
    </row>
    <row r="4" customFormat="false" ht="15" hidden="false" customHeight="false" outlineLevel="0" collapsed="false">
      <c r="A4" s="40"/>
      <c r="B4" s="41"/>
      <c r="C4" s="42"/>
      <c r="D4" s="1" t="n">
        <v>27</v>
      </c>
      <c r="E4" s="45" t="n">
        <v>44</v>
      </c>
      <c r="F4" s="1" t="n">
        <v>24</v>
      </c>
      <c r="G4" s="1" t="n">
        <v>42</v>
      </c>
      <c r="H4" s="1" t="n">
        <v>43</v>
      </c>
      <c r="I4" s="36" t="n">
        <v>0</v>
      </c>
      <c r="J4" s="1" t="n">
        <v>40</v>
      </c>
      <c r="K4" s="36" t="n">
        <v>44</v>
      </c>
      <c r="L4" s="1" t="n">
        <v>45</v>
      </c>
      <c r="M4" s="1" t="n">
        <v>34</v>
      </c>
      <c r="N4" s="1" t="n">
        <v>38</v>
      </c>
      <c r="O4" s="36" t="n">
        <v>0</v>
      </c>
      <c r="P4" s="1" t="n">
        <v>45</v>
      </c>
      <c r="Q4" s="1" t="n">
        <v>53</v>
      </c>
      <c r="R4" s="36" t="n">
        <v>36</v>
      </c>
      <c r="S4" s="1" t="n">
        <v>43</v>
      </c>
      <c r="T4" s="1" t="n">
        <v>108</v>
      </c>
      <c r="U4" s="1" t="n">
        <v>89</v>
      </c>
      <c r="V4" s="1" t="n">
        <v>110</v>
      </c>
      <c r="W4" s="1" t="n">
        <v>74</v>
      </c>
      <c r="X4" s="45" t="n">
        <v>154</v>
      </c>
      <c r="Y4" s="1" t="n">
        <v>121</v>
      </c>
      <c r="Z4" s="1" t="n">
        <v>65</v>
      </c>
      <c r="AA4" s="1" t="n">
        <v>99</v>
      </c>
      <c r="AB4" s="1" t="n">
        <v>50</v>
      </c>
      <c r="AC4" s="1" t="n">
        <v>240</v>
      </c>
      <c r="AD4" s="1" t="n">
        <v>60</v>
      </c>
      <c r="AE4" s="1" t="n">
        <v>136</v>
      </c>
      <c r="AF4" s="1" t="n">
        <v>113</v>
      </c>
      <c r="AG4" s="1" t="n">
        <v>98</v>
      </c>
      <c r="AH4" s="48" t="n">
        <v>203</v>
      </c>
      <c r="AI4" s="46" t="n">
        <v>975</v>
      </c>
      <c r="AJ4" s="46" t="n">
        <v>721</v>
      </c>
      <c r="AK4" s="46" t="n">
        <v>740</v>
      </c>
      <c r="AL4" s="36" t="n">
        <v>0</v>
      </c>
      <c r="AM4" s="1" t="n">
        <v>114</v>
      </c>
      <c r="AN4" s="1" t="n">
        <v>155</v>
      </c>
      <c r="AO4" s="1" t="n">
        <v>111</v>
      </c>
      <c r="AP4" s="45" t="n">
        <v>88</v>
      </c>
      <c r="AQ4" s="36" t="n">
        <v>0</v>
      </c>
      <c r="AR4" s="1" t="n">
        <v>62</v>
      </c>
      <c r="AS4" s="1" t="n">
        <v>47</v>
      </c>
      <c r="AT4" s="1" t="n">
        <v>152</v>
      </c>
      <c r="AU4" s="36" t="n">
        <v>96</v>
      </c>
      <c r="AV4" s="45" t="n">
        <v>577</v>
      </c>
      <c r="AW4" s="1" t="n">
        <v>121</v>
      </c>
      <c r="AX4" s="45" t="n">
        <v>44</v>
      </c>
      <c r="AY4" s="47"/>
      <c r="AZ4" s="49" t="n">
        <f aca="false">SUM(D4:AY4)</f>
        <v>6281</v>
      </c>
    </row>
    <row r="5" customFormat="false" ht="90" hidden="false" customHeight="false" outlineLevel="0" collapsed="false">
      <c r="A5" s="40"/>
      <c r="B5" s="41"/>
      <c r="C5" s="42"/>
      <c r="D5" s="1" t="s">
        <v>169</v>
      </c>
      <c r="E5" s="45" t="s">
        <v>170</v>
      </c>
      <c r="F5" s="1" t="s">
        <v>171</v>
      </c>
      <c r="G5" s="1" t="s">
        <v>172</v>
      </c>
      <c r="H5" s="1" t="s">
        <v>173</v>
      </c>
      <c r="I5" s="36" t="s">
        <v>174</v>
      </c>
      <c r="J5" s="1" t="s">
        <v>175</v>
      </c>
      <c r="K5" s="36" t="s">
        <v>176</v>
      </c>
      <c r="L5" s="1" t="s">
        <v>177</v>
      </c>
      <c r="M5" s="1" t="s">
        <v>178</v>
      </c>
      <c r="N5" s="1" t="s">
        <v>179</v>
      </c>
      <c r="O5" s="36" t="s">
        <v>180</v>
      </c>
      <c r="P5" s="1" t="s">
        <v>181</v>
      </c>
      <c r="Q5" s="1" t="s">
        <v>182</v>
      </c>
      <c r="R5" s="36" t="s">
        <v>183</v>
      </c>
      <c r="S5" s="1" t="s">
        <v>184</v>
      </c>
      <c r="T5" s="1" t="s">
        <v>185</v>
      </c>
      <c r="U5" s="1" t="s">
        <v>186</v>
      </c>
      <c r="V5" s="1" t="s">
        <v>76</v>
      </c>
      <c r="W5" s="1" t="s">
        <v>187</v>
      </c>
      <c r="X5" s="45" t="s">
        <v>188</v>
      </c>
      <c r="Y5" s="1" t="s">
        <v>189</v>
      </c>
      <c r="Z5" s="1" t="s">
        <v>72</v>
      </c>
      <c r="AA5" s="1" t="s">
        <v>190</v>
      </c>
      <c r="AB5" s="1" t="s">
        <v>191</v>
      </c>
      <c r="AC5" s="1" t="s">
        <v>192</v>
      </c>
      <c r="AD5" s="1" t="s">
        <v>193</v>
      </c>
      <c r="AE5" s="1" t="s">
        <v>194</v>
      </c>
      <c r="AF5" s="1" t="s">
        <v>195</v>
      </c>
      <c r="AG5" s="1" t="s">
        <v>196</v>
      </c>
      <c r="AH5" s="50" t="s">
        <v>197</v>
      </c>
      <c r="AI5" s="46" t="s">
        <v>198</v>
      </c>
      <c r="AJ5" s="46" t="s">
        <v>199</v>
      </c>
      <c r="AK5" s="46" t="s">
        <v>200</v>
      </c>
      <c r="AL5" s="36" t="s">
        <v>201</v>
      </c>
      <c r="AM5" s="1" t="s">
        <v>202</v>
      </c>
      <c r="AN5" s="1" t="s">
        <v>203</v>
      </c>
      <c r="AO5" s="1" t="s">
        <v>204</v>
      </c>
      <c r="AP5" s="45" t="s">
        <v>205</v>
      </c>
      <c r="AQ5" s="36" t="s">
        <v>206</v>
      </c>
      <c r="AR5" s="1" t="s">
        <v>207</v>
      </c>
      <c r="AS5" s="1" t="s">
        <v>208</v>
      </c>
      <c r="AT5" s="1" t="s">
        <v>209</v>
      </c>
      <c r="AU5" s="36" t="s">
        <v>210</v>
      </c>
      <c r="AV5" s="45" t="s">
        <v>211</v>
      </c>
      <c r="AW5" s="1" t="s">
        <v>212</v>
      </c>
      <c r="AX5" s="45" t="s">
        <v>170</v>
      </c>
      <c r="AY5" s="51" t="s">
        <v>213</v>
      </c>
      <c r="AZ5" s="2" t="s">
        <v>214</v>
      </c>
    </row>
    <row r="6" s="55" customFormat="true" ht="30" hidden="false" customHeight="true" outlineLevel="0" collapsed="false">
      <c r="A6" s="40"/>
      <c r="B6" s="41"/>
      <c r="C6" s="42"/>
      <c r="D6" s="41" t="s">
        <v>215</v>
      </c>
      <c r="E6" s="52" t="s">
        <v>216</v>
      </c>
      <c r="F6" s="41" t="s">
        <v>217</v>
      </c>
      <c r="G6" s="41" t="s">
        <v>218</v>
      </c>
      <c r="H6" s="41" t="s">
        <v>219</v>
      </c>
      <c r="I6" s="53" t="s">
        <v>220</v>
      </c>
      <c r="J6" s="41" t="s">
        <v>221</v>
      </c>
      <c r="K6" s="53" t="s">
        <v>222</v>
      </c>
      <c r="L6" s="41" t="s">
        <v>223</v>
      </c>
      <c r="M6" s="41" t="s">
        <v>224</v>
      </c>
      <c r="N6" s="41" t="s">
        <v>225</v>
      </c>
      <c r="O6" s="53" t="s">
        <v>226</v>
      </c>
      <c r="P6" s="41" t="s">
        <v>227</v>
      </c>
      <c r="Q6" s="41" t="s">
        <v>228</v>
      </c>
      <c r="R6" s="53" t="s">
        <v>229</v>
      </c>
      <c r="S6" s="41" t="s">
        <v>230</v>
      </c>
      <c r="T6" s="41" t="s">
        <v>231</v>
      </c>
      <c r="U6" s="41" t="s">
        <v>232</v>
      </c>
      <c r="V6" s="41" t="s">
        <v>233</v>
      </c>
      <c r="W6" s="41" t="s">
        <v>234</v>
      </c>
      <c r="X6" s="52" t="s">
        <v>235</v>
      </c>
      <c r="Y6" s="41" t="s">
        <v>236</v>
      </c>
      <c r="Z6" s="41" t="s">
        <v>237</v>
      </c>
      <c r="AA6" s="41" t="s">
        <v>238</v>
      </c>
      <c r="AB6" s="41" t="s">
        <v>239</v>
      </c>
      <c r="AC6" s="41" t="s">
        <v>240</v>
      </c>
      <c r="AD6" s="41" t="s">
        <v>241</v>
      </c>
      <c r="AE6" s="41" t="s">
        <v>242</v>
      </c>
      <c r="AF6" s="41" t="s">
        <v>243</v>
      </c>
      <c r="AG6" s="41" t="s">
        <v>244</v>
      </c>
      <c r="AH6" s="41" t="s">
        <v>245</v>
      </c>
      <c r="AI6" s="46" t="s">
        <v>246</v>
      </c>
      <c r="AJ6" s="46" t="s">
        <v>247</v>
      </c>
      <c r="AK6" s="46" t="s">
        <v>248</v>
      </c>
      <c r="AL6" s="53" t="s">
        <v>249</v>
      </c>
      <c r="AM6" s="41" t="s">
        <v>250</v>
      </c>
      <c r="AN6" s="41" t="s">
        <v>251</v>
      </c>
      <c r="AO6" s="41" t="s">
        <v>252</v>
      </c>
      <c r="AP6" s="52" t="s">
        <v>253</v>
      </c>
      <c r="AQ6" s="53" t="s">
        <v>254</v>
      </c>
      <c r="AR6" s="41" t="s">
        <v>255</v>
      </c>
      <c r="AS6" s="41" t="s">
        <v>256</v>
      </c>
      <c r="AT6" s="41" t="s">
        <v>257</v>
      </c>
      <c r="AU6" s="53" t="s">
        <v>258</v>
      </c>
      <c r="AV6" s="52" t="s">
        <v>259</v>
      </c>
      <c r="AW6" s="41" t="s">
        <v>260</v>
      </c>
      <c r="AX6" s="52" t="s">
        <v>261</v>
      </c>
      <c r="AY6" s="54"/>
    </row>
    <row r="7" customFormat="false" ht="15" hidden="false" customHeight="false" outlineLevel="0" collapsed="false">
      <c r="A7" s="56" t="n">
        <v>837</v>
      </c>
      <c r="B7" s="57" t="s">
        <v>262</v>
      </c>
      <c r="C7" s="58" t="n">
        <v>1671</v>
      </c>
      <c r="D7" s="59" t="n">
        <v>27</v>
      </c>
      <c r="E7" s="60" t="n">
        <v>44</v>
      </c>
      <c r="F7" s="59" t="n">
        <v>24</v>
      </c>
      <c r="G7" s="59"/>
      <c r="H7" s="59" t="n">
        <v>43</v>
      </c>
      <c r="I7" s="61" t="n">
        <v>0</v>
      </c>
      <c r="J7" s="59" t="n">
        <v>40</v>
      </c>
      <c r="K7" s="61" t="n">
        <v>44</v>
      </c>
      <c r="L7" s="59" t="n">
        <v>45</v>
      </c>
      <c r="M7" s="59" t="n">
        <v>34</v>
      </c>
      <c r="N7" s="59" t="n">
        <v>38</v>
      </c>
      <c r="O7" s="61" t="n">
        <v>0</v>
      </c>
      <c r="P7" s="59" t="n">
        <v>45</v>
      </c>
      <c r="Q7" s="59" t="n">
        <v>53</v>
      </c>
      <c r="R7" s="61" t="n">
        <v>36</v>
      </c>
      <c r="S7" s="59" t="n">
        <v>43</v>
      </c>
      <c r="T7" s="59" t="n">
        <v>108</v>
      </c>
      <c r="U7" s="59" t="n">
        <v>89</v>
      </c>
      <c r="V7" s="59" t="n">
        <v>110</v>
      </c>
      <c r="W7" s="59" t="n">
        <v>74</v>
      </c>
      <c r="X7" s="60" t="n">
        <v>154</v>
      </c>
      <c r="Y7" s="59" t="n">
        <v>121</v>
      </c>
      <c r="Z7" s="59" t="n">
        <v>65</v>
      </c>
      <c r="AA7" s="59" t="n">
        <v>99</v>
      </c>
      <c r="AB7" s="59" t="n">
        <v>50</v>
      </c>
      <c r="AC7" s="59" t="n">
        <v>240</v>
      </c>
      <c r="AD7" s="59" t="n">
        <v>60</v>
      </c>
      <c r="AE7" s="59" t="n">
        <v>136</v>
      </c>
      <c r="AF7" s="59" t="n">
        <v>113</v>
      </c>
      <c r="AG7" s="59" t="n">
        <v>98</v>
      </c>
      <c r="AH7" s="62" t="n">
        <v>203</v>
      </c>
      <c r="AI7" s="2"/>
      <c r="AJ7" s="63" t="n">
        <v>721</v>
      </c>
      <c r="AK7" s="59"/>
      <c r="AL7" s="61" t="n">
        <v>0</v>
      </c>
      <c r="AM7" s="59" t="n">
        <v>114</v>
      </c>
      <c r="AN7" s="59" t="n">
        <v>155</v>
      </c>
      <c r="AO7" s="59" t="n">
        <v>111</v>
      </c>
      <c r="AP7" s="60" t="n">
        <v>88</v>
      </c>
      <c r="AQ7" s="61" t="n">
        <v>0</v>
      </c>
      <c r="AR7" s="59" t="n">
        <v>62</v>
      </c>
      <c r="AS7" s="59" t="n">
        <v>47</v>
      </c>
      <c r="AT7" s="59" t="n">
        <v>152</v>
      </c>
      <c r="AU7" s="61" t="n">
        <v>72</v>
      </c>
      <c r="AV7" s="59"/>
      <c r="AW7" s="59"/>
      <c r="AX7" s="60" t="n">
        <v>22</v>
      </c>
      <c r="AY7" s="64" t="n">
        <f aca="false">SUM(C7:AX7)</f>
        <v>5451</v>
      </c>
      <c r="AZ7" s="65" t="n">
        <f aca="false">SUM(AY7-C7)</f>
        <v>3780</v>
      </c>
      <c r="BA7" s="66" t="n">
        <f aca="false">SUM(AZ7*100/AZ4)</f>
        <v>60.1814997611845</v>
      </c>
    </row>
    <row r="8" customFormat="false" ht="15" hidden="false" customHeight="false" outlineLevel="0" collapsed="false">
      <c r="A8" s="41" t="n">
        <v>2</v>
      </c>
      <c r="B8" s="37" t="s">
        <v>263</v>
      </c>
      <c r="C8" s="58" t="n">
        <v>571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 t="n">
        <v>38</v>
      </c>
      <c r="O8" s="67"/>
      <c r="P8" s="67" t="n">
        <v>45</v>
      </c>
      <c r="Q8" s="67"/>
      <c r="R8" s="67"/>
      <c r="S8" s="67" t="n">
        <v>43</v>
      </c>
      <c r="T8" s="67"/>
      <c r="U8" s="67"/>
      <c r="V8" s="67" t="n">
        <v>110</v>
      </c>
      <c r="W8" s="67" t="n">
        <v>74</v>
      </c>
      <c r="X8" s="67"/>
      <c r="Y8" s="67" t="n">
        <v>101</v>
      </c>
      <c r="Z8" s="67"/>
      <c r="AA8" s="67"/>
      <c r="AB8" s="67" t="n">
        <v>50</v>
      </c>
      <c r="AC8" s="67"/>
      <c r="AD8" s="67"/>
      <c r="AE8" s="67"/>
      <c r="AF8" s="67"/>
      <c r="AG8" s="67"/>
      <c r="AH8" s="68"/>
      <c r="AI8" s="69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70" t="n">
        <f aca="false">SUM(C8:AX8)</f>
        <v>1032</v>
      </c>
      <c r="AZ8" s="37" t="n">
        <f aca="false">SUM(AY8-C8)</f>
        <v>461</v>
      </c>
      <c r="BA8" s="71" t="n">
        <f aca="false">SUM(AZ8*100/AZ4)</f>
        <v>7.33959560579526</v>
      </c>
      <c r="BC8" s="37" t="n">
        <v>7</v>
      </c>
    </row>
    <row r="9" customFormat="false" ht="15" hidden="false" customHeight="false" outlineLevel="0" collapsed="false">
      <c r="A9" s="41" t="n">
        <v>3</v>
      </c>
      <c r="B9" s="37" t="s">
        <v>264</v>
      </c>
      <c r="C9" s="58" t="n">
        <v>58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8"/>
      <c r="AI9" s="69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70" t="n">
        <f aca="false">SUM(C9:AX9)</f>
        <v>58</v>
      </c>
      <c r="AZ9" s="37" t="n">
        <f aca="false">SUM(AY9-C9)</f>
        <v>0</v>
      </c>
    </row>
    <row r="10" customFormat="false" ht="15" hidden="false" customHeight="false" outlineLevel="0" collapsed="false">
      <c r="A10" s="72" t="n">
        <v>4</v>
      </c>
      <c r="B10" s="37" t="s">
        <v>265</v>
      </c>
      <c r="C10" s="58" t="n">
        <v>371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8"/>
      <c r="AI10" s="69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70" t="n">
        <f aca="false">SUM(C10:AX10)</f>
        <v>371</v>
      </c>
      <c r="AZ10" s="37" t="n">
        <f aca="false">SUM(AY10-C10)</f>
        <v>0</v>
      </c>
    </row>
    <row r="11" customFormat="false" ht="15" hidden="false" customHeight="false" outlineLevel="0" collapsed="false">
      <c r="A11" s="73" t="n">
        <v>5</v>
      </c>
      <c r="B11" s="74" t="s">
        <v>266</v>
      </c>
      <c r="C11" s="58" t="n">
        <v>714</v>
      </c>
      <c r="D11" s="67"/>
      <c r="E11" s="60" t="n">
        <v>44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 t="n">
        <v>108</v>
      </c>
      <c r="U11" s="67"/>
      <c r="V11" s="67"/>
      <c r="W11" s="67"/>
      <c r="X11" s="67"/>
      <c r="Y11" s="67"/>
      <c r="Z11" s="67"/>
      <c r="AA11" s="67"/>
      <c r="AB11" s="67"/>
      <c r="AC11" s="60" t="n">
        <v>240</v>
      </c>
      <c r="AD11" s="67"/>
      <c r="AE11" s="67"/>
      <c r="AF11" s="67"/>
      <c r="AG11" s="67"/>
      <c r="AH11" s="68"/>
      <c r="AI11" s="69"/>
      <c r="AJ11" s="67"/>
      <c r="AK11" s="67"/>
      <c r="AL11" s="67"/>
      <c r="AM11" s="67" t="n">
        <v>114</v>
      </c>
      <c r="AN11" s="67" t="n">
        <v>155</v>
      </c>
      <c r="AO11" s="67" t="n">
        <v>111</v>
      </c>
      <c r="AP11" s="60" t="n">
        <v>88</v>
      </c>
      <c r="AQ11" s="67"/>
      <c r="AR11" s="67"/>
      <c r="AS11" s="67"/>
      <c r="AT11" s="67"/>
      <c r="AU11" s="67"/>
      <c r="AV11" s="67"/>
      <c r="AW11" s="67"/>
      <c r="AX11" s="67"/>
      <c r="AY11" s="75" t="n">
        <f aca="false">SUM(C11:AX11)</f>
        <v>1574</v>
      </c>
      <c r="AZ11" s="76" t="n">
        <f aca="false">SUM(AY11-C11)</f>
        <v>860</v>
      </c>
      <c r="BA11" s="71" t="n">
        <f aca="false">SUM(AZ11*100/AZ4)</f>
        <v>13.6920872472536</v>
      </c>
    </row>
    <row r="12" customFormat="false" ht="15" hidden="false" customHeight="false" outlineLevel="0" collapsed="false">
      <c r="A12" s="41" t="n">
        <v>6</v>
      </c>
      <c r="B12" s="37" t="s">
        <v>267</v>
      </c>
      <c r="C12" s="58" t="n">
        <v>162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8"/>
      <c r="AI12" s="69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70" t="n">
        <f aca="false">SUM(C12:AX12)</f>
        <v>162</v>
      </c>
      <c r="AZ12" s="37" t="n">
        <f aca="false">SUM(AY12-C12)</f>
        <v>0</v>
      </c>
    </row>
    <row r="13" customFormat="false" ht="15" hidden="false" customHeight="false" outlineLevel="0" collapsed="false">
      <c r="A13" s="41" t="n">
        <v>7</v>
      </c>
      <c r="B13" s="37" t="s">
        <v>11</v>
      </c>
      <c r="C13" s="58" t="n">
        <v>418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 t="n">
        <v>110</v>
      </c>
      <c r="W13" s="67" t="n">
        <v>74</v>
      </c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8"/>
      <c r="AI13" s="69"/>
      <c r="AJ13" s="67"/>
      <c r="AK13" s="67"/>
      <c r="AL13" s="67"/>
      <c r="AM13" s="67"/>
      <c r="AN13" s="67"/>
      <c r="AO13" s="67" t="n">
        <v>67</v>
      </c>
      <c r="AP13" s="67"/>
      <c r="AQ13" s="67"/>
      <c r="AR13" s="67"/>
      <c r="AS13" s="67"/>
      <c r="AT13" s="67"/>
      <c r="AU13" s="67"/>
      <c r="AV13" s="67"/>
      <c r="AW13" s="67"/>
      <c r="AX13" s="67"/>
      <c r="AY13" s="70" t="n">
        <f aca="false">SUM(C13:AX13)</f>
        <v>669</v>
      </c>
      <c r="AZ13" s="37" t="n">
        <f aca="false">SUM(AY13-C13)</f>
        <v>251</v>
      </c>
      <c r="BA13" s="71" t="n">
        <f aca="false">SUM(AZ13*100/AZ4)</f>
        <v>3.99617895239612</v>
      </c>
    </row>
    <row r="14" customFormat="false" ht="15" hidden="false" customHeight="false" outlineLevel="0" collapsed="false">
      <c r="A14" s="41" t="n">
        <v>8</v>
      </c>
      <c r="B14" s="37" t="s">
        <v>12</v>
      </c>
      <c r="C14" s="58" t="n">
        <v>289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8"/>
      <c r="AI14" s="69"/>
      <c r="AJ14" s="67"/>
      <c r="AK14" s="67"/>
      <c r="AL14" s="67"/>
      <c r="AM14" s="67" t="n">
        <v>114</v>
      </c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70" t="n">
        <f aca="false">SUM(C14:AX14)</f>
        <v>403</v>
      </c>
      <c r="AZ14" s="37" t="n">
        <f aca="false">SUM(AY14-C14)</f>
        <v>114</v>
      </c>
      <c r="BA14" s="71" t="n">
        <f aca="false">SUM(AZ14*100/AZ4)</f>
        <v>1.81499761184525</v>
      </c>
    </row>
    <row r="15" customFormat="false" ht="15" hidden="false" customHeight="false" outlineLevel="0" collapsed="false">
      <c r="A15" s="41" t="n">
        <v>9</v>
      </c>
      <c r="B15" s="37" t="s">
        <v>13</v>
      </c>
      <c r="C15" s="58" t="n">
        <v>24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 t="n">
        <v>110</v>
      </c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8"/>
      <c r="AI15" s="69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70" t="n">
        <f aca="false">SUM(C15:AX15)</f>
        <v>134</v>
      </c>
      <c r="AZ15" s="37" t="n">
        <f aca="false">SUM(AY15-C15)</f>
        <v>110</v>
      </c>
      <c r="BA15" s="71" t="n">
        <f aca="false">SUM(AZ15*100/AZ4)</f>
        <v>1.75131348511384</v>
      </c>
    </row>
    <row r="16" customFormat="false" ht="15" hidden="false" customHeight="false" outlineLevel="0" collapsed="false">
      <c r="A16" s="41" t="n">
        <v>10</v>
      </c>
      <c r="B16" s="37" t="s">
        <v>14</v>
      </c>
      <c r="C16" s="58" t="n">
        <v>260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8"/>
      <c r="AI16" s="2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70" t="n">
        <f aca="false">SUM(C16:AX16)</f>
        <v>260</v>
      </c>
      <c r="AZ16" s="37" t="n">
        <f aca="false">SUM(AY16-C16)</f>
        <v>0</v>
      </c>
    </row>
    <row r="17" customFormat="false" ht="15" hidden="false" customHeight="false" outlineLevel="0" collapsed="false">
      <c r="A17" s="41" t="n">
        <v>11</v>
      </c>
      <c r="B17" s="37" t="s">
        <v>15</v>
      </c>
      <c r="C17" s="58" t="n">
        <v>173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 t="n">
        <v>43</v>
      </c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61" t="n">
        <v>50</v>
      </c>
      <c r="AG17" s="59"/>
      <c r="AH17" s="68"/>
      <c r="AI17" s="2"/>
      <c r="AJ17" s="59"/>
      <c r="AK17" s="59"/>
      <c r="AL17" s="59"/>
      <c r="AM17" s="59" t="n">
        <v>20</v>
      </c>
      <c r="AN17" s="59"/>
      <c r="AO17" s="59"/>
      <c r="AP17" s="59"/>
      <c r="AQ17" s="59"/>
      <c r="AR17" s="59"/>
      <c r="AS17" s="59"/>
      <c r="AT17" s="59" t="n">
        <v>152</v>
      </c>
      <c r="AU17" s="59"/>
      <c r="AV17" s="59"/>
      <c r="AW17" s="59"/>
      <c r="AX17" s="59"/>
      <c r="AY17" s="70" t="n">
        <f aca="false">SUM(C17:AX17)</f>
        <v>438</v>
      </c>
      <c r="AZ17" s="37" t="n">
        <f aca="false">SUM(AY17-C17)</f>
        <v>265</v>
      </c>
      <c r="BA17" s="71" t="n">
        <f aca="false">SUM(AZ17*100/AZ4)</f>
        <v>4.21907339595606</v>
      </c>
    </row>
    <row r="18" customFormat="false" ht="15" hidden="false" customHeight="false" outlineLevel="0" collapsed="false">
      <c r="A18" s="41" t="n">
        <v>12</v>
      </c>
      <c r="B18" s="37" t="s">
        <v>16</v>
      </c>
      <c r="C18" s="58" t="n">
        <v>421</v>
      </c>
      <c r="D18" s="59" t="n">
        <v>27</v>
      </c>
      <c r="E18" s="60" t="n">
        <v>44</v>
      </c>
      <c r="F18" s="59" t="n">
        <v>24</v>
      </c>
      <c r="G18" s="59"/>
      <c r="H18" s="59" t="n">
        <v>43</v>
      </c>
      <c r="I18" s="59"/>
      <c r="J18" s="59" t="n">
        <v>40</v>
      </c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8"/>
      <c r="AI18" s="2"/>
      <c r="AJ18" s="59"/>
      <c r="AK18" s="59"/>
      <c r="AL18" s="59"/>
      <c r="AM18" s="59" t="n">
        <v>114</v>
      </c>
      <c r="AN18" s="59"/>
      <c r="AO18" s="59"/>
      <c r="AP18" s="60" t="n">
        <v>88</v>
      </c>
      <c r="AQ18" s="59"/>
      <c r="AR18" s="59"/>
      <c r="AS18" s="59"/>
      <c r="AT18" s="59"/>
      <c r="AU18" s="59"/>
      <c r="AV18" s="59"/>
      <c r="AW18" s="59"/>
      <c r="AX18" s="59"/>
      <c r="AY18" s="70" t="n">
        <f aca="false">SUM(C18:AX18)</f>
        <v>801</v>
      </c>
      <c r="AZ18" s="37" t="n">
        <f aca="false">SUM(AY18-C18)</f>
        <v>380</v>
      </c>
      <c r="BA18" s="71" t="n">
        <f aca="false">SUM(AZ18*100/AZ4)</f>
        <v>6.04999203948416</v>
      </c>
    </row>
    <row r="19" customFormat="false" ht="15" hidden="false" customHeight="false" outlineLevel="0" collapsed="false">
      <c r="A19" s="41" t="n">
        <v>13</v>
      </c>
      <c r="B19" s="37" t="s">
        <v>17</v>
      </c>
      <c r="C19" s="58" t="n">
        <v>377</v>
      </c>
      <c r="D19" s="59"/>
      <c r="E19" s="59"/>
      <c r="F19" s="59"/>
      <c r="G19" s="59"/>
      <c r="H19" s="59"/>
      <c r="I19" s="59"/>
      <c r="J19" s="59"/>
      <c r="K19" s="59"/>
      <c r="L19" s="59" t="n">
        <v>45</v>
      </c>
      <c r="M19" s="59"/>
      <c r="N19" s="59"/>
      <c r="O19" s="59"/>
      <c r="P19" s="59"/>
      <c r="Q19" s="59"/>
      <c r="R19" s="59"/>
      <c r="S19" s="59"/>
      <c r="T19" s="59"/>
      <c r="U19" s="59" t="n">
        <v>89</v>
      </c>
      <c r="V19" s="59"/>
      <c r="W19" s="59"/>
      <c r="X19" s="59"/>
      <c r="Y19" s="59" t="n">
        <v>101</v>
      </c>
      <c r="Z19" s="59"/>
      <c r="AA19" s="59"/>
      <c r="AB19" s="59"/>
      <c r="AC19" s="60" t="n">
        <v>101</v>
      </c>
      <c r="AD19" s="59"/>
      <c r="AE19" s="59"/>
      <c r="AF19" s="59"/>
      <c r="AG19" s="59"/>
      <c r="AH19" s="68"/>
      <c r="AI19" s="2"/>
      <c r="AJ19" s="59"/>
      <c r="AK19" s="59"/>
      <c r="AL19" s="59"/>
      <c r="AM19" s="59"/>
      <c r="AN19" s="59" t="n">
        <v>155</v>
      </c>
      <c r="AO19" s="59" t="n">
        <v>111</v>
      </c>
      <c r="AP19" s="60" t="n">
        <v>88</v>
      </c>
      <c r="AQ19" s="59"/>
      <c r="AR19" s="59" t="n">
        <v>62</v>
      </c>
      <c r="AS19" s="59"/>
      <c r="AT19" s="59"/>
      <c r="AU19" s="61" t="n">
        <v>72</v>
      </c>
      <c r="AV19" s="59"/>
      <c r="AW19" s="59"/>
      <c r="AX19" s="59"/>
      <c r="AY19" s="70" t="n">
        <f aca="false">SUM(C19:AX19)</f>
        <v>1201</v>
      </c>
      <c r="AZ19" s="76" t="n">
        <f aca="false">SUM(AY19-C19)</f>
        <v>824</v>
      </c>
      <c r="BA19" s="71" t="n">
        <f aca="false">SUM(AZ19*100/AZ4)</f>
        <v>13.1189301066709</v>
      </c>
    </row>
    <row r="20" customFormat="false" ht="15" hidden="false" customHeight="false" outlineLevel="0" collapsed="false">
      <c r="A20" s="41" t="n">
        <v>14</v>
      </c>
      <c r="B20" s="37" t="s">
        <v>18</v>
      </c>
      <c r="C20" s="58" t="n">
        <v>305</v>
      </c>
      <c r="D20" s="59"/>
      <c r="E20" s="59"/>
      <c r="F20" s="59"/>
      <c r="G20" s="59" t="n">
        <v>42</v>
      </c>
      <c r="H20" s="59" t="n">
        <v>43</v>
      </c>
      <c r="I20" s="59"/>
      <c r="J20" s="59" t="n">
        <v>40</v>
      </c>
      <c r="K20" s="59"/>
      <c r="L20" s="59"/>
      <c r="M20" s="59"/>
      <c r="N20" s="59"/>
      <c r="O20" s="59"/>
      <c r="P20" s="59"/>
      <c r="Q20" s="59"/>
      <c r="R20" s="59"/>
      <c r="S20" s="59" t="n">
        <v>43</v>
      </c>
      <c r="T20" s="59"/>
      <c r="U20" s="59" t="n">
        <v>89</v>
      </c>
      <c r="V20" s="59" t="n">
        <v>110</v>
      </c>
      <c r="W20" s="59" t="n">
        <v>10</v>
      </c>
      <c r="X20" s="59"/>
      <c r="Y20" s="59"/>
      <c r="Z20" s="59"/>
      <c r="AA20" s="59"/>
      <c r="AB20" s="59"/>
      <c r="AC20" s="59"/>
      <c r="AD20" s="59" t="n">
        <v>60</v>
      </c>
      <c r="AE20" s="59"/>
      <c r="AF20" s="59"/>
      <c r="AG20" s="59"/>
      <c r="AH20" s="68"/>
      <c r="AI20" s="2"/>
      <c r="AJ20" s="59"/>
      <c r="AK20" s="59"/>
      <c r="AL20" s="59"/>
      <c r="AM20" s="59"/>
      <c r="AN20" s="59"/>
      <c r="AO20" s="59" t="n">
        <v>67</v>
      </c>
      <c r="AP20" s="59"/>
      <c r="AQ20" s="59"/>
      <c r="AR20" s="59"/>
      <c r="AS20" s="59"/>
      <c r="AT20" s="59"/>
      <c r="AU20" s="59"/>
      <c r="AV20" s="59"/>
      <c r="AW20" s="59"/>
      <c r="AX20" s="59"/>
      <c r="AY20" s="70" t="n">
        <f aca="false">SUM(C20:AX20)</f>
        <v>809</v>
      </c>
      <c r="AZ20" s="76" t="n">
        <f aca="false">SUM(AY20-C20)</f>
        <v>504</v>
      </c>
      <c r="BA20" s="71" t="n">
        <f aca="false">SUM(AZ20*100/AZ4)</f>
        <v>8.02419996815794</v>
      </c>
    </row>
    <row r="21" customFormat="false" ht="15" hidden="false" customHeight="false" outlineLevel="0" collapsed="false">
      <c r="A21" s="41" t="n">
        <v>15</v>
      </c>
      <c r="B21" s="37" t="s">
        <v>268</v>
      </c>
      <c r="C21" s="58" t="n">
        <v>406</v>
      </c>
      <c r="D21" s="59"/>
      <c r="E21" s="59"/>
      <c r="F21" s="59"/>
      <c r="G21" s="59" t="n">
        <v>42</v>
      </c>
      <c r="H21" s="59" t="n">
        <v>43</v>
      </c>
      <c r="I21" s="59"/>
      <c r="J21" s="59" t="n">
        <v>40</v>
      </c>
      <c r="K21" s="59"/>
      <c r="L21" s="59" t="n">
        <v>45</v>
      </c>
      <c r="M21" s="59" t="n">
        <v>34</v>
      </c>
      <c r="N21" s="59"/>
      <c r="O21" s="59"/>
      <c r="P21" s="59" t="n">
        <v>45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8"/>
      <c r="AI21" s="2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70" t="n">
        <f aca="false">SUM(C21:AX21)</f>
        <v>655</v>
      </c>
      <c r="AZ21" s="37" t="n">
        <f aca="false">SUM(AY21-C21)</f>
        <v>249</v>
      </c>
      <c r="BA21" s="71" t="n">
        <f aca="false">SUM(AZ21*100/AZ4)</f>
        <v>3.96433688903041</v>
      </c>
    </row>
    <row r="22" customFormat="false" ht="15" hidden="false" customHeight="false" outlineLevel="0" collapsed="false">
      <c r="A22" s="41" t="n">
        <v>16</v>
      </c>
      <c r="B22" s="37" t="s">
        <v>20</v>
      </c>
      <c r="C22" s="58" t="n">
        <v>54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 t="n">
        <v>110</v>
      </c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8"/>
      <c r="AI22" s="2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70" t="n">
        <f aca="false">SUM(C22:AX22)</f>
        <v>164</v>
      </c>
      <c r="AZ22" s="37" t="n">
        <f aca="false">SUM(AY22-C22)</f>
        <v>110</v>
      </c>
    </row>
    <row r="23" customFormat="false" ht="15" hidden="false" customHeight="false" outlineLevel="0" collapsed="false">
      <c r="A23" s="41" t="n">
        <v>17</v>
      </c>
      <c r="B23" s="37" t="s">
        <v>269</v>
      </c>
      <c r="C23" s="58" t="n">
        <v>95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 t="n">
        <v>43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68"/>
      <c r="AI23" s="2"/>
      <c r="AJ23" s="59"/>
      <c r="AK23" s="59"/>
      <c r="AL23" s="59"/>
      <c r="AM23" s="59"/>
      <c r="AN23" s="59"/>
      <c r="AO23" s="59" t="n">
        <v>50</v>
      </c>
      <c r="AP23" s="59"/>
      <c r="AQ23" s="59"/>
      <c r="AR23" s="59"/>
      <c r="AS23" s="59"/>
      <c r="AT23" s="59"/>
      <c r="AU23" s="59"/>
      <c r="AV23" s="59"/>
      <c r="AW23" s="59"/>
      <c r="AX23" s="59"/>
      <c r="AY23" s="70" t="n">
        <f aca="false">SUM(C23:AX23)</f>
        <v>188</v>
      </c>
      <c r="AZ23" s="37" t="n">
        <f aca="false">SUM(AY23-C23)</f>
        <v>93</v>
      </c>
      <c r="BA23" s="71" t="n">
        <f aca="false">SUM(AZ23*100/AZ4)</f>
        <v>1.48065594650533</v>
      </c>
    </row>
    <row r="24" customFormat="false" ht="15" hidden="false" customHeight="false" outlineLevel="0" collapsed="false">
      <c r="A24" s="72" t="n">
        <v>18</v>
      </c>
      <c r="B24" s="37" t="s">
        <v>270</v>
      </c>
      <c r="C24" s="58" t="n">
        <v>54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68"/>
      <c r="AI24" s="2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70" t="n">
        <f aca="false">SUM(C24:AX24)</f>
        <v>54</v>
      </c>
      <c r="AZ24" s="37" t="n">
        <f aca="false">SUM(AY24-C24)</f>
        <v>0</v>
      </c>
    </row>
    <row r="25" customFormat="false" ht="15" hidden="false" customHeight="false" outlineLevel="0" collapsed="false">
      <c r="A25" s="41" t="n">
        <v>19</v>
      </c>
      <c r="B25" s="37" t="s">
        <v>271</v>
      </c>
      <c r="C25" s="58" t="n">
        <v>98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8"/>
      <c r="AI25" s="2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70" t="n">
        <f aca="false">SUM(C25:AX25)</f>
        <v>98</v>
      </c>
      <c r="AZ25" s="37" t="n">
        <f aca="false">SUM(AY25-C25)</f>
        <v>0</v>
      </c>
    </row>
    <row r="26" customFormat="false" ht="15" hidden="false" customHeight="false" outlineLevel="0" collapsed="false">
      <c r="A26" s="41" t="n">
        <v>20</v>
      </c>
      <c r="B26" s="37" t="s">
        <v>24</v>
      </c>
      <c r="C26" s="58" t="n">
        <v>54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 t="n">
        <v>110</v>
      </c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  <c r="AI26" s="69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70" t="n">
        <f aca="false">SUM(C26:AX26)</f>
        <v>164</v>
      </c>
      <c r="AZ26" s="37" t="n">
        <f aca="false">SUM(AY26-C26)</f>
        <v>110</v>
      </c>
      <c r="BA26" s="71" t="n">
        <f aca="false">SUM(AZ26*100/AZ4)</f>
        <v>1.75131348511384</v>
      </c>
    </row>
    <row r="27" customFormat="false" ht="15" hidden="false" customHeight="false" outlineLevel="0" collapsed="false">
      <c r="A27" s="41" t="n">
        <v>21</v>
      </c>
      <c r="B27" s="37" t="s">
        <v>272</v>
      </c>
      <c r="C27" s="58" t="n">
        <v>216</v>
      </c>
      <c r="D27" s="67"/>
      <c r="E27" s="67"/>
      <c r="F27" s="67"/>
      <c r="G27" s="67"/>
      <c r="H27" s="67" t="n">
        <v>43</v>
      </c>
      <c r="I27" s="67"/>
      <c r="J27" s="67" t="n">
        <v>40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 t="n">
        <v>89</v>
      </c>
      <c r="V27" s="67" t="n">
        <v>110</v>
      </c>
      <c r="W27" s="67" t="n">
        <v>74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  <c r="AI27" s="69"/>
      <c r="AJ27" s="67"/>
      <c r="AK27" s="67"/>
      <c r="AL27" s="67"/>
      <c r="AM27" s="67"/>
      <c r="AN27" s="67"/>
      <c r="AO27" s="67" t="n">
        <v>67</v>
      </c>
      <c r="AP27" s="67"/>
      <c r="AQ27" s="67"/>
      <c r="AR27" s="67"/>
      <c r="AS27" s="67"/>
      <c r="AT27" s="67"/>
      <c r="AU27" s="67"/>
      <c r="AV27" s="67"/>
      <c r="AW27" s="67"/>
      <c r="AX27" s="67"/>
      <c r="AY27" s="70" t="n">
        <f aca="false">SUM(C27:AX27)</f>
        <v>639</v>
      </c>
      <c r="AZ27" s="37" t="n">
        <f aca="false">SUM(AY27-C27)</f>
        <v>423</v>
      </c>
      <c r="BA27" s="71" t="n">
        <f aca="false">SUM(AZ27*100/AZ4)</f>
        <v>6.73459640184684</v>
      </c>
    </row>
    <row r="28" customFormat="false" ht="15" hidden="false" customHeight="false" outlineLevel="0" collapsed="false">
      <c r="A28" s="73" t="n">
        <v>22</v>
      </c>
      <c r="B28" s="74" t="s">
        <v>273</v>
      </c>
      <c r="C28" s="58" t="n">
        <v>383</v>
      </c>
      <c r="D28" s="67"/>
      <c r="E28" s="67"/>
      <c r="F28" s="67"/>
      <c r="G28" s="67"/>
      <c r="H28" s="67" t="n">
        <v>43</v>
      </c>
      <c r="I28" s="67"/>
      <c r="J28" s="67" t="n">
        <v>40</v>
      </c>
      <c r="K28" s="67"/>
      <c r="L28" s="67"/>
      <c r="M28" s="67"/>
      <c r="N28" s="67" t="n">
        <v>38</v>
      </c>
      <c r="O28" s="67"/>
      <c r="P28" s="67" t="n">
        <v>45</v>
      </c>
      <c r="Q28" s="67"/>
      <c r="R28" s="67"/>
      <c r="S28" s="67" t="n">
        <v>43</v>
      </c>
      <c r="T28" s="67" t="n">
        <v>108</v>
      </c>
      <c r="U28" s="67"/>
      <c r="V28" s="67" t="n">
        <v>110</v>
      </c>
      <c r="W28" s="67" t="n">
        <v>74</v>
      </c>
      <c r="X28" s="67"/>
      <c r="Y28" s="67"/>
      <c r="Z28" s="67"/>
      <c r="AA28" s="67" t="n">
        <v>99</v>
      </c>
      <c r="AB28" s="67" t="n">
        <v>50</v>
      </c>
      <c r="AC28" s="60" t="n">
        <v>184</v>
      </c>
      <c r="AD28" s="67" t="n">
        <v>60</v>
      </c>
      <c r="AE28" s="67"/>
      <c r="AF28" s="67" t="n">
        <v>113</v>
      </c>
      <c r="AG28" s="67" t="n">
        <v>98</v>
      </c>
      <c r="AH28" s="77" t="n">
        <v>110</v>
      </c>
      <c r="AI28" s="69"/>
      <c r="AJ28" s="67"/>
      <c r="AK28" s="67"/>
      <c r="AL28" s="67"/>
      <c r="AM28" s="67" t="n">
        <v>114</v>
      </c>
      <c r="AN28" s="67"/>
      <c r="AO28" s="67" t="n">
        <v>111</v>
      </c>
      <c r="AP28" s="60" t="n">
        <v>88</v>
      </c>
      <c r="AQ28" s="67"/>
      <c r="AR28" s="67"/>
      <c r="AS28" s="67"/>
      <c r="AT28" s="67"/>
      <c r="AU28" s="67" t="n">
        <v>114</v>
      </c>
      <c r="AV28" s="67"/>
      <c r="AW28" s="67" t="n">
        <v>121</v>
      </c>
      <c r="AX28" s="67"/>
      <c r="AY28" s="75" t="n">
        <f aca="false">SUM(C28:AX28)</f>
        <v>2146</v>
      </c>
      <c r="AZ28" s="78" t="n">
        <f aca="false">SUM(AY28-C28)</f>
        <v>1763</v>
      </c>
      <c r="BA28" s="66" t="n">
        <f aca="false">SUM(AZ28*100/AZ4)</f>
        <v>28.0687788568699</v>
      </c>
    </row>
    <row r="29" customFormat="false" ht="15" hidden="false" customHeight="false" outlineLevel="0" collapsed="false">
      <c r="A29" s="41" t="n">
        <v>23</v>
      </c>
      <c r="B29" s="37" t="s">
        <v>274</v>
      </c>
      <c r="C29" s="58" t="n">
        <v>112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 t="n">
        <v>110</v>
      </c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77"/>
      <c r="AI29" s="69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70" t="n">
        <f aca="false">SUM(C29:AX29)</f>
        <v>222</v>
      </c>
      <c r="AZ29" s="37" t="n">
        <f aca="false">SUM(AY29-C29)</f>
        <v>110</v>
      </c>
      <c r="BA29" s="71" t="n">
        <f aca="false">SUM(AZ29*100/AZ4)</f>
        <v>1.75131348511384</v>
      </c>
    </row>
    <row r="30" customFormat="false" ht="15" hidden="false" customHeight="false" outlineLevel="0" collapsed="false">
      <c r="A30" s="41" t="n">
        <v>24</v>
      </c>
      <c r="B30" s="37" t="s">
        <v>28</v>
      </c>
      <c r="C30" s="58" t="n">
        <v>290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 t="n">
        <v>110</v>
      </c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77"/>
      <c r="AI30" s="69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70" t="n">
        <f aca="false">SUM(C30:AX30)</f>
        <v>400</v>
      </c>
      <c r="AZ30" s="37" t="n">
        <f aca="false">SUM(AY30-C30)</f>
        <v>110</v>
      </c>
      <c r="BA30" s="71" t="n">
        <f aca="false">SUM(AZ30*100/AZ4)</f>
        <v>1.75131348511384</v>
      </c>
    </row>
    <row r="31" customFormat="false" ht="15" hidden="false" customHeight="false" outlineLevel="0" collapsed="false">
      <c r="A31" s="41" t="n">
        <v>25</v>
      </c>
      <c r="B31" s="37" t="s">
        <v>29</v>
      </c>
      <c r="C31" s="58" t="n">
        <v>90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 t="n">
        <v>60</v>
      </c>
      <c r="AE31" s="67"/>
      <c r="AF31" s="67" t="n">
        <v>113</v>
      </c>
      <c r="AG31" s="67"/>
      <c r="AH31" s="77"/>
      <c r="AI31" s="69"/>
      <c r="AJ31" s="67"/>
      <c r="AK31" s="67"/>
      <c r="AL31" s="67"/>
      <c r="AM31" s="67" t="n">
        <v>114</v>
      </c>
      <c r="AN31" s="67" t="n">
        <v>108</v>
      </c>
      <c r="AO31" s="67"/>
      <c r="AP31" s="60" t="n">
        <v>88</v>
      </c>
      <c r="AQ31" s="67"/>
      <c r="AR31" s="67" t="n">
        <v>62</v>
      </c>
      <c r="AS31" s="67" t="n">
        <v>47</v>
      </c>
      <c r="AT31" s="67"/>
      <c r="AU31" s="67"/>
      <c r="AV31" s="67"/>
      <c r="AW31" s="67" t="n">
        <v>121</v>
      </c>
      <c r="AX31" s="67"/>
      <c r="AY31" s="70" t="n">
        <f aca="false">SUM(C31:AX31)</f>
        <v>803</v>
      </c>
      <c r="AZ31" s="76" t="n">
        <f aca="false">SUM(AY31-C31)</f>
        <v>713</v>
      </c>
      <c r="BA31" s="71" t="n">
        <f aca="false">SUM(AZ31*100/AZ4)</f>
        <v>11.3516955898742</v>
      </c>
    </row>
    <row r="32" customFormat="false" ht="15" hidden="false" customHeight="false" outlineLevel="0" collapsed="false">
      <c r="A32" s="41" t="n">
        <v>26</v>
      </c>
      <c r="B32" s="37" t="s">
        <v>275</v>
      </c>
      <c r="C32" s="58" t="n">
        <v>129</v>
      </c>
      <c r="D32" s="67"/>
      <c r="E32" s="60" t="n">
        <v>44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77"/>
      <c r="AI32" s="69"/>
      <c r="AJ32" s="67"/>
      <c r="AK32" s="67"/>
      <c r="AL32" s="67"/>
      <c r="AM32" s="67"/>
      <c r="AN32" s="67"/>
      <c r="AO32" s="67"/>
      <c r="AP32" s="60" t="n">
        <v>88</v>
      </c>
      <c r="AQ32" s="67"/>
      <c r="AR32" s="67"/>
      <c r="AS32" s="67"/>
      <c r="AT32" s="67"/>
      <c r="AU32" s="67"/>
      <c r="AV32" s="67"/>
      <c r="AW32" s="67"/>
      <c r="AX32" s="60" t="n">
        <v>22</v>
      </c>
      <c r="AY32" s="70" t="n">
        <f aca="false">SUM(C32:AX32)</f>
        <v>283</v>
      </c>
      <c r="AZ32" s="37" t="n">
        <f aca="false">SUM(AY32-C32)</f>
        <v>154</v>
      </c>
      <c r="BA32" s="71" t="n">
        <f aca="false">SUM(AZ32*100/AZ4)</f>
        <v>2.45183887915937</v>
      </c>
    </row>
    <row r="33" customFormat="false" ht="15" hidden="false" customHeight="false" outlineLevel="0" collapsed="false">
      <c r="A33" s="41" t="n">
        <v>27</v>
      </c>
      <c r="B33" s="37" t="s">
        <v>276</v>
      </c>
      <c r="C33" s="58" t="n">
        <v>61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77"/>
      <c r="AI33" s="69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70" t="n">
        <f aca="false">SUM(C33:AX33)</f>
        <v>61</v>
      </c>
      <c r="AZ33" s="37" t="n">
        <f aca="false">SUM(AY33-C33)</f>
        <v>0</v>
      </c>
    </row>
    <row r="34" customFormat="false" ht="15" hidden="false" customHeight="false" outlineLevel="0" collapsed="false">
      <c r="A34" s="41" t="n">
        <v>28</v>
      </c>
      <c r="B34" s="37" t="s">
        <v>32</v>
      </c>
      <c r="C34" s="58" t="n">
        <v>69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77"/>
      <c r="AI34" s="69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70" t="n">
        <f aca="false">SUM(C34:AX34)</f>
        <v>69</v>
      </c>
      <c r="AZ34" s="37" t="n">
        <f aca="false">SUM(AY34-C34)</f>
        <v>0</v>
      </c>
    </row>
    <row r="35" customFormat="false" ht="15" hidden="false" customHeight="false" outlineLevel="0" collapsed="false">
      <c r="A35" s="41" t="n">
        <v>29</v>
      </c>
      <c r="B35" s="37" t="s">
        <v>277</v>
      </c>
      <c r="C35" s="58" t="n">
        <v>69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77"/>
      <c r="AI35" s="69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70" t="n">
        <f aca="false">SUM(C35:AX35)</f>
        <v>69</v>
      </c>
      <c r="AZ35" s="37" t="n">
        <f aca="false">SUM(AY35-C35)</f>
        <v>0</v>
      </c>
    </row>
    <row r="36" customFormat="false" ht="15" hidden="false" customHeight="false" outlineLevel="0" collapsed="false">
      <c r="A36" s="41" t="n">
        <v>30</v>
      </c>
      <c r="B36" s="37" t="s">
        <v>278</v>
      </c>
      <c r="C36" s="58" t="n">
        <v>69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77"/>
      <c r="AI36" s="2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70" t="n">
        <f aca="false">SUM(C36:AX36)</f>
        <v>69</v>
      </c>
      <c r="AZ36" s="37" t="n">
        <f aca="false">SUM(AY36-C36)</f>
        <v>0</v>
      </c>
    </row>
    <row r="37" customFormat="false" ht="15" hidden="false" customHeight="false" outlineLevel="0" collapsed="false">
      <c r="A37" s="41" t="n">
        <v>31</v>
      </c>
      <c r="B37" s="37" t="s">
        <v>279</v>
      </c>
      <c r="C37" s="58" t="n">
        <v>52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77"/>
      <c r="AI37" s="2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70" t="n">
        <f aca="false">SUM(C37:AX37)</f>
        <v>52</v>
      </c>
      <c r="AZ37" s="37" t="n">
        <f aca="false">SUM(AY37-C37)</f>
        <v>0</v>
      </c>
    </row>
    <row r="38" customFormat="false" ht="15" hidden="false" customHeight="false" outlineLevel="0" collapsed="false">
      <c r="A38" s="72" t="n">
        <v>32</v>
      </c>
      <c r="B38" s="37" t="s">
        <v>280</v>
      </c>
      <c r="C38" s="58" t="n">
        <v>85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77"/>
      <c r="AI38" s="2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70" t="n">
        <f aca="false">SUM(C38:AX38)</f>
        <v>85</v>
      </c>
      <c r="AZ38" s="37" t="n">
        <f aca="false">SUM(AY38-C38)</f>
        <v>0</v>
      </c>
    </row>
    <row r="39" customFormat="false" ht="15" hidden="false" customHeight="false" outlineLevel="0" collapsed="false">
      <c r="A39" s="41" t="n">
        <v>33</v>
      </c>
      <c r="B39" s="37" t="s">
        <v>281</v>
      </c>
      <c r="C39" s="58" t="n">
        <v>147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 t="n">
        <v>43</v>
      </c>
      <c r="T39" s="59"/>
      <c r="U39" s="59" t="n">
        <v>50</v>
      </c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77"/>
      <c r="AI39" s="2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70" t="n">
        <f aca="false">SUM(C39:AX39)</f>
        <v>240</v>
      </c>
      <c r="AZ39" s="37" t="n">
        <f aca="false">SUM(AY39-C39)</f>
        <v>93</v>
      </c>
    </row>
    <row r="40" customFormat="false" ht="15" hidden="false" customHeight="false" outlineLevel="0" collapsed="false">
      <c r="A40" s="52" t="n">
        <v>34</v>
      </c>
      <c r="B40" s="79" t="s">
        <v>282</v>
      </c>
      <c r="C40" s="58" t="n">
        <v>147</v>
      </c>
      <c r="D40" s="59"/>
      <c r="E40" s="59"/>
      <c r="F40" s="59"/>
      <c r="G40" s="59"/>
      <c r="H40" s="59" t="n">
        <v>43</v>
      </c>
      <c r="I40" s="59"/>
      <c r="J40" s="59" t="n">
        <v>40</v>
      </c>
      <c r="K40" s="59"/>
      <c r="L40" s="59"/>
      <c r="M40" s="59" t="n">
        <v>35</v>
      </c>
      <c r="N40" s="59"/>
      <c r="O40" s="61" t="n">
        <v>0</v>
      </c>
      <c r="P40" s="59" t="n">
        <v>45</v>
      </c>
      <c r="Q40" s="59" t="n">
        <v>53</v>
      </c>
      <c r="R40" s="59"/>
      <c r="S40" s="59" t="n">
        <v>43</v>
      </c>
      <c r="T40" s="59" t="n">
        <v>108</v>
      </c>
      <c r="U40" s="59" t="n">
        <v>89</v>
      </c>
      <c r="V40" s="59" t="n">
        <v>110</v>
      </c>
      <c r="W40" s="59" t="n">
        <v>74</v>
      </c>
      <c r="X40" s="59"/>
      <c r="Y40" s="59"/>
      <c r="Z40" s="59"/>
      <c r="AA40" s="59"/>
      <c r="AB40" s="59" t="n">
        <v>50</v>
      </c>
      <c r="AC40" s="59"/>
      <c r="AD40" s="59" t="n">
        <v>60</v>
      </c>
      <c r="AE40" s="59" t="n">
        <v>136</v>
      </c>
      <c r="AF40" s="59" t="n">
        <v>113</v>
      </c>
      <c r="AG40" s="59" t="n">
        <v>98</v>
      </c>
      <c r="AH40" s="77" t="n">
        <v>109</v>
      </c>
      <c r="AI40" s="2"/>
      <c r="AJ40" s="59"/>
      <c r="AK40" s="59"/>
      <c r="AL40" s="59"/>
      <c r="AM40" s="59" t="n">
        <v>114</v>
      </c>
      <c r="AN40" s="59" t="n">
        <v>155</v>
      </c>
      <c r="AO40" s="59" t="n">
        <v>111</v>
      </c>
      <c r="AP40" s="59"/>
      <c r="AQ40" s="59"/>
      <c r="AR40" s="59" t="n">
        <v>62</v>
      </c>
      <c r="AS40" s="59" t="n">
        <v>47</v>
      </c>
      <c r="AT40" s="59"/>
      <c r="AU40" s="59"/>
      <c r="AV40" s="60" t="n">
        <v>577</v>
      </c>
      <c r="AW40" s="59" t="n">
        <v>108</v>
      </c>
      <c r="AX40" s="59"/>
      <c r="AY40" s="80" t="n">
        <f aca="false">SUM(C40:AX40)</f>
        <v>2527</v>
      </c>
      <c r="AZ40" s="81" t="n">
        <f aca="false">SUM(AY40-C40)</f>
        <v>2380</v>
      </c>
      <c r="BA40" s="66" t="n">
        <f aca="false">SUM(AZ40*100/AZ4)</f>
        <v>37.8920554051903</v>
      </c>
    </row>
    <row r="41" customFormat="false" ht="15" hidden="false" customHeight="false" outlineLevel="0" collapsed="false">
      <c r="A41" s="41" t="n">
        <v>35</v>
      </c>
      <c r="B41" s="37" t="s">
        <v>283</v>
      </c>
      <c r="C41" s="58" t="n">
        <v>116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 t="n">
        <v>45</v>
      </c>
      <c r="Q41" s="59"/>
      <c r="R41" s="59"/>
      <c r="S41" s="59"/>
      <c r="T41" s="59"/>
      <c r="U41" s="59"/>
      <c r="V41" s="59"/>
      <c r="W41" s="59" t="n">
        <v>74</v>
      </c>
      <c r="X41" s="59"/>
      <c r="Y41" s="59"/>
      <c r="Z41" s="59"/>
      <c r="AA41" s="59"/>
      <c r="AB41" s="59"/>
      <c r="AC41" s="60" t="n">
        <v>184</v>
      </c>
      <c r="AD41" s="59" t="n">
        <v>60</v>
      </c>
      <c r="AE41" s="59"/>
      <c r="AF41" s="59" t="n">
        <v>113</v>
      </c>
      <c r="AG41" s="59" t="n">
        <v>98</v>
      </c>
      <c r="AH41" s="77" t="n">
        <v>57</v>
      </c>
      <c r="AI41" s="2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70" t="n">
        <f aca="false">SUM(C41:AX41)</f>
        <v>747</v>
      </c>
      <c r="AZ41" s="76" t="n">
        <f aca="false">SUM(AY41-C41)</f>
        <v>631</v>
      </c>
      <c r="BA41" s="71" t="n">
        <f aca="false">SUM(AZ41*100/AZ4)</f>
        <v>10.0461709918803</v>
      </c>
    </row>
    <row r="42" customFormat="false" ht="15" hidden="false" customHeight="false" outlineLevel="0" collapsed="false">
      <c r="A42" s="52" t="n">
        <v>36</v>
      </c>
      <c r="B42" s="79" t="s">
        <v>284</v>
      </c>
      <c r="C42" s="58" t="n">
        <v>229</v>
      </c>
      <c r="D42" s="59"/>
      <c r="E42" s="59"/>
      <c r="F42" s="59"/>
      <c r="G42" s="59"/>
      <c r="H42" s="59" t="n">
        <v>43</v>
      </c>
      <c r="I42" s="59"/>
      <c r="J42" s="59" t="n">
        <v>40</v>
      </c>
      <c r="K42" s="59"/>
      <c r="L42" s="59"/>
      <c r="M42" s="59" t="n">
        <v>34</v>
      </c>
      <c r="N42" s="59" t="n">
        <v>38</v>
      </c>
      <c r="O42" s="59"/>
      <c r="P42" s="59" t="n">
        <v>45</v>
      </c>
      <c r="Q42" s="59"/>
      <c r="R42" s="59"/>
      <c r="S42" s="59" t="n">
        <v>43</v>
      </c>
      <c r="T42" s="59" t="n">
        <v>108</v>
      </c>
      <c r="U42" s="59" t="n">
        <v>89</v>
      </c>
      <c r="V42" s="59" t="n">
        <v>110</v>
      </c>
      <c r="W42" s="59" t="n">
        <v>74</v>
      </c>
      <c r="X42" s="59"/>
      <c r="Y42" s="59" t="n">
        <v>121</v>
      </c>
      <c r="Z42" s="59" t="n">
        <v>65</v>
      </c>
      <c r="AA42" s="59"/>
      <c r="AB42" s="59" t="n">
        <v>50</v>
      </c>
      <c r="AC42" s="60" t="n">
        <v>240</v>
      </c>
      <c r="AD42" s="59" t="n">
        <v>60</v>
      </c>
      <c r="AE42" s="59" t="n">
        <v>136</v>
      </c>
      <c r="AF42" s="59" t="n">
        <v>113</v>
      </c>
      <c r="AG42" s="59" t="n">
        <v>98</v>
      </c>
      <c r="AH42" s="77" t="n">
        <v>150</v>
      </c>
      <c r="AI42" s="2"/>
      <c r="AJ42" s="59"/>
      <c r="AK42" s="59"/>
      <c r="AL42" s="59"/>
      <c r="AM42" s="59" t="n">
        <v>114</v>
      </c>
      <c r="AN42" s="59" t="n">
        <v>155</v>
      </c>
      <c r="AO42" s="59" t="n">
        <v>111</v>
      </c>
      <c r="AP42" s="60" t="n">
        <v>88</v>
      </c>
      <c r="AQ42" s="61" t="n">
        <v>0</v>
      </c>
      <c r="AR42" s="59" t="n">
        <v>62</v>
      </c>
      <c r="AS42" s="59" t="n">
        <v>47</v>
      </c>
      <c r="AT42" s="59"/>
      <c r="AU42" s="61" t="n">
        <v>90</v>
      </c>
      <c r="AV42" s="60" t="n">
        <v>577</v>
      </c>
      <c r="AW42" s="59" t="n">
        <v>121</v>
      </c>
      <c r="AX42" s="59"/>
      <c r="AY42" s="80" t="n">
        <f aca="false">SUM(C42:AX42)</f>
        <v>3251</v>
      </c>
      <c r="AZ42" s="65" t="n">
        <f aca="false">SUM(AY42-C42)</f>
        <v>3022</v>
      </c>
      <c r="BA42" s="66" t="n">
        <f aca="false">SUM(AZ42*100/AZ4)</f>
        <v>48.1133577455819</v>
      </c>
    </row>
    <row r="43" customFormat="false" ht="15" hidden="false" customHeight="false" outlineLevel="0" collapsed="false">
      <c r="A43" s="73" t="n">
        <v>37</v>
      </c>
      <c r="B43" s="74" t="s">
        <v>285</v>
      </c>
      <c r="C43" s="58" t="n">
        <v>232</v>
      </c>
      <c r="D43" s="59"/>
      <c r="E43" s="59"/>
      <c r="F43" s="59"/>
      <c r="G43" s="59"/>
      <c r="H43" s="59" t="n">
        <v>43</v>
      </c>
      <c r="I43" s="61" t="n">
        <v>0</v>
      </c>
      <c r="J43" s="59" t="n">
        <v>40</v>
      </c>
      <c r="K43" s="59"/>
      <c r="L43" s="59" t="n">
        <v>45</v>
      </c>
      <c r="M43" s="59" t="n">
        <v>34</v>
      </c>
      <c r="N43" s="59"/>
      <c r="O43" s="61" t="n">
        <v>0</v>
      </c>
      <c r="P43" s="59" t="n">
        <v>45</v>
      </c>
      <c r="Q43" s="59" t="n">
        <v>53</v>
      </c>
      <c r="R43" s="59"/>
      <c r="S43" s="59"/>
      <c r="T43" s="59" t="n">
        <v>108</v>
      </c>
      <c r="U43" s="59" t="n">
        <v>89</v>
      </c>
      <c r="V43" s="59"/>
      <c r="W43" s="59"/>
      <c r="X43" s="60" t="n">
        <v>154</v>
      </c>
      <c r="Y43" s="59" t="n">
        <v>101</v>
      </c>
      <c r="Z43" s="59" t="n">
        <v>65</v>
      </c>
      <c r="AA43" s="59" t="n">
        <v>99</v>
      </c>
      <c r="AB43" s="59" t="n">
        <v>50</v>
      </c>
      <c r="AC43" s="60" t="n">
        <v>184</v>
      </c>
      <c r="AD43" s="59"/>
      <c r="AE43" s="59" t="n">
        <v>136</v>
      </c>
      <c r="AF43" s="59"/>
      <c r="AG43" s="59"/>
      <c r="AH43" s="77" t="n">
        <v>124</v>
      </c>
      <c r="AI43" s="2"/>
      <c r="AJ43" s="59"/>
      <c r="AK43" s="59"/>
      <c r="AL43" s="61" t="n">
        <v>0</v>
      </c>
      <c r="AM43" s="59" t="n">
        <v>114</v>
      </c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75" t="n">
        <f aca="false">SUM(C43:AX43)</f>
        <v>1716</v>
      </c>
      <c r="AZ43" s="78" t="n">
        <f aca="false">SUM(AY43-C43)</f>
        <v>1484</v>
      </c>
      <c r="BA43" s="71" t="n">
        <f aca="false">SUM(AZ43*100/AZ4)</f>
        <v>23.6268110173539</v>
      </c>
    </row>
    <row r="44" customFormat="false" ht="15" hidden="false" customHeight="false" outlineLevel="0" collapsed="false">
      <c r="A44" s="73" t="n">
        <v>38</v>
      </c>
      <c r="B44" s="74" t="s">
        <v>286</v>
      </c>
      <c r="C44" s="58" t="n">
        <v>300</v>
      </c>
      <c r="D44" s="59" t="n">
        <v>27</v>
      </c>
      <c r="E44" s="59"/>
      <c r="F44" s="59" t="n">
        <v>24</v>
      </c>
      <c r="G44" s="59" t="n">
        <v>42</v>
      </c>
      <c r="H44" s="59" t="n">
        <v>43</v>
      </c>
      <c r="I44" s="59"/>
      <c r="J44" s="59" t="n">
        <v>40</v>
      </c>
      <c r="K44" s="59"/>
      <c r="L44" s="59" t="n">
        <v>45</v>
      </c>
      <c r="M44" s="59" t="n">
        <v>34</v>
      </c>
      <c r="N44" s="59" t="n">
        <v>38</v>
      </c>
      <c r="O44" s="59"/>
      <c r="P44" s="59" t="n">
        <v>45</v>
      </c>
      <c r="Q44" s="59" t="n">
        <v>53</v>
      </c>
      <c r="R44" s="59"/>
      <c r="S44" s="59" t="n">
        <v>43</v>
      </c>
      <c r="T44" s="59" t="n">
        <v>108</v>
      </c>
      <c r="U44" s="59" t="n">
        <v>30</v>
      </c>
      <c r="V44" s="59" t="n">
        <v>110</v>
      </c>
      <c r="W44" s="59" t="n">
        <v>74</v>
      </c>
      <c r="X44" s="59"/>
      <c r="Y44" s="59" t="n">
        <v>101</v>
      </c>
      <c r="Z44" s="59" t="n">
        <v>30</v>
      </c>
      <c r="AA44" s="59"/>
      <c r="AB44" s="59" t="n">
        <v>50</v>
      </c>
      <c r="AC44" s="59"/>
      <c r="AD44" s="59" t="n">
        <v>60</v>
      </c>
      <c r="AE44" s="59" t="n">
        <v>136</v>
      </c>
      <c r="AF44" s="59"/>
      <c r="AG44" s="59"/>
      <c r="AH44" s="77" t="n">
        <v>113</v>
      </c>
      <c r="AI44" s="2"/>
      <c r="AJ44" s="59"/>
      <c r="AK44" s="59"/>
      <c r="AL44" s="61" t="n">
        <v>0</v>
      </c>
      <c r="AM44" s="59" t="n">
        <v>114</v>
      </c>
      <c r="AN44" s="59"/>
      <c r="AO44" s="59" t="n">
        <v>50</v>
      </c>
      <c r="AP44" s="60" t="n">
        <v>88</v>
      </c>
      <c r="AQ44" s="59"/>
      <c r="AR44" s="59" t="n">
        <v>62</v>
      </c>
      <c r="AS44" s="59"/>
      <c r="AT44" s="59"/>
      <c r="AU44" s="61" t="n">
        <v>72</v>
      </c>
      <c r="AV44" s="59"/>
      <c r="AW44" s="59"/>
      <c r="AX44" s="59"/>
      <c r="AY44" s="75" t="n">
        <f aca="false">SUM(C44:AX44)</f>
        <v>1932</v>
      </c>
      <c r="AZ44" s="78" t="n">
        <f aca="false">SUM(AY44-C44)</f>
        <v>1632</v>
      </c>
      <c r="BA44" s="66" t="n">
        <f aca="false">SUM(AZ44*100/AZ4)</f>
        <v>25.9831237064162</v>
      </c>
    </row>
    <row r="45" customFormat="false" ht="15" hidden="false" customHeight="false" outlineLevel="0" collapsed="false">
      <c r="A45" s="41" t="n">
        <v>39</v>
      </c>
      <c r="B45" s="37" t="s">
        <v>287</v>
      </c>
      <c r="C45" s="58" t="n">
        <v>44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77"/>
      <c r="AI45" s="2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70" t="n">
        <f aca="false">SUM(C45:AX45)</f>
        <v>44</v>
      </c>
      <c r="AZ45" s="37" t="n">
        <f aca="false">SUM(AY45-C45)</f>
        <v>0</v>
      </c>
    </row>
    <row r="46" customFormat="false" ht="15" hidden="false" customHeight="false" outlineLevel="0" collapsed="false">
      <c r="A46" s="41" t="n">
        <v>40</v>
      </c>
      <c r="B46" s="37" t="s">
        <v>288</v>
      </c>
      <c r="C46" s="58" t="n">
        <v>22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7"/>
      <c r="AI46" s="69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70" t="n">
        <f aca="false">SUM(C46:AX46)</f>
        <v>22</v>
      </c>
      <c r="AZ46" s="37" t="n">
        <f aca="false">SUM(AY46-C46)</f>
        <v>0</v>
      </c>
    </row>
    <row r="47" customFormat="false" ht="15" hidden="false" customHeight="false" outlineLevel="0" collapsed="false">
      <c r="A47" s="41" t="n">
        <v>41</v>
      </c>
      <c r="B47" s="37" t="s">
        <v>289</v>
      </c>
      <c r="C47" s="58" t="n">
        <v>164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 t="n">
        <v>108</v>
      </c>
      <c r="U47" s="67" t="n">
        <v>89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77"/>
      <c r="AI47" s="69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70" t="n">
        <f aca="false">SUM(C47:AX47)</f>
        <v>361</v>
      </c>
      <c r="AZ47" s="37" t="n">
        <f aca="false">SUM(AY47-C47)</f>
        <v>197</v>
      </c>
      <c r="BA47" s="71" t="n">
        <f aca="false">SUM(AZ47*100/AZ4)</f>
        <v>3.13644324152205</v>
      </c>
    </row>
    <row r="48" customFormat="false" ht="15" hidden="false" customHeight="false" outlineLevel="0" collapsed="false">
      <c r="A48" s="41" t="n">
        <v>42</v>
      </c>
      <c r="B48" s="37" t="s">
        <v>46</v>
      </c>
      <c r="C48" s="58" t="n">
        <v>63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7"/>
      <c r="AI48" s="69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70" t="n">
        <f aca="false">SUM(C48:AX48)</f>
        <v>63</v>
      </c>
      <c r="AZ48" s="37" t="n">
        <f aca="false">SUM(AY48-C48)</f>
        <v>0</v>
      </c>
    </row>
    <row r="49" customFormat="false" ht="15" hidden="false" customHeight="false" outlineLevel="0" collapsed="false">
      <c r="A49" s="41" t="n">
        <v>43</v>
      </c>
      <c r="B49" s="37" t="s">
        <v>290</v>
      </c>
      <c r="C49" s="58" t="n">
        <v>33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7"/>
      <c r="AI49" s="69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70" t="n">
        <f aca="false">SUM(C49:AX49)</f>
        <v>33</v>
      </c>
      <c r="AZ49" s="37" t="n">
        <f aca="false">SUM(AY49-C49)</f>
        <v>0</v>
      </c>
    </row>
    <row r="50" customFormat="false" ht="15" hidden="false" customHeight="false" outlineLevel="0" collapsed="false">
      <c r="A50" s="72" t="n">
        <v>44</v>
      </c>
      <c r="B50" s="37" t="s">
        <v>291</v>
      </c>
      <c r="C50" s="58" t="n">
        <v>28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7"/>
      <c r="AI50" s="69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70" t="n">
        <f aca="false">SUM(C50:AX50)</f>
        <v>28</v>
      </c>
      <c r="AZ50" s="37" t="n">
        <f aca="false">SUM(AY50-C50)</f>
        <v>0</v>
      </c>
    </row>
    <row r="51" customFormat="false" ht="15" hidden="false" customHeight="false" outlineLevel="0" collapsed="false">
      <c r="A51" s="41" t="n">
        <v>45</v>
      </c>
      <c r="B51" s="37" t="s">
        <v>292</v>
      </c>
      <c r="C51" s="58" t="n">
        <v>57</v>
      </c>
      <c r="D51" s="67"/>
      <c r="E51" s="67"/>
      <c r="F51" s="67"/>
      <c r="G51" s="67" t="n">
        <v>42</v>
      </c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7"/>
      <c r="AI51" s="69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70" t="n">
        <f aca="false">SUM(C51:AX51)</f>
        <v>99</v>
      </c>
      <c r="AZ51" s="37" t="n">
        <f aca="false">SUM(AY51-C51)</f>
        <v>42</v>
      </c>
      <c r="BA51" s="71" t="n">
        <f aca="false">SUM(AZ51*100/AZ4)</f>
        <v>0.668683330679828</v>
      </c>
    </row>
    <row r="52" customFormat="false" ht="15" hidden="false" customHeight="false" outlineLevel="0" collapsed="false">
      <c r="A52" s="41" t="n">
        <v>46</v>
      </c>
      <c r="B52" s="37" t="s">
        <v>50</v>
      </c>
      <c r="C52" s="58" t="n">
        <v>41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7"/>
      <c r="AI52" s="69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70" t="n">
        <f aca="false">SUM(C52:AX52)</f>
        <v>41</v>
      </c>
      <c r="AZ52" s="37" t="n">
        <f aca="false">SUM(AY52-C52)</f>
        <v>0</v>
      </c>
      <c r="BA52" s="71" t="n">
        <f aca="false">SUM(AZ52*100/AZ4)</f>
        <v>0</v>
      </c>
    </row>
    <row r="53" customFormat="false" ht="15" hidden="false" customHeight="false" outlineLevel="0" collapsed="false">
      <c r="A53" s="41" t="n">
        <v>47</v>
      </c>
      <c r="B53" s="37" t="s">
        <v>293</v>
      </c>
      <c r="C53" s="58" t="n">
        <v>30</v>
      </c>
      <c r="D53" s="67"/>
      <c r="E53" s="67"/>
      <c r="F53" s="67"/>
      <c r="G53" s="67"/>
      <c r="H53" s="67"/>
      <c r="I53" s="67"/>
      <c r="J53" s="67" t="n">
        <v>40</v>
      </c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0" t="n">
        <v>123</v>
      </c>
      <c r="Y53" s="67" t="n">
        <v>101</v>
      </c>
      <c r="Z53" s="67"/>
      <c r="AA53" s="67"/>
      <c r="AB53" s="67"/>
      <c r="AC53" s="67"/>
      <c r="AD53" s="67"/>
      <c r="AE53" s="67"/>
      <c r="AF53" s="67"/>
      <c r="AG53" s="67"/>
      <c r="AH53" s="77"/>
      <c r="AI53" s="69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70" t="n">
        <f aca="false">SUM(C53:AX53)</f>
        <v>294</v>
      </c>
      <c r="AZ53" s="37" t="n">
        <f aca="false">SUM(AY53-C53)</f>
        <v>264</v>
      </c>
      <c r="BA53" s="71" t="n">
        <f aca="false">SUM(AZ53*100/AZ4)</f>
        <v>4.20315236427321</v>
      </c>
    </row>
    <row r="54" customFormat="false" ht="15" hidden="false" customHeight="false" outlineLevel="0" collapsed="false">
      <c r="A54" s="41" t="n">
        <v>48</v>
      </c>
      <c r="B54" s="37" t="s">
        <v>294</v>
      </c>
      <c r="C54" s="58" t="n">
        <v>30</v>
      </c>
      <c r="D54" s="67"/>
      <c r="E54" s="67"/>
      <c r="F54" s="67"/>
      <c r="G54" s="67" t="n">
        <v>42</v>
      </c>
      <c r="H54" s="67"/>
      <c r="I54" s="67"/>
      <c r="J54" s="67" t="n">
        <v>40</v>
      </c>
      <c r="K54" s="67"/>
      <c r="L54" s="67" t="n">
        <v>45</v>
      </c>
      <c r="M54" s="67"/>
      <c r="N54" s="67"/>
      <c r="O54" s="67"/>
      <c r="P54" s="67" t="n">
        <v>45</v>
      </c>
      <c r="Q54" s="67"/>
      <c r="R54" s="67"/>
      <c r="S54" s="67"/>
      <c r="T54" s="67"/>
      <c r="U54" s="67"/>
      <c r="V54" s="67"/>
      <c r="W54" s="67" t="n">
        <v>74</v>
      </c>
      <c r="X54" s="67"/>
      <c r="Y54" s="67" t="n">
        <v>121</v>
      </c>
      <c r="Z54" s="67" t="n">
        <v>65</v>
      </c>
      <c r="AA54" s="67" t="n">
        <v>99</v>
      </c>
      <c r="AB54" s="67" t="n">
        <v>50</v>
      </c>
      <c r="AC54" s="60" t="n">
        <v>240</v>
      </c>
      <c r="AD54" s="67"/>
      <c r="AE54" s="67"/>
      <c r="AF54" s="67"/>
      <c r="AG54" s="67" t="n">
        <v>98</v>
      </c>
      <c r="AH54" s="77" t="n">
        <v>91</v>
      </c>
      <c r="AI54" s="69"/>
      <c r="AJ54" s="67"/>
      <c r="AK54" s="67"/>
      <c r="AL54" s="67"/>
      <c r="AM54" s="67"/>
      <c r="AN54" s="67"/>
      <c r="AO54" s="67"/>
      <c r="AP54" s="60" t="n">
        <v>88</v>
      </c>
      <c r="AQ54" s="67"/>
      <c r="AR54" s="67"/>
      <c r="AS54" s="67" t="n">
        <v>47</v>
      </c>
      <c r="AT54" s="67"/>
      <c r="AU54" s="67"/>
      <c r="AV54" s="67"/>
      <c r="AW54" s="67"/>
      <c r="AX54" s="67"/>
      <c r="AY54" s="70" t="n">
        <f aca="false">SUM(C54:AX54)</f>
        <v>1175</v>
      </c>
      <c r="AZ54" s="78" t="n">
        <f aca="false">SUM(AY54-C54)</f>
        <v>1145</v>
      </c>
      <c r="BA54" s="71" t="n">
        <f aca="false">SUM(AZ54*100/AZ4)</f>
        <v>18.2295812768667</v>
      </c>
    </row>
    <row r="55" customFormat="false" ht="15" hidden="false" customHeight="false" outlineLevel="0" collapsed="false">
      <c r="A55" s="41" t="n">
        <v>49</v>
      </c>
      <c r="B55" s="37" t="s">
        <v>295</v>
      </c>
      <c r="C55" s="58" t="n">
        <v>90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7"/>
      <c r="AI55" s="69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70" t="n">
        <f aca="false">SUM(C55:AX55)</f>
        <v>90</v>
      </c>
      <c r="AZ55" s="37" t="n">
        <f aca="false">SUM(AY55-C55)</f>
        <v>0</v>
      </c>
      <c r="BA55" s="71" t="n">
        <f aca="false">SUM(AZ55*100/AZ4)</f>
        <v>0</v>
      </c>
    </row>
    <row r="56" customFormat="false" ht="15" hidden="false" customHeight="false" outlineLevel="0" collapsed="false">
      <c r="A56" s="72" t="n">
        <v>50</v>
      </c>
      <c r="B56" s="37" t="s">
        <v>296</v>
      </c>
      <c r="C56" s="58" t="n">
        <v>41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 t="n">
        <v>65</v>
      </c>
      <c r="AA56" s="59"/>
      <c r="AB56" s="59"/>
      <c r="AC56" s="59"/>
      <c r="AD56" s="59"/>
      <c r="AE56" s="59"/>
      <c r="AF56" s="59"/>
      <c r="AG56" s="59"/>
      <c r="AH56" s="77"/>
      <c r="AI56" s="2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60" t="n">
        <v>22</v>
      </c>
      <c r="AY56" s="70" t="n">
        <f aca="false">SUM(C56:AX56)</f>
        <v>128</v>
      </c>
      <c r="AZ56" s="37" t="n">
        <f aca="false">SUM(AY56-C56)</f>
        <v>87</v>
      </c>
      <c r="BA56" s="71" t="n">
        <f aca="false">SUM(AZ56*100/AZ4)</f>
        <v>1.38512975640822</v>
      </c>
    </row>
    <row r="57" customFormat="false" ht="15" hidden="false" customHeight="false" outlineLevel="0" collapsed="false">
      <c r="A57" s="41" t="n">
        <v>51</v>
      </c>
      <c r="B57" s="37" t="s">
        <v>297</v>
      </c>
      <c r="C57" s="58" t="n">
        <v>50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77"/>
      <c r="AI57" s="2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70" t="n">
        <f aca="false">SUM(C57:AX57)</f>
        <v>50</v>
      </c>
      <c r="AZ57" s="37" t="n">
        <f aca="false">SUM(AY57-C57)</f>
        <v>0</v>
      </c>
      <c r="BA57" s="71" t="n">
        <f aca="false">SUM(AZ57*100/AZ7)</f>
        <v>0</v>
      </c>
    </row>
    <row r="58" customFormat="false" ht="15" hidden="false" customHeight="false" outlineLevel="0" collapsed="false">
      <c r="A58" s="41" t="n">
        <v>52</v>
      </c>
      <c r="B58" s="37" t="s">
        <v>298</v>
      </c>
      <c r="C58" s="58" t="n">
        <v>50</v>
      </c>
      <c r="D58" s="59"/>
      <c r="E58" s="59"/>
      <c r="F58" s="59"/>
      <c r="G58" s="59"/>
      <c r="H58" s="59" t="n">
        <v>43</v>
      </c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60" t="n">
        <v>154</v>
      </c>
      <c r="Y58" s="59"/>
      <c r="Z58" s="59"/>
      <c r="AA58" s="59"/>
      <c r="AB58" s="59"/>
      <c r="AC58" s="60" t="n">
        <v>184</v>
      </c>
      <c r="AD58" s="59"/>
      <c r="AE58" s="59"/>
      <c r="AF58" s="59"/>
      <c r="AG58" s="59"/>
      <c r="AH58" s="77"/>
      <c r="AI58" s="2"/>
      <c r="AJ58" s="59"/>
      <c r="AK58" s="59"/>
      <c r="AL58" s="59"/>
      <c r="AM58" s="59"/>
      <c r="AN58" s="59"/>
      <c r="AO58" s="59"/>
      <c r="AP58" s="60" t="n">
        <v>88</v>
      </c>
      <c r="AQ58" s="59"/>
      <c r="AR58" s="59"/>
      <c r="AS58" s="59"/>
      <c r="AT58" s="59"/>
      <c r="AU58" s="59"/>
      <c r="AV58" s="59"/>
      <c r="AW58" s="59"/>
      <c r="AX58" s="59"/>
      <c r="AY58" s="70" t="n">
        <f aca="false">SUM(C58:AX58)</f>
        <v>519</v>
      </c>
      <c r="AZ58" s="37" t="n">
        <f aca="false">SUM(AY58-C58)</f>
        <v>469</v>
      </c>
      <c r="BA58" s="71" t="n">
        <f aca="false">SUM(AZ58*100/AZ4)</f>
        <v>7.46696385925808</v>
      </c>
    </row>
    <row r="59" customFormat="false" ht="15" hidden="false" customHeight="false" outlineLevel="0" collapsed="false">
      <c r="A59" s="41" t="n">
        <v>53</v>
      </c>
      <c r="B59" s="37" t="s">
        <v>299</v>
      </c>
      <c r="C59" s="38"/>
      <c r="D59" s="59"/>
      <c r="E59" s="60" t="n">
        <v>44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60" t="n">
        <v>240</v>
      </c>
      <c r="AD59" s="59"/>
      <c r="AE59" s="59"/>
      <c r="AF59" s="59"/>
      <c r="AG59" s="59"/>
      <c r="AH59" s="77"/>
      <c r="AI59" s="2"/>
      <c r="AJ59" s="59"/>
      <c r="AK59" s="59"/>
      <c r="AL59" s="59"/>
      <c r="AM59" s="59"/>
      <c r="AN59" s="59"/>
      <c r="AO59" s="59"/>
      <c r="AP59" s="60" t="n">
        <v>88</v>
      </c>
      <c r="AQ59" s="59"/>
      <c r="AR59" s="59"/>
      <c r="AS59" s="59"/>
      <c r="AT59" s="59"/>
      <c r="AU59" s="61" t="n">
        <v>42</v>
      </c>
      <c r="AV59" s="59"/>
      <c r="AW59" s="59" t="n">
        <v>121</v>
      </c>
      <c r="AX59" s="59"/>
      <c r="AY59" s="70" t="n">
        <f aca="false">SUM(C59:AX59)</f>
        <v>535</v>
      </c>
      <c r="AZ59" s="76" t="n">
        <f aca="false">SUM(AY59-C59)</f>
        <v>535</v>
      </c>
      <c r="BA59" s="71" t="n">
        <f aca="false">SUM(AZ59*100/AZ4)</f>
        <v>8.51775195032638</v>
      </c>
    </row>
    <row r="60" customFormat="false" ht="15" hidden="false" customHeight="false" outlineLevel="0" collapsed="false">
      <c r="A60" s="41" t="n">
        <v>54</v>
      </c>
      <c r="B60" s="37" t="s">
        <v>300</v>
      </c>
      <c r="C60" s="38"/>
      <c r="D60" s="59"/>
      <c r="E60" s="60" t="n">
        <v>22</v>
      </c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77"/>
      <c r="AI60" s="2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70" t="n">
        <f aca="false">SUM(C60:AX60)</f>
        <v>22</v>
      </c>
      <c r="AZ60" s="37" t="n">
        <f aca="false">SUM(AY60-C60)</f>
        <v>22</v>
      </c>
      <c r="BA60" s="71" t="n">
        <f aca="false">SUM(AZ60*100/AZ4)</f>
        <v>0.350262697022767</v>
      </c>
    </row>
    <row r="61" customFormat="false" ht="15" hidden="false" customHeight="false" outlineLevel="0" collapsed="false">
      <c r="A61" s="52" t="n">
        <v>55</v>
      </c>
      <c r="B61" s="79" t="s">
        <v>301</v>
      </c>
      <c r="C61" s="38"/>
      <c r="D61" s="59"/>
      <c r="E61" s="59"/>
      <c r="F61" s="59" t="n">
        <v>24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 t="n">
        <v>98</v>
      </c>
      <c r="U61" s="59" t="n">
        <v>89</v>
      </c>
      <c r="V61" s="59"/>
      <c r="W61" s="59" t="n">
        <v>74</v>
      </c>
      <c r="X61" s="59"/>
      <c r="Y61" s="59"/>
      <c r="Z61" s="59" t="n">
        <v>65</v>
      </c>
      <c r="AA61" s="59" t="n">
        <v>99</v>
      </c>
      <c r="AB61" s="59"/>
      <c r="AC61" s="60" t="n">
        <v>184</v>
      </c>
      <c r="AD61" s="59" t="n">
        <v>60</v>
      </c>
      <c r="AE61" s="59" t="n">
        <v>136</v>
      </c>
      <c r="AF61" s="59"/>
      <c r="AG61" s="59" t="n">
        <v>98</v>
      </c>
      <c r="AH61" s="77" t="n">
        <v>92</v>
      </c>
      <c r="AI61" s="82" t="n">
        <v>975</v>
      </c>
      <c r="AJ61" s="59"/>
      <c r="AK61" s="59"/>
      <c r="AL61" s="59"/>
      <c r="AM61" s="59" t="n">
        <v>114</v>
      </c>
      <c r="AN61" s="59"/>
      <c r="AO61" s="59" t="n">
        <v>111</v>
      </c>
      <c r="AP61" s="60" t="n">
        <v>88</v>
      </c>
      <c r="AQ61" s="59"/>
      <c r="AR61" s="59" t="n">
        <v>62</v>
      </c>
      <c r="AS61" s="59"/>
      <c r="AT61" s="59"/>
      <c r="AU61" s="61" t="n">
        <v>72</v>
      </c>
      <c r="AV61" s="59"/>
      <c r="AW61" s="59"/>
      <c r="AX61" s="59"/>
      <c r="AY61" s="80" t="n">
        <f aca="false">SUM(C61:AX61)</f>
        <v>2441</v>
      </c>
      <c r="AZ61" s="81" t="n">
        <f aca="false">SUM(AY61-C61)</f>
        <v>2441</v>
      </c>
      <c r="BA61" s="66" t="n">
        <f aca="false">SUM(AZ61*100/AZ4)</f>
        <v>38.8632383378443</v>
      </c>
    </row>
    <row r="62" customFormat="false" ht="15" hidden="false" customHeight="false" outlineLevel="0" collapsed="false">
      <c r="A62" s="41" t="n">
        <v>56</v>
      </c>
      <c r="B62" s="37" t="s">
        <v>302</v>
      </c>
      <c r="C62" s="38"/>
      <c r="D62" s="59"/>
      <c r="E62" s="59"/>
      <c r="F62" s="59"/>
      <c r="G62" s="59" t="n">
        <v>42</v>
      </c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77"/>
      <c r="AI62" s="2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70" t="n">
        <f aca="false">SUM(C62:AX62)</f>
        <v>42</v>
      </c>
      <c r="AZ62" s="37" t="n">
        <f aca="false">SUM(AY62-C62)</f>
        <v>42</v>
      </c>
      <c r="BA62" s="71" t="n">
        <f aca="false">SUM(AZ62*100/AZ4)</f>
        <v>0.668683330679828</v>
      </c>
    </row>
    <row r="63" customFormat="false" ht="15" hidden="false" customHeight="false" outlineLevel="0" collapsed="false">
      <c r="A63" s="41" t="n">
        <v>57</v>
      </c>
      <c r="B63" s="37" t="s">
        <v>303</v>
      </c>
      <c r="C63" s="38"/>
      <c r="D63" s="59"/>
      <c r="E63" s="59"/>
      <c r="F63" s="59"/>
      <c r="G63" s="59" t="n">
        <v>42</v>
      </c>
      <c r="H63" s="59"/>
      <c r="I63" s="59"/>
      <c r="J63" s="59" t="n">
        <v>40</v>
      </c>
      <c r="K63" s="59"/>
      <c r="L63" s="59"/>
      <c r="M63" s="59"/>
      <c r="N63" s="59"/>
      <c r="O63" s="59"/>
      <c r="P63" s="59" t="n">
        <v>45</v>
      </c>
      <c r="Q63" s="59"/>
      <c r="R63" s="59"/>
      <c r="S63" s="59"/>
      <c r="T63" s="59"/>
      <c r="U63" s="59"/>
      <c r="V63" s="59"/>
      <c r="W63" s="59" t="n">
        <v>74</v>
      </c>
      <c r="X63" s="60" t="n">
        <v>123</v>
      </c>
      <c r="Y63" s="59"/>
      <c r="Z63" s="59"/>
      <c r="AA63" s="59" t="n">
        <v>99</v>
      </c>
      <c r="AB63" s="59" t="n">
        <v>50</v>
      </c>
      <c r="AC63" s="59"/>
      <c r="AD63" s="59"/>
      <c r="AE63" s="59"/>
      <c r="AF63" s="59"/>
      <c r="AG63" s="59" t="n">
        <v>98</v>
      </c>
      <c r="AH63" s="77" t="n">
        <v>57</v>
      </c>
      <c r="AI63" s="2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70" t="n">
        <f aca="false">SUM(C63:AX63)</f>
        <v>628</v>
      </c>
      <c r="AZ63" s="76" t="n">
        <f aca="false">SUM(AY63-C63)</f>
        <v>628</v>
      </c>
      <c r="BA63" s="71" t="n">
        <f aca="false">SUM(AZ63*100/AZ4)</f>
        <v>9.99840789683172</v>
      </c>
    </row>
    <row r="64" customFormat="false" ht="15" hidden="false" customHeight="false" outlineLevel="0" collapsed="false">
      <c r="A64" s="41" t="n">
        <v>58</v>
      </c>
      <c r="B64" s="37" t="s">
        <v>304</v>
      </c>
      <c r="C64" s="38"/>
      <c r="D64" s="59"/>
      <c r="E64" s="59"/>
      <c r="F64" s="59"/>
      <c r="G64" s="59" t="n">
        <v>42</v>
      </c>
      <c r="H64" s="59" t="n">
        <v>43</v>
      </c>
      <c r="I64" s="59"/>
      <c r="J64" s="59"/>
      <c r="K64" s="59"/>
      <c r="L64" s="59" t="n">
        <v>45</v>
      </c>
      <c r="M64" s="59"/>
      <c r="N64" s="59"/>
      <c r="O64" s="59"/>
      <c r="P64" s="59" t="n">
        <v>45</v>
      </c>
      <c r="Q64" s="59" t="n">
        <v>53</v>
      </c>
      <c r="R64" s="59"/>
      <c r="S64" s="59"/>
      <c r="T64" s="59" t="n">
        <v>108</v>
      </c>
      <c r="U64" s="59" t="n">
        <v>89</v>
      </c>
      <c r="V64" s="59" t="n">
        <v>110</v>
      </c>
      <c r="W64" s="59" t="n">
        <v>74</v>
      </c>
      <c r="X64" s="59"/>
      <c r="Y64" s="59"/>
      <c r="Z64" s="59"/>
      <c r="AA64" s="59"/>
      <c r="AB64" s="59"/>
      <c r="AC64" s="59"/>
      <c r="AD64" s="59" t="n">
        <v>60</v>
      </c>
      <c r="AE64" s="59" t="n">
        <v>136</v>
      </c>
      <c r="AF64" s="59"/>
      <c r="AG64" s="59"/>
      <c r="AH64" s="77" t="n">
        <v>80</v>
      </c>
      <c r="AI64" s="2"/>
      <c r="AJ64" s="59"/>
      <c r="AK64" s="59"/>
      <c r="AL64" s="59"/>
      <c r="AM64" s="59" t="n">
        <v>114</v>
      </c>
      <c r="AN64" s="59"/>
      <c r="AO64" s="59" t="n">
        <v>50</v>
      </c>
      <c r="AP64" s="59"/>
      <c r="AQ64" s="59"/>
      <c r="AR64" s="59" t="n">
        <v>62</v>
      </c>
      <c r="AS64" s="59"/>
      <c r="AT64" s="59"/>
      <c r="AU64" s="61" t="n">
        <v>48</v>
      </c>
      <c r="AV64" s="59"/>
      <c r="AW64" s="59"/>
      <c r="AX64" s="60" t="n">
        <v>44</v>
      </c>
      <c r="AY64" s="70" t="n">
        <f aca="false">SUM(C64:AX64)</f>
        <v>1203</v>
      </c>
      <c r="AZ64" s="78" t="n">
        <f aca="false">SUM(AY64-C64)</f>
        <v>1203</v>
      </c>
      <c r="BA64" s="71" t="n">
        <f aca="false">SUM(AZ64*100/AZ4)</f>
        <v>19.1530011144722</v>
      </c>
    </row>
    <row r="65" customFormat="false" ht="15" hidden="false" customHeight="false" outlineLevel="0" collapsed="false">
      <c r="A65" s="41" t="n">
        <v>59</v>
      </c>
      <c r="B65" s="37" t="s">
        <v>305</v>
      </c>
      <c r="C65" s="38"/>
      <c r="D65" s="59"/>
      <c r="E65" s="59"/>
      <c r="F65" s="59"/>
      <c r="G65" s="59"/>
      <c r="H65" s="59" t="n">
        <v>20</v>
      </c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77"/>
      <c r="AI65" s="2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70" t="n">
        <f aca="false">SUM(C65:AX65)</f>
        <v>20</v>
      </c>
      <c r="AZ65" s="37" t="n">
        <f aca="false">SUM(AY65-C65)</f>
        <v>20</v>
      </c>
      <c r="BA65" s="71" t="n">
        <f aca="false">SUM(AZ65*100/AZ4)</f>
        <v>0.318420633657061</v>
      </c>
    </row>
    <row r="66" customFormat="false" ht="15" hidden="false" customHeight="false" outlineLevel="0" collapsed="false">
      <c r="A66" s="41" t="n">
        <v>60</v>
      </c>
      <c r="B66" s="37" t="s">
        <v>306</v>
      </c>
      <c r="C66" s="83"/>
      <c r="D66" s="67"/>
      <c r="E66" s="67"/>
      <c r="F66" s="67"/>
      <c r="G66" s="67"/>
      <c r="H66" s="67" t="n">
        <v>43</v>
      </c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0" t="n">
        <v>154</v>
      </c>
      <c r="Y66" s="67"/>
      <c r="Z66" s="67"/>
      <c r="AA66" s="67"/>
      <c r="AB66" s="67"/>
      <c r="AC66" s="67"/>
      <c r="AD66" s="67"/>
      <c r="AE66" s="67"/>
      <c r="AF66" s="67"/>
      <c r="AG66" s="67"/>
      <c r="AH66" s="77"/>
      <c r="AI66" s="69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70" t="n">
        <f aca="false">SUM(C66:AX66)</f>
        <v>197</v>
      </c>
      <c r="AZ66" s="37" t="n">
        <f aca="false">SUM(AY66-C66)</f>
        <v>197</v>
      </c>
      <c r="BA66" s="71" t="n">
        <f aca="false">SUM(AZ66*100/AZ4)</f>
        <v>3.13644324152205</v>
      </c>
    </row>
    <row r="67" customFormat="false" ht="15" hidden="false" customHeight="false" outlineLevel="0" collapsed="false">
      <c r="A67" s="41" t="n">
        <v>61</v>
      </c>
      <c r="B67" s="37" t="s">
        <v>307</v>
      </c>
      <c r="C67" s="83"/>
      <c r="D67" s="67"/>
      <c r="E67" s="67"/>
      <c r="F67" s="67"/>
      <c r="G67" s="67"/>
      <c r="H67" s="67"/>
      <c r="I67" s="67"/>
      <c r="J67" s="67" t="n">
        <v>40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7"/>
      <c r="AI67" s="69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70" t="n">
        <f aca="false">SUM(C67:AX67)</f>
        <v>40</v>
      </c>
      <c r="AZ67" s="37" t="n">
        <f aca="false">SUM(AY67-C67)</f>
        <v>40</v>
      </c>
      <c r="BA67" s="71" t="n">
        <f aca="false">SUM(AZ67*100/AZ4)</f>
        <v>0.636841267314122</v>
      </c>
    </row>
    <row r="68" customFormat="false" ht="15" hidden="false" customHeight="false" outlineLevel="0" collapsed="false">
      <c r="A68" s="41" t="n">
        <v>62</v>
      </c>
      <c r="B68" s="37" t="s">
        <v>308</v>
      </c>
      <c r="C68" s="83"/>
      <c r="D68" s="67"/>
      <c r="E68" s="67"/>
      <c r="F68" s="67"/>
      <c r="G68" s="67"/>
      <c r="H68" s="67"/>
      <c r="I68" s="67"/>
      <c r="J68" s="67"/>
      <c r="K68" s="67"/>
      <c r="L68" s="67" t="n">
        <v>45</v>
      </c>
      <c r="M68" s="67"/>
      <c r="N68" s="67"/>
      <c r="O68" s="67"/>
      <c r="P68" s="67" t="n">
        <v>45</v>
      </c>
      <c r="Q68" s="67"/>
      <c r="R68" s="67"/>
      <c r="S68" s="67" t="n">
        <v>43</v>
      </c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7"/>
      <c r="AI68" s="69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70" t="n">
        <f aca="false">SUM(C68:AX68)</f>
        <v>133</v>
      </c>
      <c r="AZ68" s="37" t="n">
        <f aca="false">SUM(AY68-C68)</f>
        <v>133</v>
      </c>
      <c r="BA68" s="71" t="n">
        <f aca="false">SUM(AZ68*100/AZ4)</f>
        <v>2.11749721381946</v>
      </c>
    </row>
    <row r="69" customFormat="false" ht="15" hidden="false" customHeight="false" outlineLevel="0" collapsed="false">
      <c r="A69" s="52" t="n">
        <v>63</v>
      </c>
      <c r="B69" s="79" t="s">
        <v>309</v>
      </c>
      <c r="C69" s="83"/>
      <c r="D69" s="67"/>
      <c r="E69" s="67"/>
      <c r="F69" s="67"/>
      <c r="G69" s="67"/>
      <c r="H69" s="67"/>
      <c r="I69" s="67"/>
      <c r="J69" s="67"/>
      <c r="K69" s="67"/>
      <c r="L69" s="67"/>
      <c r="M69" s="67" t="n">
        <v>34</v>
      </c>
      <c r="N69" s="67" t="n">
        <v>38</v>
      </c>
      <c r="O69" s="67"/>
      <c r="P69" s="67" t="n">
        <v>45</v>
      </c>
      <c r="Q69" s="67" t="n">
        <v>53</v>
      </c>
      <c r="R69" s="67"/>
      <c r="S69" s="67" t="n">
        <v>43</v>
      </c>
      <c r="T69" s="67" t="n">
        <v>108</v>
      </c>
      <c r="U69" s="67" t="n">
        <v>89</v>
      </c>
      <c r="V69" s="67" t="n">
        <v>110</v>
      </c>
      <c r="W69" s="67"/>
      <c r="X69" s="67"/>
      <c r="Y69" s="67"/>
      <c r="Z69" s="67" t="n">
        <v>65</v>
      </c>
      <c r="AA69" s="67" t="n">
        <v>99</v>
      </c>
      <c r="AB69" s="67" t="n">
        <v>50</v>
      </c>
      <c r="AC69" s="60" t="n">
        <v>240</v>
      </c>
      <c r="AD69" s="67" t="n">
        <v>60</v>
      </c>
      <c r="AE69" s="67" t="n">
        <v>136</v>
      </c>
      <c r="AF69" s="67" t="n">
        <v>113</v>
      </c>
      <c r="AG69" s="67" t="n">
        <v>98</v>
      </c>
      <c r="AH69" s="77" t="n">
        <v>138</v>
      </c>
      <c r="AI69" s="69"/>
      <c r="AJ69" s="67"/>
      <c r="AK69" s="63" t="n">
        <v>740</v>
      </c>
      <c r="AL69" s="67"/>
      <c r="AM69" s="67" t="n">
        <v>114</v>
      </c>
      <c r="AN69" s="67"/>
      <c r="AO69" s="67"/>
      <c r="AP69" s="60" t="n">
        <v>88</v>
      </c>
      <c r="AQ69" s="67"/>
      <c r="AR69" s="67"/>
      <c r="AS69" s="67"/>
      <c r="AT69" s="67"/>
      <c r="AU69" s="67"/>
      <c r="AV69" s="67"/>
      <c r="AW69" s="67"/>
      <c r="AX69" s="67"/>
      <c r="AY69" s="80" t="n">
        <f aca="false">SUM(C69:AX69)</f>
        <v>2461</v>
      </c>
      <c r="AZ69" s="81" t="n">
        <f aca="false">SUM(AY69-C69)</f>
        <v>2461</v>
      </c>
      <c r="BA69" s="66" t="n">
        <f aca="false">SUM(AZ69*100/AZ4)</f>
        <v>39.1816589715014</v>
      </c>
    </row>
    <row r="70" customFormat="false" ht="15" hidden="false" customHeight="false" outlineLevel="0" collapsed="false">
      <c r="A70" s="41" t="n">
        <v>64</v>
      </c>
      <c r="B70" s="37" t="s">
        <v>310</v>
      </c>
      <c r="C70" s="83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 t="n">
        <v>38</v>
      </c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7"/>
      <c r="AI70" s="69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70" t="n">
        <f aca="false">SUM(C70:AX70)</f>
        <v>38</v>
      </c>
      <c r="AZ70" s="37" t="n">
        <f aca="false">SUM(AY70-C70)</f>
        <v>38</v>
      </c>
      <c r="BA70" s="71" t="n">
        <f aca="false">SUM(AZ70*100/AZ4)</f>
        <v>0.604999203948416</v>
      </c>
    </row>
    <row r="71" customFormat="false" ht="15" hidden="false" customHeight="false" outlineLevel="0" collapsed="false">
      <c r="A71" s="41" t="n">
        <v>65</v>
      </c>
      <c r="B71" s="37" t="s">
        <v>311</v>
      </c>
      <c r="C71" s="83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 t="n">
        <v>45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7"/>
      <c r="AI71" s="69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70" t="n">
        <f aca="false">SUM(C71:AX71)</f>
        <v>45</v>
      </c>
      <c r="AZ71" s="37" t="n">
        <f aca="false">SUM(AY71-C71)</f>
        <v>45</v>
      </c>
      <c r="BA71" s="71" t="n">
        <f aca="false">SUM(AZ71*100/AZ4)</f>
        <v>0.716446425728387</v>
      </c>
    </row>
    <row r="72" customFormat="false" ht="15" hidden="false" customHeight="false" outlineLevel="0" collapsed="false">
      <c r="A72" s="41" t="n">
        <v>66</v>
      </c>
      <c r="B72" s="37" t="s">
        <v>312</v>
      </c>
      <c r="C72" s="83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 t="n">
        <v>45</v>
      </c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7"/>
      <c r="AI72" s="69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70" t="n">
        <f aca="false">SUM(C72:AX72)</f>
        <v>45</v>
      </c>
      <c r="AZ72" s="37" t="n">
        <f aca="false">SUM(AY72-C72)</f>
        <v>45</v>
      </c>
      <c r="BA72" s="71" t="n">
        <f aca="false">SUM(AZ72*100/AZ4)</f>
        <v>0.716446425728387</v>
      </c>
    </row>
    <row r="73" customFormat="false" ht="15" hidden="false" customHeight="false" outlineLevel="0" collapsed="false">
      <c r="A73" s="41" t="n">
        <v>67</v>
      </c>
      <c r="B73" s="37" t="s">
        <v>313</v>
      </c>
      <c r="C73" s="83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 t="n">
        <v>53</v>
      </c>
      <c r="R73" s="67"/>
      <c r="S73" s="67" t="n">
        <v>43</v>
      </c>
      <c r="T73" s="67" t="n">
        <v>108</v>
      </c>
      <c r="U73" s="67" t="n">
        <v>89</v>
      </c>
      <c r="V73" s="67"/>
      <c r="W73" s="67"/>
      <c r="X73" s="67"/>
      <c r="Y73" s="67"/>
      <c r="Z73" s="67"/>
      <c r="AA73" s="67"/>
      <c r="AB73" s="67" t="n">
        <v>50</v>
      </c>
      <c r="AC73" s="67"/>
      <c r="AD73" s="67"/>
      <c r="AE73" s="67"/>
      <c r="AF73" s="67"/>
      <c r="AG73" s="67"/>
      <c r="AH73" s="77"/>
      <c r="AI73" s="69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70" t="n">
        <f aca="false">SUM(C73:AX73)</f>
        <v>343</v>
      </c>
      <c r="AZ73" s="37" t="n">
        <f aca="false">SUM(AY73-C73)</f>
        <v>343</v>
      </c>
      <c r="BA73" s="71" t="n">
        <f aca="false">SUM(AZ73*100/AZ4)</f>
        <v>5.4609138672186</v>
      </c>
    </row>
    <row r="74" customFormat="false" ht="15" hidden="false" customHeight="false" outlineLevel="0" collapsed="false">
      <c r="A74" s="41" t="n">
        <v>68</v>
      </c>
      <c r="B74" s="37" t="s">
        <v>314</v>
      </c>
      <c r="C74" s="83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 t="n">
        <v>53</v>
      </c>
      <c r="R74" s="67"/>
      <c r="S74" s="67"/>
      <c r="T74" s="67"/>
      <c r="U74" s="67"/>
      <c r="V74" s="67" t="n">
        <v>110</v>
      </c>
      <c r="W74" s="67" t="n">
        <v>74</v>
      </c>
      <c r="X74" s="67"/>
      <c r="Y74" s="67"/>
      <c r="Z74" s="67"/>
      <c r="AA74" s="67"/>
      <c r="AB74" s="67"/>
      <c r="AC74" s="67"/>
      <c r="AD74" s="67" t="n">
        <v>60</v>
      </c>
      <c r="AE74" s="67"/>
      <c r="AF74" s="67"/>
      <c r="AG74" s="67"/>
      <c r="AH74" s="77"/>
      <c r="AI74" s="69"/>
      <c r="AJ74" s="63" t="n">
        <v>468</v>
      </c>
      <c r="AK74" s="67"/>
      <c r="AL74" s="67"/>
      <c r="AM74" s="67"/>
      <c r="AN74" s="67"/>
      <c r="AO74" s="67" t="n">
        <v>111</v>
      </c>
      <c r="AP74" s="60" t="n">
        <v>88</v>
      </c>
      <c r="AQ74" s="67"/>
      <c r="AR74" s="67"/>
      <c r="AS74" s="67"/>
      <c r="AT74" s="67" t="n">
        <v>152</v>
      </c>
      <c r="AU74" s="67"/>
      <c r="AV74" s="67"/>
      <c r="AW74" s="67"/>
      <c r="AX74" s="67"/>
      <c r="AY74" s="70" t="n">
        <f aca="false">SUM(C74:AX74)</f>
        <v>1116</v>
      </c>
      <c r="AZ74" s="78" t="n">
        <f aca="false">SUM(AY74-C74)</f>
        <v>1116</v>
      </c>
      <c r="BA74" s="71" t="n">
        <f aca="false">SUM(AZ74*100/AZ4)</f>
        <v>17.767871358064</v>
      </c>
    </row>
    <row r="75" customFormat="false" ht="15" hidden="false" customHeight="false" outlineLevel="0" collapsed="false">
      <c r="A75" s="41" t="n">
        <v>69</v>
      </c>
      <c r="B75" s="37" t="s">
        <v>315</v>
      </c>
      <c r="C75" s="83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 t="n">
        <v>43</v>
      </c>
      <c r="T75" s="67" t="n">
        <v>108</v>
      </c>
      <c r="U75" s="67"/>
      <c r="V75" s="67"/>
      <c r="W75" s="67" t="n">
        <v>74</v>
      </c>
      <c r="X75" s="67"/>
      <c r="Y75" s="67" t="n">
        <v>121</v>
      </c>
      <c r="Z75" s="67" t="n">
        <v>65</v>
      </c>
      <c r="AA75" s="67"/>
      <c r="AB75" s="67" t="n">
        <v>50</v>
      </c>
      <c r="AC75" s="60" t="n">
        <v>240</v>
      </c>
      <c r="AD75" s="67"/>
      <c r="AE75" s="67"/>
      <c r="AF75" s="67"/>
      <c r="AG75" s="67" t="n">
        <v>98</v>
      </c>
      <c r="AH75" s="77" t="n">
        <v>79</v>
      </c>
      <c r="AI75" s="69"/>
      <c r="AJ75" s="67"/>
      <c r="AK75" s="67"/>
      <c r="AL75" s="67"/>
      <c r="AM75" s="67" t="n">
        <v>114</v>
      </c>
      <c r="AN75" s="67" t="n">
        <v>155</v>
      </c>
      <c r="AO75" s="67"/>
      <c r="AP75" s="60" t="n">
        <v>88</v>
      </c>
      <c r="AQ75" s="67"/>
      <c r="AR75" s="67"/>
      <c r="AS75" s="67"/>
      <c r="AT75" s="67"/>
      <c r="AU75" s="67"/>
      <c r="AV75" s="67"/>
      <c r="AW75" s="67"/>
      <c r="AX75" s="67"/>
      <c r="AY75" s="70" t="n">
        <f aca="false">SUM(C75:AX75)</f>
        <v>1235</v>
      </c>
      <c r="AZ75" s="78" t="n">
        <f aca="false">SUM(AY75-C75)</f>
        <v>1235</v>
      </c>
      <c r="BA75" s="71" t="n">
        <f aca="false">SUM(AZ75*100/AZ4)</f>
        <v>19.6624741283235</v>
      </c>
    </row>
    <row r="76" customFormat="false" ht="15" hidden="false" customHeight="false" outlineLevel="0" collapsed="false">
      <c r="A76" s="41" t="n">
        <v>70</v>
      </c>
      <c r="B76" s="37" t="s">
        <v>316</v>
      </c>
      <c r="C76" s="38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 t="n">
        <v>43</v>
      </c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77"/>
      <c r="AI76" s="2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70" t="n">
        <f aca="false">SUM(C76:AX76)</f>
        <v>43</v>
      </c>
      <c r="AZ76" s="37" t="n">
        <f aca="false">SUM(AY76-C76)</f>
        <v>43</v>
      </c>
      <c r="BA76" s="71" t="n">
        <f aca="false">SUM(AZ76*100/AZ4)</f>
        <v>0.684604362362681</v>
      </c>
    </row>
    <row r="77" customFormat="false" ht="15" hidden="false" customHeight="false" outlineLevel="0" collapsed="false">
      <c r="A77" s="41" t="n">
        <v>71</v>
      </c>
      <c r="B77" s="37" t="s">
        <v>317</v>
      </c>
      <c r="C77" s="38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 t="n">
        <v>43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77"/>
      <c r="AI77" s="2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70" t="n">
        <f aca="false">SUM(C77:AX77)</f>
        <v>43</v>
      </c>
      <c r="AZ77" s="37" t="n">
        <f aca="false">SUM(AY77-C77)</f>
        <v>43</v>
      </c>
      <c r="BA77" s="71" t="n">
        <f aca="false">SUM(AZ77*100/AZ4)</f>
        <v>0.684604362362681</v>
      </c>
    </row>
    <row r="78" customFormat="false" ht="15" hidden="false" customHeight="false" outlineLevel="0" collapsed="false">
      <c r="A78" s="41" t="n">
        <v>72</v>
      </c>
      <c r="B78" s="37" t="s">
        <v>318</v>
      </c>
      <c r="C78" s="3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 t="n">
        <v>43</v>
      </c>
      <c r="T78" s="59" t="n">
        <v>108</v>
      </c>
      <c r="U78" s="59"/>
      <c r="V78" s="59" t="n">
        <v>110</v>
      </c>
      <c r="W78" s="59" t="n">
        <v>74</v>
      </c>
      <c r="X78" s="60" t="n">
        <v>154</v>
      </c>
      <c r="Y78" s="59"/>
      <c r="Z78" s="59" t="n">
        <v>65</v>
      </c>
      <c r="AA78" s="59"/>
      <c r="AB78" s="59"/>
      <c r="AC78" s="59"/>
      <c r="AD78" s="59" t="n">
        <v>60</v>
      </c>
      <c r="AE78" s="59"/>
      <c r="AF78" s="59"/>
      <c r="AG78" s="59" t="n">
        <v>98</v>
      </c>
      <c r="AH78" s="77" t="n">
        <v>71</v>
      </c>
      <c r="AI78" s="2"/>
      <c r="AJ78" s="59"/>
      <c r="AK78" s="59"/>
      <c r="AL78" s="59"/>
      <c r="AM78" s="59"/>
      <c r="AN78" s="59"/>
      <c r="AO78" s="59" t="n">
        <v>111</v>
      </c>
      <c r="AP78" s="59"/>
      <c r="AQ78" s="59"/>
      <c r="AR78" s="59" t="n">
        <v>62</v>
      </c>
      <c r="AS78" s="59"/>
      <c r="AT78" s="59"/>
      <c r="AU78" s="59"/>
      <c r="AV78" s="59"/>
      <c r="AW78" s="59"/>
      <c r="AX78" s="59"/>
      <c r="AY78" s="70" t="n">
        <f aca="false">SUM(C78:AX78)</f>
        <v>956</v>
      </c>
      <c r="AZ78" s="76" t="n">
        <f aca="false">SUM(AY78-C78)</f>
        <v>956</v>
      </c>
      <c r="BA78" s="71" t="n">
        <f aca="false">SUM(AZ78*100/AZ4)</f>
        <v>15.2205062888075</v>
      </c>
    </row>
    <row r="79" customFormat="false" ht="15" hidden="false" customHeight="false" outlineLevel="0" collapsed="false">
      <c r="A79" s="52" t="n">
        <v>73</v>
      </c>
      <c r="B79" s="79" t="s">
        <v>319</v>
      </c>
      <c r="C79" s="3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 t="n">
        <v>43</v>
      </c>
      <c r="T79" s="59" t="n">
        <v>108</v>
      </c>
      <c r="U79" s="59" t="n">
        <v>89</v>
      </c>
      <c r="V79" s="59" t="n">
        <v>110</v>
      </c>
      <c r="W79" s="59" t="n">
        <v>74</v>
      </c>
      <c r="X79" s="59"/>
      <c r="Y79" s="59" t="n">
        <v>121</v>
      </c>
      <c r="Z79" s="59" t="n">
        <v>65</v>
      </c>
      <c r="AA79" s="59" t="n">
        <v>99</v>
      </c>
      <c r="AB79" s="59" t="n">
        <v>50</v>
      </c>
      <c r="AC79" s="60" t="n">
        <v>240</v>
      </c>
      <c r="AD79" s="59" t="n">
        <v>60</v>
      </c>
      <c r="AE79" s="59" t="n">
        <v>136</v>
      </c>
      <c r="AF79" s="59" t="n">
        <v>113</v>
      </c>
      <c r="AG79" s="59" t="n">
        <v>98</v>
      </c>
      <c r="AH79" s="77" t="n">
        <v>140</v>
      </c>
      <c r="AI79" s="2"/>
      <c r="AJ79" s="59"/>
      <c r="AK79" s="59"/>
      <c r="AL79" s="59"/>
      <c r="AM79" s="59"/>
      <c r="AN79" s="59" t="n">
        <v>155</v>
      </c>
      <c r="AO79" s="59"/>
      <c r="AP79" s="60" t="n">
        <v>88</v>
      </c>
      <c r="AQ79" s="59"/>
      <c r="AR79" s="59" t="n">
        <v>62</v>
      </c>
      <c r="AS79" s="59" t="n">
        <v>47</v>
      </c>
      <c r="AT79" s="59"/>
      <c r="AU79" s="61" t="n">
        <v>42</v>
      </c>
      <c r="AV79" s="60" t="n">
        <v>577</v>
      </c>
      <c r="AW79" s="59" t="n">
        <v>121</v>
      </c>
      <c r="AX79" s="59"/>
      <c r="AY79" s="80" t="n">
        <f aca="false">SUM(C79:AX79)</f>
        <v>2638</v>
      </c>
      <c r="AZ79" s="81" t="n">
        <f aca="false">SUM(AY79-C79)</f>
        <v>2638</v>
      </c>
      <c r="BA79" s="66" t="n">
        <f aca="false">SUM(AZ79*100/AZ4)</f>
        <v>41.9996815793663</v>
      </c>
    </row>
    <row r="80" customFormat="false" ht="15" hidden="false" customHeight="false" outlineLevel="0" collapsed="false">
      <c r="A80" s="72" t="n">
        <v>74</v>
      </c>
      <c r="B80" s="74" t="s">
        <v>320</v>
      </c>
      <c r="C80" s="38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 t="n">
        <v>43</v>
      </c>
      <c r="T80" s="59" t="n">
        <v>108</v>
      </c>
      <c r="U80" s="59"/>
      <c r="V80" s="59"/>
      <c r="W80" s="59" t="n">
        <v>74</v>
      </c>
      <c r="X80" s="59"/>
      <c r="Y80" s="59"/>
      <c r="Z80" s="59"/>
      <c r="AA80" s="59"/>
      <c r="AB80" s="59" t="n">
        <v>50</v>
      </c>
      <c r="AC80" s="60" t="n">
        <v>240</v>
      </c>
      <c r="AD80" s="59"/>
      <c r="AE80" s="59"/>
      <c r="AF80" s="59"/>
      <c r="AG80" s="59" t="n">
        <v>98</v>
      </c>
      <c r="AH80" s="77" t="n">
        <v>61</v>
      </c>
      <c r="AI80" s="2"/>
      <c r="AJ80" s="59"/>
      <c r="AK80" s="59"/>
      <c r="AL80" s="59"/>
      <c r="AM80" s="59" t="n">
        <v>114</v>
      </c>
      <c r="AN80" s="59" t="n">
        <v>155</v>
      </c>
      <c r="AO80" s="59" t="n">
        <v>111</v>
      </c>
      <c r="AP80" s="60" t="n">
        <v>88</v>
      </c>
      <c r="AQ80" s="61" t="n">
        <v>0</v>
      </c>
      <c r="AR80" s="59" t="n">
        <v>62</v>
      </c>
      <c r="AS80" s="59" t="n">
        <v>57</v>
      </c>
      <c r="AT80" s="59"/>
      <c r="AU80" s="61" t="n">
        <v>60</v>
      </c>
      <c r="AV80" s="60" t="n">
        <v>577</v>
      </c>
      <c r="AW80" s="59" t="n">
        <v>108</v>
      </c>
      <c r="AX80" s="60" t="n">
        <v>22</v>
      </c>
      <c r="AY80" s="75" t="n">
        <f aca="false">SUM(C80:AX80)</f>
        <v>2028</v>
      </c>
      <c r="AZ80" s="81" t="n">
        <f aca="false">SUM(AY80-C80)</f>
        <v>2028</v>
      </c>
      <c r="BA80" s="66" t="n">
        <f aca="false">SUM(AZ80*100/AZ4)</f>
        <v>32.287852252826</v>
      </c>
    </row>
    <row r="81" customFormat="false" ht="15" hidden="false" customHeight="false" outlineLevel="0" collapsed="false">
      <c r="A81" s="41" t="n">
        <v>75</v>
      </c>
      <c r="B81" s="37" t="s">
        <v>321</v>
      </c>
      <c r="C81" s="38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 t="n">
        <v>89</v>
      </c>
      <c r="V81" s="59" t="n">
        <v>110</v>
      </c>
      <c r="W81" s="59" t="n">
        <v>74</v>
      </c>
      <c r="X81" s="59"/>
      <c r="Y81" s="59"/>
      <c r="Z81" s="59" t="n">
        <v>65</v>
      </c>
      <c r="AA81" s="59"/>
      <c r="AB81" s="59" t="n">
        <v>50</v>
      </c>
      <c r="AC81" s="59"/>
      <c r="AD81" s="59"/>
      <c r="AE81" s="59"/>
      <c r="AF81" s="59"/>
      <c r="AG81" s="59" t="n">
        <v>98</v>
      </c>
      <c r="AH81" s="77"/>
      <c r="AI81" s="2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 t="n">
        <v>121</v>
      </c>
      <c r="AX81" s="59"/>
      <c r="AY81" s="70" t="n">
        <f aca="false">SUM(C81:AX81)</f>
        <v>607</v>
      </c>
      <c r="AZ81" s="76" t="n">
        <f aca="false">SUM(AY81-C81)</f>
        <v>607</v>
      </c>
      <c r="BA81" s="71" t="n">
        <f aca="false">SUM(AZ81*100/AZ4)</f>
        <v>9.6640662314918</v>
      </c>
    </row>
    <row r="82" customFormat="false" ht="15" hidden="false" customHeight="false" outlineLevel="0" collapsed="false">
      <c r="A82" s="41" t="n">
        <v>76</v>
      </c>
      <c r="B82" s="37" t="s">
        <v>322</v>
      </c>
      <c r="C82" s="38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 t="n">
        <v>89</v>
      </c>
      <c r="V82" s="59"/>
      <c r="W82" s="59"/>
      <c r="X82" s="59"/>
      <c r="Y82" s="59"/>
      <c r="Z82" s="59"/>
      <c r="AA82" s="59"/>
      <c r="AB82" s="59" t="n">
        <v>50</v>
      </c>
      <c r="AC82" s="59"/>
      <c r="AD82" s="59"/>
      <c r="AE82" s="59"/>
      <c r="AF82" s="59"/>
      <c r="AG82" s="59"/>
      <c r="AH82" s="77"/>
      <c r="AI82" s="2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70" t="n">
        <f aca="false">SUM(C82:AX82)</f>
        <v>139</v>
      </c>
      <c r="AZ82" s="37" t="n">
        <f aca="false">SUM(AY82-C82)</f>
        <v>139</v>
      </c>
      <c r="BA82" s="71" t="n">
        <f aca="false">SUM(AZ82*100/AZ4)</f>
        <v>2.21302340391657</v>
      </c>
    </row>
    <row r="83" customFormat="false" ht="15" hidden="false" customHeight="false" outlineLevel="0" collapsed="false">
      <c r="A83" s="41" t="n">
        <v>77</v>
      </c>
      <c r="B83" s="37" t="s">
        <v>323</v>
      </c>
      <c r="C83" s="3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 t="n">
        <v>89</v>
      </c>
      <c r="V83" s="59"/>
      <c r="W83" s="59"/>
      <c r="X83" s="59"/>
      <c r="Y83" s="59"/>
      <c r="Z83" s="59"/>
      <c r="AA83" s="59"/>
      <c r="AB83" s="59"/>
      <c r="AC83" s="60" t="n">
        <v>184</v>
      </c>
      <c r="AD83" s="59" t="n">
        <v>60</v>
      </c>
      <c r="AE83" s="59"/>
      <c r="AF83" s="59" t="n">
        <v>113</v>
      </c>
      <c r="AG83" s="59"/>
      <c r="AH83" s="77"/>
      <c r="AI83" s="2"/>
      <c r="AJ83" s="59"/>
      <c r="AK83" s="59"/>
      <c r="AL83" s="59"/>
      <c r="AM83" s="59" t="n">
        <v>114</v>
      </c>
      <c r="AN83" s="59" t="n">
        <v>155</v>
      </c>
      <c r="AO83" s="59" t="n">
        <v>111</v>
      </c>
      <c r="AP83" s="60" t="n">
        <v>98</v>
      </c>
      <c r="AQ83" s="59"/>
      <c r="AR83" s="59"/>
      <c r="AS83" s="59"/>
      <c r="AT83" s="59"/>
      <c r="AU83" s="59"/>
      <c r="AV83" s="59"/>
      <c r="AW83" s="59"/>
      <c r="AX83" s="59"/>
      <c r="AY83" s="70" t="n">
        <f aca="false">SUM(C83:AX83)</f>
        <v>924</v>
      </c>
      <c r="AZ83" s="76" t="n">
        <f aca="false">SUM(AY83-C83)</f>
        <v>924</v>
      </c>
      <c r="BA83" s="71" t="n">
        <f aca="false">SUM(AZ83*100/AZ4)</f>
        <v>14.7110332749562</v>
      </c>
    </row>
    <row r="84" customFormat="false" ht="15" hidden="false" customHeight="false" outlineLevel="0" collapsed="false">
      <c r="A84" s="41" t="n">
        <v>78</v>
      </c>
      <c r="B84" s="37" t="s">
        <v>324</v>
      </c>
      <c r="C84" s="38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 t="n">
        <v>110</v>
      </c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77"/>
      <c r="AI84" s="2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 t="s">
        <v>72</v>
      </c>
      <c r="AW84" s="59"/>
      <c r="AX84" s="59"/>
      <c r="AY84" s="70" t="n">
        <f aca="false">SUM(C84:AX84)</f>
        <v>110</v>
      </c>
      <c r="AZ84" s="37" t="n">
        <f aca="false">SUM(AY84-C84)</f>
        <v>110</v>
      </c>
      <c r="BA84" s="71" t="n">
        <f aca="false">SUM(AZ84*100/AZ4)</f>
        <v>1.75131348511384</v>
      </c>
    </row>
    <row r="85" customFormat="false" ht="15" hidden="false" customHeight="false" outlineLevel="0" collapsed="false">
      <c r="A85" s="41" t="n">
        <v>79</v>
      </c>
      <c r="B85" s="37" t="s">
        <v>325</v>
      </c>
      <c r="C85" s="38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 t="n">
        <v>110</v>
      </c>
      <c r="W85" s="59"/>
      <c r="X85" s="59"/>
      <c r="Y85" s="59"/>
      <c r="Z85" s="59" t="n">
        <v>65</v>
      </c>
      <c r="AA85" s="59"/>
      <c r="AB85" s="59"/>
      <c r="AC85" s="59"/>
      <c r="AD85" s="59"/>
      <c r="AE85" s="59"/>
      <c r="AF85" s="59"/>
      <c r="AG85" s="59"/>
      <c r="AH85" s="77"/>
      <c r="AI85" s="2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70" t="n">
        <f aca="false">SUM(C85:AX85)</f>
        <v>175</v>
      </c>
      <c r="AZ85" s="37" t="n">
        <f aca="false">SUM(AY85-C85)</f>
        <v>175</v>
      </c>
      <c r="BA85" s="71" t="n">
        <f aca="false">SUM(AZ85*100/AZ4)</f>
        <v>2.78618054449928</v>
      </c>
    </row>
    <row r="86" customFormat="false" ht="15" hidden="false" customHeight="false" outlineLevel="0" collapsed="false">
      <c r="A86" s="41" t="n">
        <v>80</v>
      </c>
      <c r="B86" s="37" t="s">
        <v>326</v>
      </c>
      <c r="C86" s="83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 t="n">
        <v>74</v>
      </c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77"/>
      <c r="AI86" s="69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70" t="n">
        <f aca="false">SUM(C86:AX86)</f>
        <v>74</v>
      </c>
      <c r="AZ86" s="37" t="n">
        <f aca="false">SUM(AY86-C86)</f>
        <v>74</v>
      </c>
      <c r="BA86" s="71" t="n">
        <f aca="false">SUM(AZ86*100/AZ4)</f>
        <v>1.17815634453113</v>
      </c>
    </row>
    <row r="87" customFormat="false" ht="15" hidden="false" customHeight="false" outlineLevel="0" collapsed="false">
      <c r="A87" s="41" t="n">
        <v>81</v>
      </c>
      <c r="B87" s="37" t="s">
        <v>327</v>
      </c>
      <c r="C87" s="83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 t="n">
        <v>74</v>
      </c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77"/>
      <c r="AI87" s="69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70" t="n">
        <f aca="false">SUM(C87:AX87)</f>
        <v>74</v>
      </c>
      <c r="AZ87" s="37" t="n">
        <f aca="false">SUM(AY87-C87)</f>
        <v>74</v>
      </c>
      <c r="BA87" s="71" t="n">
        <f aca="false">SUM(AZ87*100/AZ4)</f>
        <v>1.17815634453113</v>
      </c>
    </row>
    <row r="88" customFormat="false" ht="15" hidden="false" customHeight="false" outlineLevel="0" collapsed="false">
      <c r="A88" s="41" t="n">
        <v>82</v>
      </c>
      <c r="B88" s="37" t="s">
        <v>328</v>
      </c>
      <c r="C88" s="83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 t="n">
        <v>121</v>
      </c>
      <c r="Z88" s="67" t="n">
        <v>65</v>
      </c>
      <c r="AA88" s="67"/>
      <c r="AB88" s="67" t="n">
        <v>50</v>
      </c>
      <c r="AC88" s="67"/>
      <c r="AD88" s="67"/>
      <c r="AE88" s="67"/>
      <c r="AF88" s="67"/>
      <c r="AG88" s="67"/>
      <c r="AH88" s="77"/>
      <c r="AI88" s="69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70" t="n">
        <f aca="false">SUM(C88:AX88)</f>
        <v>236</v>
      </c>
      <c r="AZ88" s="37" t="n">
        <f aca="false">SUM(AY88-C88)</f>
        <v>236</v>
      </c>
      <c r="BA88" s="71" t="n">
        <f aca="false">SUM(AZ88*100/AZ4)</f>
        <v>3.75736347715332</v>
      </c>
    </row>
    <row r="89" customFormat="false" ht="15" hidden="false" customHeight="false" outlineLevel="0" collapsed="false">
      <c r="A89" s="41" t="n">
        <v>83</v>
      </c>
      <c r="B89" s="37" t="s">
        <v>329</v>
      </c>
      <c r="C89" s="83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 t="n">
        <v>101</v>
      </c>
      <c r="Z89" s="67"/>
      <c r="AA89" s="67"/>
      <c r="AB89" s="67"/>
      <c r="AC89" s="67"/>
      <c r="AD89" s="67"/>
      <c r="AE89" s="67"/>
      <c r="AF89" s="67"/>
      <c r="AG89" s="67"/>
      <c r="AH89" s="77"/>
      <c r="AI89" s="69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70" t="n">
        <f aca="false">SUM(C89:AX89)</f>
        <v>101</v>
      </c>
      <c r="AZ89" s="37" t="n">
        <f aca="false">SUM(AY89-C89)</f>
        <v>101</v>
      </c>
      <c r="BA89" s="71" t="n">
        <f aca="false">SUM(AZ89*100/AZ4)</f>
        <v>1.60802419996816</v>
      </c>
    </row>
    <row r="90" customFormat="false" ht="15" hidden="false" customHeight="false" outlineLevel="0" collapsed="false">
      <c r="A90" s="41" t="n">
        <v>84</v>
      </c>
      <c r="B90" s="37" t="s">
        <v>330</v>
      </c>
      <c r="C90" s="83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 t="n">
        <v>65</v>
      </c>
      <c r="AA90" s="67"/>
      <c r="AB90" s="67"/>
      <c r="AC90" s="67"/>
      <c r="AD90" s="67"/>
      <c r="AE90" s="67" t="n">
        <v>136</v>
      </c>
      <c r="AF90" s="67" t="n">
        <v>113</v>
      </c>
      <c r="AG90" s="67" t="n">
        <v>98</v>
      </c>
      <c r="AH90" s="77"/>
      <c r="AI90" s="69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 t="n">
        <v>121</v>
      </c>
      <c r="AX90" s="67"/>
      <c r="AY90" s="70" t="n">
        <f aca="false">SUM(C90:AX90)</f>
        <v>533</v>
      </c>
      <c r="AZ90" s="76" t="n">
        <f aca="false">SUM(AY90-C90)</f>
        <v>533</v>
      </c>
      <c r="BA90" s="71" t="n">
        <f aca="false">SUM(AZ90*100/AZ4)</f>
        <v>8.48590988696068</v>
      </c>
    </row>
    <row r="91" customFormat="false" ht="15" hidden="false" customHeight="false" outlineLevel="0" collapsed="false">
      <c r="A91" s="41" t="n">
        <v>85</v>
      </c>
      <c r="B91" s="37" t="s">
        <v>331</v>
      </c>
      <c r="C91" s="83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 t="n">
        <v>65</v>
      </c>
      <c r="AA91" s="67"/>
      <c r="AB91" s="67"/>
      <c r="AC91" s="67"/>
      <c r="AD91" s="67"/>
      <c r="AE91" s="67"/>
      <c r="AF91" s="67"/>
      <c r="AG91" s="67"/>
      <c r="AH91" s="77"/>
      <c r="AI91" s="69"/>
      <c r="AJ91" s="67"/>
      <c r="AK91" s="67"/>
      <c r="AL91" s="67"/>
      <c r="AM91" s="67"/>
      <c r="AN91" s="67"/>
      <c r="AO91" s="67"/>
      <c r="AP91" s="60" t="n">
        <v>88</v>
      </c>
      <c r="AQ91" s="67"/>
      <c r="AR91" s="67"/>
      <c r="AS91" s="67"/>
      <c r="AT91" s="67"/>
      <c r="AU91" s="67"/>
      <c r="AV91" s="67"/>
      <c r="AW91" s="67"/>
      <c r="AX91" s="67"/>
      <c r="AY91" s="70" t="n">
        <f aca="false">SUM(C91:AX91)</f>
        <v>153</v>
      </c>
      <c r="AZ91" s="37" t="n">
        <f aca="false">SUM(AY91-C91)</f>
        <v>153</v>
      </c>
      <c r="BA91" s="71" t="n">
        <f aca="false">SUM(AZ91*100/AZ4)</f>
        <v>2.43591784747652</v>
      </c>
    </row>
    <row r="92" customFormat="false" ht="15" hidden="false" customHeight="false" outlineLevel="0" collapsed="false">
      <c r="A92" s="41" t="n">
        <v>86</v>
      </c>
      <c r="B92" s="37" t="s">
        <v>332</v>
      </c>
      <c r="C92" s="83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 t="n">
        <v>65</v>
      </c>
      <c r="AA92" s="67"/>
      <c r="AB92" s="67" t="n">
        <v>50</v>
      </c>
      <c r="AC92" s="67"/>
      <c r="AD92" s="67"/>
      <c r="AE92" s="67"/>
      <c r="AF92" s="67"/>
      <c r="AG92" s="67"/>
      <c r="AH92" s="77"/>
      <c r="AI92" s="69"/>
      <c r="AJ92" s="67"/>
      <c r="AK92" s="67"/>
      <c r="AL92" s="67"/>
      <c r="AM92" s="67"/>
      <c r="AN92" s="67" t="n">
        <v>108</v>
      </c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70" t="n">
        <f aca="false">SUM(C92:AX92)</f>
        <v>223</v>
      </c>
      <c r="AZ92" s="37" t="n">
        <f aca="false">SUM(AY92-C92)</f>
        <v>223</v>
      </c>
      <c r="BA92" s="71" t="n">
        <f aca="false">SUM(AZ92*100/AZ4)</f>
        <v>3.55039006527623</v>
      </c>
    </row>
    <row r="93" customFormat="false" ht="15" hidden="false" customHeight="false" outlineLevel="0" collapsed="false">
      <c r="A93" s="41" t="n">
        <v>87</v>
      </c>
      <c r="B93" s="37" t="s">
        <v>333</v>
      </c>
      <c r="C93" s="83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 t="n">
        <v>79</v>
      </c>
      <c r="AB93" s="67"/>
      <c r="AC93" s="67"/>
      <c r="AD93" s="67"/>
      <c r="AE93" s="67"/>
      <c r="AF93" s="67" t="n">
        <v>113</v>
      </c>
      <c r="AG93" s="67"/>
      <c r="AH93" s="77"/>
      <c r="AI93" s="69"/>
      <c r="AJ93" s="67"/>
      <c r="AK93" s="67"/>
      <c r="AL93" s="67"/>
      <c r="AM93" s="67" t="n">
        <v>114</v>
      </c>
      <c r="AN93" s="67" t="n">
        <v>155</v>
      </c>
      <c r="AO93" s="67"/>
      <c r="AP93" s="60" t="n">
        <v>88</v>
      </c>
      <c r="AQ93" s="67"/>
      <c r="AR93" s="67"/>
      <c r="AS93" s="67"/>
      <c r="AT93" s="67"/>
      <c r="AU93" s="67"/>
      <c r="AV93" s="67"/>
      <c r="AW93" s="67"/>
      <c r="AX93" s="60" t="n">
        <v>44</v>
      </c>
      <c r="AY93" s="70" t="n">
        <f aca="false">SUM(C93:AX93)</f>
        <v>593</v>
      </c>
      <c r="AZ93" s="76" t="n">
        <f aca="false">SUM(AY93-C93)</f>
        <v>593</v>
      </c>
      <c r="BA93" s="71" t="n">
        <f aca="false">SUM(AZ93*100/AZ4)</f>
        <v>9.44117178793186</v>
      </c>
    </row>
    <row r="94" customFormat="false" ht="15" hidden="false" customHeight="false" outlineLevel="0" collapsed="false">
      <c r="A94" s="41" t="n">
        <v>88</v>
      </c>
      <c r="B94" s="37" t="s">
        <v>334</v>
      </c>
      <c r="C94" s="83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 t="n">
        <v>65</v>
      </c>
      <c r="AB94" s="67"/>
      <c r="AC94" s="60" t="n">
        <v>240</v>
      </c>
      <c r="AD94" s="67" t="n">
        <v>60</v>
      </c>
      <c r="AE94" s="67" t="n">
        <v>136</v>
      </c>
      <c r="AF94" s="67"/>
      <c r="AG94" s="67"/>
      <c r="AH94" s="77" t="n">
        <v>50</v>
      </c>
      <c r="AI94" s="69"/>
      <c r="AJ94" s="67"/>
      <c r="AK94" s="67"/>
      <c r="AL94" s="67"/>
      <c r="AM94" s="67"/>
      <c r="AN94" s="67"/>
      <c r="AO94" s="67"/>
      <c r="AP94" s="60" t="n">
        <v>88</v>
      </c>
      <c r="AQ94" s="67"/>
      <c r="AR94" s="67"/>
      <c r="AS94" s="67"/>
      <c r="AT94" s="67"/>
      <c r="AU94" s="67"/>
      <c r="AV94" s="67"/>
      <c r="AW94" s="67"/>
      <c r="AX94" s="67"/>
      <c r="AY94" s="70" t="n">
        <f aca="false">SUM(C94:AX94)</f>
        <v>639</v>
      </c>
      <c r="AZ94" s="76" t="n">
        <f aca="false">SUM(AY94-C94)</f>
        <v>639</v>
      </c>
      <c r="BA94" s="71" t="n">
        <f aca="false">SUM(AZ94*100/AZ4)</f>
        <v>10.1735392453431</v>
      </c>
    </row>
    <row r="95" customFormat="false" ht="15" hidden="false" customHeight="false" outlineLevel="0" collapsed="false">
      <c r="A95" s="41" t="n">
        <v>89</v>
      </c>
      <c r="B95" s="37" t="s">
        <v>335</v>
      </c>
      <c r="C95" s="83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 t="n">
        <v>50</v>
      </c>
      <c r="AC95" s="67"/>
      <c r="AD95" s="67"/>
      <c r="AE95" s="67"/>
      <c r="AF95" s="67"/>
      <c r="AG95" s="67"/>
      <c r="AH95" s="77"/>
      <c r="AI95" s="69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70" t="n">
        <f aca="false">SUM(C95:AX95)</f>
        <v>50</v>
      </c>
      <c r="AZ95" s="37" t="n">
        <f aca="false">SUM(AY95-C95)</f>
        <v>50</v>
      </c>
      <c r="BA95" s="71" t="n">
        <f aca="false">SUM(AZ95*100/AZ4)</f>
        <v>0.796051584142652</v>
      </c>
    </row>
    <row r="96" customFormat="false" ht="15" hidden="false" customHeight="false" outlineLevel="0" collapsed="false">
      <c r="A96" s="41" t="n">
        <v>90</v>
      </c>
      <c r="B96" s="37" t="s">
        <v>336</v>
      </c>
      <c r="C96" s="38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 t="n">
        <v>50</v>
      </c>
      <c r="AC96" s="59"/>
      <c r="AD96" s="59" t="n">
        <v>60</v>
      </c>
      <c r="AE96" s="59"/>
      <c r="AF96" s="59"/>
      <c r="AG96" s="59"/>
      <c r="AH96" s="77"/>
      <c r="AI96" s="2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70" t="n">
        <f aca="false">SUM(C96:AX96)</f>
        <v>110</v>
      </c>
      <c r="AZ96" s="37" t="n">
        <f aca="false">SUM(AY96-C96)</f>
        <v>110</v>
      </c>
      <c r="BA96" s="71" t="n">
        <f aca="false">SUM(AZ96*100/AZ4)</f>
        <v>1.75131348511384</v>
      </c>
    </row>
    <row r="97" customFormat="false" ht="15" hidden="false" customHeight="false" outlineLevel="0" collapsed="false">
      <c r="A97" s="41" t="n">
        <v>91</v>
      </c>
      <c r="B97" s="37" t="s">
        <v>337</v>
      </c>
      <c r="C97" s="38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 t="n">
        <v>50</v>
      </c>
      <c r="AC97" s="59"/>
      <c r="AD97" s="59" t="n">
        <v>60</v>
      </c>
      <c r="AE97" s="59"/>
      <c r="AF97" s="59"/>
      <c r="AG97" s="59"/>
      <c r="AH97" s="77"/>
      <c r="AI97" s="2"/>
      <c r="AJ97" s="59"/>
      <c r="AK97" s="59"/>
      <c r="AL97" s="59"/>
      <c r="AM97" s="59"/>
      <c r="AN97" s="59"/>
      <c r="AO97" s="59"/>
      <c r="AP97" s="59"/>
      <c r="AQ97" s="59"/>
      <c r="AR97" s="59" t="n">
        <v>62</v>
      </c>
      <c r="AS97" s="59"/>
      <c r="AT97" s="59"/>
      <c r="AU97" s="59"/>
      <c r="AV97" s="59"/>
      <c r="AW97" s="59"/>
      <c r="AX97" s="59"/>
      <c r="AY97" s="70" t="n">
        <f aca="false">SUM(C97:AX97)</f>
        <v>172</v>
      </c>
      <c r="AZ97" s="37" t="n">
        <f aca="false">SUM(AY97-C97)</f>
        <v>172</v>
      </c>
      <c r="BA97" s="71" t="n">
        <f aca="false">SUM(AZ97*100/AZ4)</f>
        <v>2.73841744945072</v>
      </c>
    </row>
    <row r="98" customFormat="false" ht="15" hidden="false" customHeight="false" outlineLevel="0" collapsed="false">
      <c r="A98" s="41" t="n">
        <v>92</v>
      </c>
      <c r="B98" s="37" t="s">
        <v>338</v>
      </c>
      <c r="C98" s="38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 t="n">
        <v>50</v>
      </c>
      <c r="AC98" s="59"/>
      <c r="AD98" s="59" t="n">
        <v>60</v>
      </c>
      <c r="AE98" s="59" t="n">
        <v>136</v>
      </c>
      <c r="AF98" s="59"/>
      <c r="AG98" s="59"/>
      <c r="AH98" s="77"/>
      <c r="AI98" s="2"/>
      <c r="AJ98" s="59"/>
      <c r="AK98" s="59"/>
      <c r="AL98" s="59"/>
      <c r="AM98" s="59"/>
      <c r="AN98" s="59"/>
      <c r="AO98" s="59"/>
      <c r="AP98" s="59"/>
      <c r="AQ98" s="59"/>
      <c r="AR98" s="59"/>
      <c r="AS98" s="59" t="n">
        <v>57</v>
      </c>
      <c r="AT98" s="59"/>
      <c r="AU98" s="59"/>
      <c r="AV98" s="59"/>
      <c r="AW98" s="59"/>
      <c r="AX98" s="59"/>
      <c r="AY98" s="70" t="n">
        <f aca="false">SUM(C98:AX98)</f>
        <v>303</v>
      </c>
      <c r="AZ98" s="37" t="n">
        <f aca="false">SUM(AY98-C98)</f>
        <v>303</v>
      </c>
      <c r="BA98" s="71" t="n">
        <f aca="false">SUM(AZ98*100/AZ4)</f>
        <v>4.82407259990447</v>
      </c>
    </row>
    <row r="99" customFormat="false" ht="15" hidden="false" customHeight="false" outlineLevel="0" collapsed="false">
      <c r="A99" s="41" t="n">
        <v>93</v>
      </c>
      <c r="B99" s="37" t="s">
        <v>339</v>
      </c>
      <c r="C99" s="3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 t="n">
        <v>50</v>
      </c>
      <c r="AC99" s="59"/>
      <c r="AD99" s="59" t="n">
        <v>60</v>
      </c>
      <c r="AE99" s="59" t="n">
        <v>106</v>
      </c>
      <c r="AF99" s="59"/>
      <c r="AG99" s="59" t="n">
        <v>98</v>
      </c>
      <c r="AH99" s="77"/>
      <c r="AI99" s="2"/>
      <c r="AJ99" s="59"/>
      <c r="AK99" s="59"/>
      <c r="AL99" s="59"/>
      <c r="AM99" s="59" t="n">
        <v>114</v>
      </c>
      <c r="AN99" s="59" t="n">
        <v>155</v>
      </c>
      <c r="AO99" s="59"/>
      <c r="AP99" s="60" t="n">
        <v>88</v>
      </c>
      <c r="AQ99" s="59"/>
      <c r="AR99" s="59" t="n">
        <v>62</v>
      </c>
      <c r="AS99" s="59" t="n">
        <v>47</v>
      </c>
      <c r="AT99" s="59"/>
      <c r="AU99" s="61" t="n">
        <v>60</v>
      </c>
      <c r="AV99" s="59"/>
      <c r="AW99" s="59"/>
      <c r="AX99" s="59"/>
      <c r="AY99" s="70" t="n">
        <f aca="false">SUM(C99:AX99)</f>
        <v>840</v>
      </c>
      <c r="AZ99" s="76" t="n">
        <f aca="false">SUM(AY99-C99)</f>
        <v>840</v>
      </c>
      <c r="BA99" s="71" t="n">
        <f aca="false">SUM(AZ99*100/AZ4)</f>
        <v>13.3736666135966</v>
      </c>
    </row>
    <row r="100" customFormat="false" ht="15" hidden="false" customHeight="false" outlineLevel="0" collapsed="false">
      <c r="A100" s="41" t="n">
        <v>94</v>
      </c>
      <c r="B100" s="37" t="s">
        <v>340</v>
      </c>
      <c r="C100" s="38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 t="n">
        <v>50</v>
      </c>
      <c r="AC100" s="59"/>
      <c r="AD100" s="59" t="n">
        <v>60</v>
      </c>
      <c r="AE100" s="59"/>
      <c r="AF100" s="59"/>
      <c r="AG100" s="59"/>
      <c r="AH100" s="77"/>
      <c r="AI100" s="2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70" t="n">
        <f aca="false">SUM(C100:AX100)</f>
        <v>110</v>
      </c>
      <c r="AZ100" s="37" t="n">
        <f aca="false">SUM(AY100-C100)</f>
        <v>110</v>
      </c>
      <c r="BA100" s="71" t="n">
        <f aca="false">SUM(AZ100*100/AZ4)</f>
        <v>1.75131348511384</v>
      </c>
    </row>
    <row r="101" customFormat="false" ht="15" hidden="false" customHeight="false" outlineLevel="0" collapsed="false">
      <c r="A101" s="41" t="n">
        <v>95</v>
      </c>
      <c r="B101" s="37" t="s">
        <v>341</v>
      </c>
      <c r="C101" s="38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 t="n">
        <v>60</v>
      </c>
      <c r="AE101" s="59" t="n">
        <v>106</v>
      </c>
      <c r="AF101" s="59" t="n">
        <v>73</v>
      </c>
      <c r="AG101" s="59"/>
      <c r="AH101" s="77"/>
      <c r="AI101" s="2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70" t="n">
        <f aca="false">SUM(C101:AX101)</f>
        <v>239</v>
      </c>
      <c r="AZ101" s="37" t="n">
        <f aca="false">SUM(AY101-C101)</f>
        <v>239</v>
      </c>
      <c r="BA101" s="71" t="n">
        <f aca="false">SUM(AZ101*100/AZ4)</f>
        <v>3.80512657220188</v>
      </c>
    </row>
    <row r="102" customFormat="false" ht="15" hidden="false" customHeight="false" outlineLevel="0" collapsed="false">
      <c r="A102" s="41" t="n">
        <v>96</v>
      </c>
      <c r="B102" s="37" t="s">
        <v>342</v>
      </c>
      <c r="C102" s="3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 t="n">
        <v>25</v>
      </c>
      <c r="AE102" s="59"/>
      <c r="AF102" s="59"/>
      <c r="AG102" s="59"/>
      <c r="AH102" s="77"/>
      <c r="AI102" s="2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70" t="n">
        <f aca="false">SUM(C102:AX102)</f>
        <v>25</v>
      </c>
      <c r="AZ102" s="37" t="n">
        <f aca="false">SUM(AY102-C102)</f>
        <v>25</v>
      </c>
      <c r="BA102" s="71" t="n">
        <f aca="false">SUM(AZ102*100/AZ4)</f>
        <v>0.398025792071326</v>
      </c>
    </row>
    <row r="103" customFormat="false" ht="15" hidden="false" customHeight="false" outlineLevel="0" collapsed="false">
      <c r="A103" s="41" t="n">
        <v>97</v>
      </c>
      <c r="B103" s="37" t="s">
        <v>343</v>
      </c>
      <c r="C103" s="3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 t="n">
        <v>60</v>
      </c>
      <c r="AE103" s="59"/>
      <c r="AF103" s="59"/>
      <c r="AG103" s="59"/>
      <c r="AH103" s="77"/>
      <c r="AI103" s="2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70" t="n">
        <f aca="false">SUM(C103:AX103)</f>
        <v>60</v>
      </c>
      <c r="AZ103" s="37" t="n">
        <f aca="false">SUM(AY103-C103)</f>
        <v>60</v>
      </c>
      <c r="BA103" s="71" t="n">
        <f aca="false">SUM(AZ103*100/AZ4)</f>
        <v>0.955261900971183</v>
      </c>
    </row>
    <row r="104" customFormat="false" ht="15" hidden="false" customHeight="false" outlineLevel="0" collapsed="false">
      <c r="A104" s="41" t="n">
        <v>98</v>
      </c>
      <c r="B104" s="37" t="s">
        <v>344</v>
      </c>
      <c r="C104" s="38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 t="n">
        <v>60</v>
      </c>
      <c r="AE104" s="59"/>
      <c r="AF104" s="59"/>
      <c r="AG104" s="59"/>
      <c r="AH104" s="77"/>
      <c r="AI104" s="2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70" t="n">
        <f aca="false">SUM(C104:AX104)</f>
        <v>60</v>
      </c>
      <c r="AZ104" s="37" t="n">
        <f aca="false">SUM(AY104-C104)</f>
        <v>60</v>
      </c>
      <c r="BA104" s="71" t="n">
        <f aca="false">SUM(AZ104*100/AZ4)</f>
        <v>0.955261900971183</v>
      </c>
    </row>
    <row r="105" customFormat="false" ht="15" hidden="false" customHeight="false" outlineLevel="0" collapsed="false">
      <c r="A105" s="41" t="n">
        <v>99</v>
      </c>
      <c r="B105" s="37" t="s">
        <v>345</v>
      </c>
      <c r="C105" s="38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 t="n">
        <v>60</v>
      </c>
      <c r="AE105" s="59"/>
      <c r="AF105" s="59"/>
      <c r="AG105" s="59" t="n">
        <v>98</v>
      </c>
      <c r="AH105" s="77"/>
      <c r="AI105" s="2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70" t="n">
        <f aca="false">SUM(C105:AX105)</f>
        <v>158</v>
      </c>
      <c r="AZ105" s="37" t="n">
        <f aca="false">SUM(AY105-C105)</f>
        <v>158</v>
      </c>
      <c r="BA105" s="71" t="n">
        <f aca="false">SUM(AZ105*100/AZ4)</f>
        <v>2.51552300589078</v>
      </c>
    </row>
    <row r="106" customFormat="false" ht="15" hidden="false" customHeight="false" outlineLevel="0" collapsed="false">
      <c r="A106" s="41" t="n">
        <v>100</v>
      </c>
      <c r="B106" s="37" t="s">
        <v>346</v>
      </c>
      <c r="C106" s="83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 t="n">
        <v>136</v>
      </c>
      <c r="AF106" s="67"/>
      <c r="AG106" s="67"/>
      <c r="AH106" s="77"/>
      <c r="AI106" s="69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70" t="n">
        <f aca="false">SUM(C106:AX106)</f>
        <v>136</v>
      </c>
      <c r="AZ106" s="37" t="n">
        <f aca="false">SUM(AY106-C106)</f>
        <v>136</v>
      </c>
      <c r="BA106" s="71" t="n">
        <f aca="false">SUM(AZ106*100/AZ4)</f>
        <v>2.16526030886801</v>
      </c>
    </row>
    <row r="107" customFormat="false" ht="15" hidden="false" customHeight="false" outlineLevel="0" collapsed="false">
      <c r="A107" s="41" t="n">
        <v>101</v>
      </c>
      <c r="B107" s="37" t="s">
        <v>347</v>
      </c>
      <c r="C107" s="83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 t="n">
        <v>113</v>
      </c>
      <c r="AG107" s="67"/>
      <c r="AH107" s="77"/>
      <c r="AI107" s="69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70" t="n">
        <f aca="false">SUM(C107:AX107)</f>
        <v>113</v>
      </c>
      <c r="AZ107" s="37" t="n">
        <f aca="false">SUM(AY107-C107)</f>
        <v>113</v>
      </c>
      <c r="BA107" s="71" t="n">
        <f aca="false">SUM(AZ107*100/AZ4)</f>
        <v>1.79907658016239</v>
      </c>
    </row>
    <row r="108" customFormat="false" ht="15" hidden="false" customHeight="false" outlineLevel="0" collapsed="false">
      <c r="A108" s="41" t="n">
        <v>102</v>
      </c>
      <c r="B108" s="37" t="s">
        <v>348</v>
      </c>
      <c r="C108" s="83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77"/>
      <c r="AI108" s="69"/>
      <c r="AJ108" s="63" t="n">
        <v>468</v>
      </c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70" t="n">
        <f aca="false">SUM(C108:AX108)</f>
        <v>468</v>
      </c>
      <c r="AZ108" s="37" t="n">
        <f aca="false">SUM(AY108-C108)</f>
        <v>468</v>
      </c>
      <c r="BA108" s="71" t="n">
        <f aca="false">SUM(AZ108*100/AZ4)</f>
        <v>7.45104282757523</v>
      </c>
    </row>
    <row r="109" customFormat="false" ht="15" hidden="false" customHeight="false" outlineLevel="0" collapsed="false">
      <c r="A109" s="41" t="n">
        <v>103</v>
      </c>
      <c r="B109" s="37" t="s">
        <v>349</v>
      </c>
      <c r="C109" s="83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77"/>
      <c r="AI109" s="69"/>
      <c r="AJ109" s="67"/>
      <c r="AK109" s="67"/>
      <c r="AL109" s="67"/>
      <c r="AM109" s="67" t="n">
        <v>114</v>
      </c>
      <c r="AN109" s="67" t="n">
        <v>155</v>
      </c>
      <c r="AO109" s="67" t="n">
        <v>111</v>
      </c>
      <c r="AP109" s="67"/>
      <c r="AQ109" s="67"/>
      <c r="AR109" s="67" t="n">
        <v>62</v>
      </c>
      <c r="AS109" s="67" t="n">
        <v>47</v>
      </c>
      <c r="AT109" s="67"/>
      <c r="AU109" s="67"/>
      <c r="AV109" s="67"/>
      <c r="AW109" s="67"/>
      <c r="AX109" s="67"/>
      <c r="AY109" s="70" t="n">
        <f aca="false">SUM(C109:AX109)</f>
        <v>489</v>
      </c>
      <c r="AZ109" s="37" t="n">
        <f aca="false">SUM(AY109-C109)</f>
        <v>489</v>
      </c>
      <c r="BA109" s="71" t="n">
        <f aca="false">SUM(AZ109*100/AZ4)</f>
        <v>7.78538449291514</v>
      </c>
    </row>
    <row r="110" customFormat="false" ht="15" hidden="false" customHeight="false" outlineLevel="0" collapsed="false">
      <c r="A110" s="41" t="n">
        <v>104</v>
      </c>
      <c r="B110" s="37" t="s">
        <v>350</v>
      </c>
      <c r="C110" s="83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77"/>
      <c r="AI110" s="69"/>
      <c r="AJ110" s="67"/>
      <c r="AK110" s="63" t="n">
        <v>740</v>
      </c>
      <c r="AL110" s="67"/>
      <c r="AM110" s="67" t="n">
        <v>114</v>
      </c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70" t="n">
        <f aca="false">SUM(C110:AX110)</f>
        <v>854</v>
      </c>
      <c r="AZ110" s="76" t="n">
        <f aca="false">SUM(AY110-C110)</f>
        <v>854</v>
      </c>
      <c r="BA110" s="71" t="n">
        <f aca="false">SUM(AZ110*100/AZ4)</f>
        <v>13.5965610571565</v>
      </c>
    </row>
    <row r="111" customFormat="false" ht="15" hidden="false" customHeight="false" outlineLevel="0" collapsed="false">
      <c r="A111" s="41" t="n">
        <v>105</v>
      </c>
      <c r="B111" s="37" t="s">
        <v>351</v>
      </c>
      <c r="C111" s="83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77"/>
      <c r="AI111" s="69"/>
      <c r="AJ111" s="67"/>
      <c r="AK111" s="67"/>
      <c r="AL111" s="67"/>
      <c r="AM111" s="67" t="n">
        <v>114</v>
      </c>
      <c r="AN111" s="67"/>
      <c r="AO111" s="67"/>
      <c r="AP111" s="60" t="n">
        <v>88</v>
      </c>
      <c r="AQ111" s="67"/>
      <c r="AR111" s="67" t="n">
        <v>62</v>
      </c>
      <c r="AS111" s="67" t="n">
        <v>57</v>
      </c>
      <c r="AT111" s="67" t="n">
        <v>152</v>
      </c>
      <c r="AU111" s="61" t="n">
        <v>96</v>
      </c>
      <c r="AV111" s="67"/>
      <c r="AW111" s="67" t="n">
        <v>121</v>
      </c>
      <c r="AX111" s="67"/>
      <c r="AY111" s="70" t="n">
        <f aca="false">SUM(C111:AX111)</f>
        <v>690</v>
      </c>
      <c r="AZ111" s="76" t="n">
        <f aca="false">SUM(AY111-C111)</f>
        <v>690</v>
      </c>
      <c r="BA111" s="71" t="n">
        <f aca="false">SUM(AZ111*100/AZ4)</f>
        <v>10.9855118611686</v>
      </c>
    </row>
    <row r="112" customFormat="false" ht="15" hidden="false" customHeight="false" outlineLevel="0" collapsed="false">
      <c r="A112" s="41" t="n">
        <v>106</v>
      </c>
      <c r="B112" s="37" t="s">
        <v>352</v>
      </c>
      <c r="C112" s="83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77"/>
      <c r="AI112" s="69"/>
      <c r="AJ112" s="67"/>
      <c r="AK112" s="67"/>
      <c r="AL112" s="67"/>
      <c r="AM112" s="67" t="n">
        <v>114</v>
      </c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70" t="n">
        <f aca="false">SUM(C112:AX112)</f>
        <v>114</v>
      </c>
      <c r="AZ112" s="37" t="n">
        <f aca="false">SUM(AY112-C112)</f>
        <v>114</v>
      </c>
      <c r="BA112" s="71" t="n">
        <f aca="false">SUM(AZ112*100/AZ4)</f>
        <v>1.81499761184525</v>
      </c>
    </row>
    <row r="113" customFormat="false" ht="15" hidden="false" customHeight="false" outlineLevel="0" collapsed="false">
      <c r="A113" s="41" t="n">
        <v>107</v>
      </c>
      <c r="B113" s="37" t="s">
        <v>353</v>
      </c>
      <c r="C113" s="83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77"/>
      <c r="AI113" s="69"/>
      <c r="AJ113" s="67"/>
      <c r="AK113" s="67"/>
      <c r="AL113" s="67"/>
      <c r="AM113" s="67"/>
      <c r="AN113" s="67" t="n">
        <v>95</v>
      </c>
      <c r="AO113" s="67" t="n">
        <v>111</v>
      </c>
      <c r="AP113" s="60" t="n">
        <v>88</v>
      </c>
      <c r="AQ113" s="67"/>
      <c r="AR113" s="67" t="n">
        <v>62</v>
      </c>
      <c r="AS113" s="67"/>
      <c r="AT113" s="67"/>
      <c r="AU113" s="67"/>
      <c r="AV113" s="67"/>
      <c r="AW113" s="67"/>
      <c r="AX113" s="67"/>
      <c r="AY113" s="70" t="n">
        <f aca="false">SUM(C113:AX113)</f>
        <v>356</v>
      </c>
      <c r="AZ113" s="37" t="n">
        <f aca="false">SUM(AY113-C113)</f>
        <v>356</v>
      </c>
      <c r="BA113" s="71" t="n">
        <f aca="false">SUM(AZ113*100/AZ4)</f>
        <v>5.66788727909569</v>
      </c>
    </row>
    <row r="114" customFormat="false" ht="15" hidden="false" customHeight="false" outlineLevel="0" collapsed="false">
      <c r="A114" s="41" t="n">
        <v>108</v>
      </c>
      <c r="B114" s="37" t="s">
        <v>354</v>
      </c>
      <c r="C114" s="83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77"/>
      <c r="AI114" s="69"/>
      <c r="AJ114" s="67"/>
      <c r="AK114" s="67"/>
      <c r="AL114" s="67"/>
      <c r="AM114" s="67"/>
      <c r="AN114" s="67" t="n">
        <v>21</v>
      </c>
      <c r="AO114" s="67" t="n">
        <v>111</v>
      </c>
      <c r="AP114" s="60" t="n">
        <v>88</v>
      </c>
      <c r="AQ114" s="67"/>
      <c r="AR114" s="67" t="n">
        <v>62</v>
      </c>
      <c r="AS114" s="67" t="n">
        <v>47</v>
      </c>
      <c r="AT114" s="67"/>
      <c r="AU114" s="67"/>
      <c r="AV114" s="67"/>
      <c r="AW114" s="67" t="n">
        <v>121</v>
      </c>
      <c r="AX114" s="67"/>
      <c r="AY114" s="70" t="n">
        <f aca="false">SUM(C114:AX114)</f>
        <v>450</v>
      </c>
      <c r="AZ114" s="37" t="n">
        <f aca="false">SUM(AY114-C114)</f>
        <v>450</v>
      </c>
      <c r="BA114" s="71" t="n">
        <f aca="false">SUM(AZ114*100/AZ4)</f>
        <v>7.16446425728387</v>
      </c>
    </row>
    <row r="115" customFormat="false" ht="15" hidden="false" customHeight="false" outlineLevel="0" collapsed="false">
      <c r="A115" s="41" t="n">
        <v>109</v>
      </c>
      <c r="B115" s="37" t="s">
        <v>355</v>
      </c>
      <c r="C115" s="83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77"/>
      <c r="AI115" s="69"/>
      <c r="AJ115" s="67"/>
      <c r="AK115" s="67"/>
      <c r="AL115" s="67"/>
      <c r="AM115" s="67"/>
      <c r="AN115" s="67"/>
      <c r="AO115" s="67" t="n">
        <v>50</v>
      </c>
      <c r="AP115" s="67"/>
      <c r="AQ115" s="67"/>
      <c r="AR115" s="67"/>
      <c r="AS115" s="67"/>
      <c r="AT115" s="67"/>
      <c r="AU115" s="67"/>
      <c r="AV115" s="67"/>
      <c r="AW115" s="67"/>
      <c r="AX115" s="67"/>
      <c r="AY115" s="70" t="n">
        <f aca="false">SUM(C115:AX115)</f>
        <v>50</v>
      </c>
      <c r="AZ115" s="37" t="n">
        <f aca="false">SUM(AY115-C115)</f>
        <v>50</v>
      </c>
      <c r="BA115" s="71" t="n">
        <f aca="false">SUM(AZ115*100/AZ4)</f>
        <v>0.796051584142652</v>
      </c>
    </row>
    <row r="116" customFormat="false" ht="15" hidden="false" customHeight="false" outlineLevel="0" collapsed="false">
      <c r="A116" s="41" t="n">
        <v>110</v>
      </c>
      <c r="B116" s="37" t="s">
        <v>356</v>
      </c>
      <c r="C116" s="38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77"/>
      <c r="AI116" s="2"/>
      <c r="AJ116" s="59"/>
      <c r="AK116" s="59"/>
      <c r="AL116" s="59"/>
      <c r="AM116" s="59"/>
      <c r="AN116" s="59"/>
      <c r="AO116" s="59" t="n">
        <v>111</v>
      </c>
      <c r="AP116" s="59"/>
      <c r="AQ116" s="59"/>
      <c r="AR116" s="59"/>
      <c r="AS116" s="59"/>
      <c r="AT116" s="59"/>
      <c r="AU116" s="59"/>
      <c r="AV116" s="59"/>
      <c r="AW116" s="59"/>
      <c r="AX116" s="59"/>
      <c r="AY116" s="70" t="n">
        <f aca="false">SUM(C116:AX116)</f>
        <v>111</v>
      </c>
      <c r="AZ116" s="37" t="n">
        <f aca="false">SUM(AY116-C116)</f>
        <v>111</v>
      </c>
      <c r="BA116" s="71" t="n">
        <f aca="false">SUM(AZ116*100/AZ4)</f>
        <v>1.76723451679669</v>
      </c>
    </row>
    <row r="117" customFormat="false" ht="15" hidden="false" customHeight="false" outlineLevel="0" collapsed="false">
      <c r="A117" s="41" t="n">
        <v>111</v>
      </c>
      <c r="B117" s="37" t="s">
        <v>357</v>
      </c>
      <c r="C117" s="3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77"/>
      <c r="AI117" s="2"/>
      <c r="AJ117" s="59"/>
      <c r="AK117" s="59"/>
      <c r="AL117" s="59"/>
      <c r="AM117" s="59"/>
      <c r="AN117" s="59"/>
      <c r="AO117" s="59" t="n">
        <v>111</v>
      </c>
      <c r="AP117" s="59"/>
      <c r="AQ117" s="59"/>
      <c r="AR117" s="59"/>
      <c r="AS117" s="59"/>
      <c r="AT117" s="59"/>
      <c r="AU117" s="59"/>
      <c r="AV117" s="59"/>
      <c r="AW117" s="59"/>
      <c r="AX117" s="59"/>
      <c r="AY117" s="70" t="n">
        <f aca="false">SUM(C117:AX117)</f>
        <v>111</v>
      </c>
      <c r="AZ117" s="37" t="n">
        <f aca="false">SUM(AY117-C117)</f>
        <v>111</v>
      </c>
      <c r="BA117" s="71" t="n">
        <f aca="false">SUM(AZ117*100/AZ4)</f>
        <v>1.76723451679669</v>
      </c>
    </row>
    <row r="118" customFormat="false" ht="15" hidden="false" customHeight="false" outlineLevel="0" collapsed="false">
      <c r="A118" s="41" t="n">
        <v>112</v>
      </c>
      <c r="B118" s="37" t="s">
        <v>358</v>
      </c>
      <c r="C118" s="38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77"/>
      <c r="AI118" s="2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 t="n">
        <v>152</v>
      </c>
      <c r="AU118" s="59"/>
      <c r="AV118" s="59"/>
      <c r="AW118" s="59" t="n">
        <v>121</v>
      </c>
      <c r="AX118" s="59"/>
      <c r="AY118" s="70" t="n">
        <f aca="false">SUM(C118:AX118)</f>
        <v>273</v>
      </c>
      <c r="AZ118" s="37" t="n">
        <f aca="false">SUM(AY118-C118)</f>
        <v>273</v>
      </c>
      <c r="BA118" s="71" t="n">
        <f aca="false">SUM(AZ118*100/AZ4)</f>
        <v>4.34644164941888</v>
      </c>
    </row>
    <row r="119" customFormat="false" ht="15" hidden="false" customHeight="false" outlineLevel="0" collapsed="false">
      <c r="A119" s="41" t="n">
        <v>113</v>
      </c>
      <c r="B119" s="37" t="s">
        <v>359</v>
      </c>
      <c r="C119" s="38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77"/>
      <c r="AI119" s="2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 t="n">
        <v>152</v>
      </c>
      <c r="AU119" s="59"/>
      <c r="AV119" s="59"/>
      <c r="AW119" s="59"/>
      <c r="AX119" s="59"/>
      <c r="AY119" s="70" t="n">
        <f aca="false">SUM(C119:AX119)</f>
        <v>152</v>
      </c>
      <c r="AZ119" s="37" t="n">
        <f aca="false">SUM(AY119-C119)</f>
        <v>152</v>
      </c>
      <c r="BA119" s="71" t="n">
        <f aca="false">SUM(AZ119*100/AZ4)</f>
        <v>2.41999681579366</v>
      </c>
    </row>
    <row r="120" customFormat="false" ht="15" hidden="false" customHeight="false" outlineLevel="0" collapsed="false">
      <c r="A120" s="41" t="n">
        <v>114</v>
      </c>
      <c r="B120" s="37" t="s">
        <v>360</v>
      </c>
      <c r="C120" s="38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77"/>
      <c r="AI120" s="2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 t="n">
        <v>152</v>
      </c>
      <c r="AU120" s="59"/>
      <c r="AV120" s="59"/>
      <c r="AW120" s="59"/>
      <c r="AX120" s="59"/>
      <c r="AY120" s="70" t="n">
        <f aca="false">SUM(C120:AX120)</f>
        <v>152</v>
      </c>
      <c r="AZ120" s="37" t="n">
        <f aca="false">SUM(AY120-C120)</f>
        <v>152</v>
      </c>
      <c r="BA120" s="71" t="n">
        <f aca="false">SUM(AZ120*100/AZ4)</f>
        <v>2.41999681579366</v>
      </c>
    </row>
    <row r="121" customFormat="false" ht="15" hidden="false" customHeight="false" outlineLevel="0" collapsed="false">
      <c r="A121" s="41" t="n">
        <v>115</v>
      </c>
      <c r="B121" s="37" t="s">
        <v>361</v>
      </c>
      <c r="C121" s="38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77"/>
      <c r="AI121" s="2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 t="n">
        <v>121</v>
      </c>
      <c r="AX121" s="59"/>
      <c r="AY121" s="70" t="n">
        <f aca="false">SUM(C121:AX121)</f>
        <v>121</v>
      </c>
      <c r="AZ121" s="37" t="n">
        <f aca="false">SUM(AY121-C121)</f>
        <v>121</v>
      </c>
      <c r="BA121" s="71" t="n">
        <f aca="false">SUM(AZ121*100/AZ4)</f>
        <v>1.92644483362522</v>
      </c>
    </row>
    <row r="122" customFormat="false" ht="15" hidden="false" customHeight="false" outlineLevel="0" collapsed="false">
      <c r="A122" s="41" t="n">
        <v>116</v>
      </c>
      <c r="B122" s="37" t="s">
        <v>362</v>
      </c>
      <c r="C122" s="38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 t="n">
        <v>113</v>
      </c>
      <c r="AG122" s="59"/>
      <c r="AH122" s="77"/>
      <c r="AI122" s="2"/>
      <c r="AJ122" s="59"/>
      <c r="AK122" s="59"/>
      <c r="AL122" s="59"/>
      <c r="AM122" s="59"/>
      <c r="AN122" s="59"/>
      <c r="AO122" s="59" t="n">
        <v>111</v>
      </c>
      <c r="AP122" s="59"/>
      <c r="AQ122" s="59"/>
      <c r="AR122" s="59"/>
      <c r="AS122" s="59"/>
      <c r="AT122" s="59"/>
      <c r="AU122" s="59"/>
      <c r="AV122" s="59"/>
      <c r="AW122" s="59" t="n">
        <v>121</v>
      </c>
      <c r="AX122" s="59"/>
      <c r="AY122" s="70" t="n">
        <f aca="false">SUM(C122:AX122)</f>
        <v>345</v>
      </c>
      <c r="AZ122" s="37" t="n">
        <f aca="false">SUM(AY122-C122)</f>
        <v>345</v>
      </c>
      <c r="BA122" s="71" t="n">
        <f aca="false">SUM(AZ122*100/AZ4)</f>
        <v>5.4927559305843</v>
      </c>
    </row>
    <row r="123" customFormat="false" ht="15" hidden="false" customHeight="false" outlineLevel="0" collapsed="false">
      <c r="A123" s="41" t="n">
        <v>117</v>
      </c>
      <c r="B123" s="37" t="s">
        <v>363</v>
      </c>
      <c r="C123" s="38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77"/>
      <c r="AI123" s="2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 t="n">
        <v>152</v>
      </c>
      <c r="AU123" s="59"/>
      <c r="AV123" s="59"/>
      <c r="AW123" s="59"/>
      <c r="AX123" s="59"/>
      <c r="AY123" s="70" t="n">
        <f aca="false">SUM(C123:AX123)</f>
        <v>152</v>
      </c>
      <c r="AZ123" s="37" t="n">
        <f aca="false">SUM(AY123-C123)</f>
        <v>152</v>
      </c>
      <c r="BA123" s="71" t="n">
        <f aca="false">SUM(AZ123*100/AZ4)</f>
        <v>2.41999681579366</v>
      </c>
    </row>
    <row r="124" customFormat="false" ht="15" hidden="false" customHeight="false" outlineLevel="0" collapsed="false">
      <c r="A124" s="41"/>
      <c r="AH124" s="68"/>
      <c r="AY124" s="85"/>
      <c r="AZ124" s="86" t="n">
        <f aca="false">SUM(AZ7:AZ123)</f>
        <v>50927</v>
      </c>
    </row>
    <row r="125" customFormat="false" ht="15" hidden="false" customHeight="false" outlineLevel="0" collapsed="false">
      <c r="C125" s="37" t="n">
        <f aca="false">SUM(C7:C121)</f>
        <v>10114</v>
      </c>
      <c r="D125" s="37" t="n">
        <f aca="false">SUM(D7:D124)</f>
        <v>81</v>
      </c>
      <c r="E125" s="37" t="n">
        <f aca="false">SUM(E7:E124)</f>
        <v>242</v>
      </c>
      <c r="F125" s="37" t="n">
        <f aca="false">SUM(F7:F124)</f>
        <v>96</v>
      </c>
      <c r="G125" s="37" t="n">
        <f aca="false">SUM(G7:G124)</f>
        <v>336</v>
      </c>
      <c r="H125" s="37" t="n">
        <f aca="false">SUM(H7:H124)</f>
        <v>579</v>
      </c>
      <c r="I125" s="37" t="n">
        <f aca="false">SUM(I7:I124)</f>
        <v>0</v>
      </c>
      <c r="J125" s="37" t="n">
        <f aca="false">SUM(J7:J124)</f>
        <v>560</v>
      </c>
      <c r="K125" s="37" t="n">
        <f aca="false">SUM(K7:K124)</f>
        <v>44</v>
      </c>
      <c r="L125" s="37" t="n">
        <f aca="false">SUM(L7:L124)</f>
        <v>360</v>
      </c>
      <c r="M125" s="37" t="n">
        <f aca="false">SUM(M7:M124)</f>
        <v>239</v>
      </c>
      <c r="N125" s="37" t="n">
        <f aca="false">SUM(N7:N124)</f>
        <v>266</v>
      </c>
      <c r="O125" s="37" t="n">
        <f aca="false">SUM(O7:O124)</f>
        <v>0</v>
      </c>
      <c r="P125" s="37" t="n">
        <f aca="false">SUM(P7:P124)</f>
        <v>720</v>
      </c>
      <c r="Q125" s="37" t="n">
        <f aca="false">SUM(Q7:Q124)</f>
        <v>424</v>
      </c>
      <c r="R125" s="37" t="n">
        <f aca="false">SUM(R7:R124)</f>
        <v>36</v>
      </c>
      <c r="S125" s="37" t="n">
        <f aca="false">SUM(S7:S124)</f>
        <v>817</v>
      </c>
      <c r="T125" s="37" t="n">
        <f aca="false">SUM(T7:T124)</f>
        <v>1718</v>
      </c>
      <c r="U125" s="37" t="n">
        <f aca="false">SUM(U7:U124)</f>
        <v>1504</v>
      </c>
      <c r="V125" s="37" t="n">
        <f aca="false">SUM(V7:V124)</f>
        <v>2420</v>
      </c>
      <c r="W125" s="37" t="n">
        <f aca="false">SUM(W7:W124)</f>
        <v>1564</v>
      </c>
      <c r="X125" s="37" t="n">
        <f aca="false">SUM(X7:X124)</f>
        <v>1016</v>
      </c>
      <c r="Y125" s="37" t="n">
        <f aca="false">SUM(Y7:Y124)</f>
        <v>1332</v>
      </c>
      <c r="Z125" s="37" t="n">
        <f aca="false">SUM(Z7:Z124)</f>
        <v>1070</v>
      </c>
      <c r="AA125" s="37" t="n">
        <f aca="false">SUM(AA7:AA124)</f>
        <v>936</v>
      </c>
      <c r="AB125" s="37" t="n">
        <f aca="false">SUM(AB7:AB124)</f>
        <v>1200</v>
      </c>
      <c r="AC125" s="37" t="n">
        <f aca="false">SUM(AC7:AC124)</f>
        <v>3605</v>
      </c>
      <c r="AD125" s="37" t="n">
        <f aca="false">SUM(AD7:AD124)</f>
        <v>1525</v>
      </c>
      <c r="AE125" s="37" t="n">
        <f aca="false">SUM(AE7:AE124)</f>
        <v>1980</v>
      </c>
      <c r="AF125" s="37" t="n">
        <f aca="false">SUM(AF7:AF124)</f>
        <v>1592</v>
      </c>
      <c r="AG125" s="37" t="n">
        <f aca="false">SUM(AG7:AG124)</f>
        <v>1666</v>
      </c>
      <c r="AH125" s="68" t="n">
        <f aca="false">SUM(AH7:AH124)</f>
        <v>1725</v>
      </c>
      <c r="AI125" s="37" t="n">
        <f aca="false">SUM(AI7:AI124)</f>
        <v>975</v>
      </c>
      <c r="AJ125" s="37" t="n">
        <f aca="false">SUM(AJ7:AJ124)</f>
        <v>1657</v>
      </c>
      <c r="AK125" s="37" t="n">
        <f aca="false">SUM(AK7:AK124)</f>
        <v>1480</v>
      </c>
      <c r="AL125" s="37" t="n">
        <f aca="false">SUM(AL7:AL124)</f>
        <v>0</v>
      </c>
      <c r="AM125" s="37" t="n">
        <f aca="false">SUM(AM7:AM124)</f>
        <v>2528</v>
      </c>
      <c r="AN125" s="37" t="n">
        <f aca="false">SUM(AN7:AN124)</f>
        <v>2192</v>
      </c>
      <c r="AO125" s="37" t="n">
        <f aca="false">SUM(AO7:AO124)</f>
        <v>2288</v>
      </c>
      <c r="AP125" s="37" t="n">
        <f aca="false">SUM(AP7:AP124)</f>
        <v>2298</v>
      </c>
      <c r="AQ125" s="37" t="n">
        <f aca="false">SUM(AQ7:AQ124)</f>
        <v>0</v>
      </c>
      <c r="AR125" s="37" t="n">
        <f aca="false">SUM(AR7:AR124)</f>
        <v>1054</v>
      </c>
      <c r="AS125" s="37" t="n">
        <f aca="false">SUM(AS7:AS124)</f>
        <v>594</v>
      </c>
      <c r="AT125" s="37" t="n">
        <f aca="false">SUM(AT7:AT124)</f>
        <v>1216</v>
      </c>
      <c r="AU125" s="37" t="n">
        <f aca="false">SUM(AU7:AU124)</f>
        <v>840</v>
      </c>
      <c r="AV125" s="37" t="n">
        <f aca="false">SUM(AV7:AV124)</f>
        <v>2308</v>
      </c>
      <c r="AW125" s="37" t="n">
        <f aca="false">SUM(AW7:AW124)</f>
        <v>1668</v>
      </c>
      <c r="AX125" s="37" t="n">
        <f aca="false">SUM(AX7:AX124)</f>
        <v>176</v>
      </c>
      <c r="AY125" s="87" t="n">
        <f aca="false">SUM(C125:AX125)</f>
        <v>61041</v>
      </c>
    </row>
    <row r="126" s="38" customFormat="true" ht="15" hidden="false" customHeight="false" outlineLevel="0" collapsed="false">
      <c r="C126" s="38" t="n">
        <v>178</v>
      </c>
      <c r="D126" s="48" t="n">
        <v>3</v>
      </c>
      <c r="E126" s="48" t="n">
        <v>6</v>
      </c>
      <c r="F126" s="48" t="n">
        <v>4</v>
      </c>
      <c r="G126" s="48" t="n">
        <v>8</v>
      </c>
      <c r="H126" s="48" t="n">
        <v>14</v>
      </c>
      <c r="I126" s="48" t="n">
        <v>2</v>
      </c>
      <c r="J126" s="48" t="n">
        <v>14</v>
      </c>
      <c r="K126" s="48" t="n">
        <v>1</v>
      </c>
      <c r="L126" s="48" t="n">
        <v>8</v>
      </c>
      <c r="M126" s="48" t="n">
        <v>7</v>
      </c>
      <c r="N126" s="48" t="n">
        <v>7</v>
      </c>
      <c r="O126" s="48" t="n">
        <v>3</v>
      </c>
      <c r="P126" s="48" t="n">
        <v>16</v>
      </c>
      <c r="Q126" s="48" t="n">
        <v>8</v>
      </c>
      <c r="R126" s="48" t="n">
        <v>1</v>
      </c>
      <c r="S126" s="48" t="n">
        <v>19</v>
      </c>
      <c r="T126" s="48" t="n">
        <v>16</v>
      </c>
      <c r="U126" s="48" t="n">
        <v>18</v>
      </c>
      <c r="V126" s="48" t="n">
        <v>22</v>
      </c>
      <c r="W126" s="48" t="n">
        <v>22</v>
      </c>
      <c r="X126" s="48" t="n">
        <v>7</v>
      </c>
      <c r="Y126" s="48" t="n">
        <v>12</v>
      </c>
      <c r="Z126" s="48" t="n">
        <v>17</v>
      </c>
      <c r="AA126" s="48" t="n">
        <v>10</v>
      </c>
      <c r="AB126" s="48" t="n">
        <v>24</v>
      </c>
      <c r="AC126" s="48" t="n">
        <v>16</v>
      </c>
      <c r="AD126" s="48" t="n">
        <v>25</v>
      </c>
      <c r="AE126" s="48" t="n">
        <v>15</v>
      </c>
      <c r="AF126" s="48" t="n">
        <v>15</v>
      </c>
      <c r="AG126" s="48" t="n">
        <v>17</v>
      </c>
      <c r="AH126" s="68"/>
      <c r="AI126" s="48" t="n">
        <v>1</v>
      </c>
      <c r="AJ126" s="48" t="n">
        <v>3</v>
      </c>
      <c r="AK126" s="48" t="n">
        <v>2</v>
      </c>
      <c r="AL126" s="48" t="n">
        <v>3</v>
      </c>
      <c r="AM126" s="48" t="n">
        <v>23</v>
      </c>
      <c r="AN126" s="48" t="n">
        <v>16</v>
      </c>
      <c r="AO126" s="48" t="n">
        <v>24</v>
      </c>
      <c r="AP126" s="48" t="n">
        <v>26</v>
      </c>
      <c r="AQ126" s="48" t="n">
        <v>3</v>
      </c>
      <c r="AR126" s="48" t="n">
        <v>17</v>
      </c>
      <c r="AS126" s="48" t="n">
        <v>13</v>
      </c>
      <c r="AT126" s="48" t="n">
        <v>8</v>
      </c>
      <c r="AU126" s="48" t="n">
        <v>14</v>
      </c>
      <c r="AV126" s="48" t="n">
        <v>4</v>
      </c>
      <c r="AW126" s="48" t="n">
        <v>14</v>
      </c>
      <c r="AX126" s="48" t="n">
        <v>6</v>
      </c>
      <c r="AY126" s="88" t="n">
        <f aca="false">SUM(C126:AX126)</f>
        <v>712</v>
      </c>
    </row>
    <row r="127" customFormat="false" ht="15" hidden="false" customHeight="false" outlineLevel="0" collapsed="false">
      <c r="AZ127" s="37" t="s">
        <v>364</v>
      </c>
    </row>
    <row r="128" customFormat="false" ht="15" hidden="false" customHeight="false" outlineLevel="0" collapsed="false">
      <c r="AX128" s="37" t="s">
        <v>72</v>
      </c>
    </row>
    <row r="129" customFormat="false" ht="15" hidden="false" customHeight="false" outlineLevel="0" collapsed="false">
      <c r="D129" s="37" t="s">
        <v>72</v>
      </c>
    </row>
  </sheetData>
  <mergeCells count="3">
    <mergeCell ref="A2:A6"/>
    <mergeCell ref="B2:B6"/>
    <mergeCell ref="C2:C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0"/>
  <sheetViews>
    <sheetView showFormulas="false" showGridLines="true" showRowColHeaders="true" showZeros="true" rightToLeft="false" tabSelected="false" showOutlineSymbols="true" defaultGridColor="true" view="normal" topLeftCell="A102" colorId="64" zoomScale="98" zoomScaleNormal="98" zoomScalePageLayoutView="100" workbookViewId="0">
      <pane xSplit="2" ySplit="0" topLeftCell="AG102" activePane="topRight" state="frozen"/>
      <selection pane="topLeft" activeCell="A102" activeCellId="0" sqref="A102"/>
      <selection pane="topRight" activeCell="AO123" activeCellId="0" sqref="AO123"/>
    </sheetView>
  </sheetViews>
  <sheetFormatPr defaultColWidth="9.13671875" defaultRowHeight="13.8" zeroHeight="false" outlineLevelRow="0" outlineLevelCol="0"/>
  <cols>
    <col collapsed="false" customWidth="true" hidden="false" outlineLevel="0" max="1" min="1" style="89" width="8.86"/>
    <col collapsed="false" customWidth="true" hidden="false" outlineLevel="0" max="2" min="2" style="89" width="22.01"/>
    <col collapsed="false" customWidth="false" hidden="false" outlineLevel="0" max="4" min="3" style="89" width="9.13"/>
    <col collapsed="false" customWidth="true" hidden="false" outlineLevel="0" max="40" min="5" style="89" width="12.86"/>
    <col collapsed="false" customWidth="false" hidden="false" outlineLevel="0" max="41" min="41" style="90" width="9.13"/>
    <col collapsed="false" customWidth="false" hidden="false" outlineLevel="0" max="1023" min="42" style="89" width="9.13"/>
  </cols>
  <sheetData>
    <row r="1" customFormat="false" ht="13.8" hidden="false" customHeight="false" outlineLevel="0" collapsed="false">
      <c r="E1" s="91" t="n">
        <v>71</v>
      </c>
      <c r="F1" s="91" t="n">
        <v>72</v>
      </c>
      <c r="G1" s="91" t="n">
        <v>73</v>
      </c>
      <c r="H1" s="91" t="n">
        <v>74</v>
      </c>
      <c r="I1" s="91" t="n">
        <v>75</v>
      </c>
      <c r="J1" s="91" t="n">
        <v>76</v>
      </c>
      <c r="K1" s="91" t="n">
        <v>77</v>
      </c>
      <c r="L1" s="91" t="n">
        <v>78</v>
      </c>
      <c r="M1" s="91" t="n">
        <v>79</v>
      </c>
      <c r="N1" s="91" t="n">
        <v>80</v>
      </c>
      <c r="O1" s="91" t="n">
        <v>81</v>
      </c>
      <c r="P1" s="91" t="n">
        <v>82</v>
      </c>
      <c r="Q1" s="91" t="n">
        <v>83</v>
      </c>
      <c r="R1" s="91" t="n">
        <v>84</v>
      </c>
      <c r="S1" s="91" t="n">
        <v>85</v>
      </c>
      <c r="T1" s="91" t="n">
        <v>86</v>
      </c>
      <c r="U1" s="91" t="n">
        <v>87</v>
      </c>
      <c r="V1" s="91" t="n">
        <v>88</v>
      </c>
      <c r="W1" s="92"/>
      <c r="X1" s="91" t="n">
        <v>89</v>
      </c>
      <c r="Y1" s="91" t="n">
        <v>90</v>
      </c>
      <c r="Z1" s="91" t="n">
        <v>91</v>
      </c>
      <c r="AA1" s="91" t="n">
        <v>92</v>
      </c>
      <c r="AB1" s="91" t="n">
        <v>93</v>
      </c>
      <c r="AC1" s="91" t="n">
        <v>94</v>
      </c>
      <c r="AD1" s="91" t="n">
        <v>95</v>
      </c>
      <c r="AE1" s="91" t="n">
        <v>96</v>
      </c>
      <c r="AF1" s="91" t="n">
        <v>97</v>
      </c>
      <c r="AG1" s="91" t="n">
        <v>98</v>
      </c>
      <c r="AH1" s="91" t="n">
        <v>99</v>
      </c>
      <c r="AI1" s="91" t="n">
        <v>100</v>
      </c>
      <c r="AJ1" s="91" t="n">
        <v>101</v>
      </c>
      <c r="AK1" s="91" t="n">
        <v>102</v>
      </c>
      <c r="AL1" s="91" t="n">
        <v>103</v>
      </c>
      <c r="AM1" s="91" t="n">
        <v>104</v>
      </c>
    </row>
    <row r="2" customFormat="false" ht="15" hidden="false" customHeight="true" outlineLevel="0" collapsed="false">
      <c r="A2" s="40" t="s">
        <v>122</v>
      </c>
      <c r="B2" s="41" t="s">
        <v>365</v>
      </c>
      <c r="C2" s="93" t="s">
        <v>124</v>
      </c>
      <c r="D2" s="94" t="s">
        <v>366</v>
      </c>
      <c r="E2" s="92" t="n">
        <v>1</v>
      </c>
      <c r="F2" s="92" t="n">
        <v>2</v>
      </c>
      <c r="G2" s="92" t="n">
        <v>3</v>
      </c>
      <c r="H2" s="92" t="n">
        <v>4</v>
      </c>
      <c r="I2" s="92" t="n">
        <v>5</v>
      </c>
      <c r="J2" s="92" t="n">
        <v>6</v>
      </c>
      <c r="K2" s="92" t="n">
        <v>7</v>
      </c>
      <c r="L2" s="92" t="n">
        <v>8</v>
      </c>
      <c r="M2" s="92" t="n">
        <v>9</v>
      </c>
      <c r="N2" s="92" t="n">
        <v>10</v>
      </c>
      <c r="O2" s="92" t="n">
        <v>11</v>
      </c>
      <c r="P2" s="92" t="n">
        <v>12</v>
      </c>
      <c r="Q2" s="92" t="n">
        <v>13</v>
      </c>
      <c r="R2" s="92" t="n">
        <v>14</v>
      </c>
      <c r="S2" s="92" t="n">
        <v>15</v>
      </c>
      <c r="T2" s="92" t="n">
        <v>16</v>
      </c>
      <c r="U2" s="92" t="n">
        <v>17</v>
      </c>
      <c r="V2" s="92" t="n">
        <v>18</v>
      </c>
      <c r="W2" s="92"/>
      <c r="X2" s="92" t="n">
        <v>19</v>
      </c>
      <c r="Y2" s="92" t="n">
        <v>20</v>
      </c>
      <c r="Z2" s="92" t="n">
        <v>21</v>
      </c>
      <c r="AA2" s="92" t="n">
        <v>22</v>
      </c>
      <c r="AB2" s="92" t="n">
        <v>23</v>
      </c>
      <c r="AC2" s="92" t="n">
        <v>24</v>
      </c>
      <c r="AD2" s="92" t="n">
        <v>25</v>
      </c>
      <c r="AE2" s="92" t="n">
        <v>26</v>
      </c>
      <c r="AF2" s="92" t="n">
        <v>27</v>
      </c>
      <c r="AG2" s="92" t="n">
        <v>28</v>
      </c>
      <c r="AH2" s="92" t="n">
        <v>29</v>
      </c>
      <c r="AI2" s="92" t="n">
        <v>30</v>
      </c>
      <c r="AJ2" s="92" t="n">
        <v>31</v>
      </c>
      <c r="AK2" s="92" t="n">
        <v>32</v>
      </c>
      <c r="AL2" s="92" t="n">
        <v>33</v>
      </c>
      <c r="AM2" s="92" t="n">
        <v>34</v>
      </c>
      <c r="AN2" s="92"/>
      <c r="AO2" s="95"/>
    </row>
    <row r="3" customFormat="false" ht="13.8" hidden="false" customHeight="false" outlineLevel="0" collapsed="false">
      <c r="A3" s="40"/>
      <c r="B3" s="41"/>
      <c r="C3" s="93"/>
      <c r="D3" s="94"/>
      <c r="E3" s="96" t="n">
        <v>50</v>
      </c>
      <c r="F3" s="96" t="n">
        <v>61</v>
      </c>
      <c r="G3" s="96" t="n">
        <v>64</v>
      </c>
      <c r="H3" s="96" t="n">
        <v>81</v>
      </c>
      <c r="I3" s="96" t="n">
        <v>84</v>
      </c>
      <c r="J3" s="96" t="n">
        <v>98</v>
      </c>
      <c r="K3" s="96" t="n">
        <v>124</v>
      </c>
      <c r="L3" s="96" t="n">
        <v>118</v>
      </c>
      <c r="M3" s="96" t="n">
        <v>108</v>
      </c>
      <c r="N3" s="96" t="n">
        <v>148</v>
      </c>
      <c r="O3" s="96" t="n">
        <v>174</v>
      </c>
      <c r="P3" s="96" t="n">
        <v>137</v>
      </c>
      <c r="Q3" s="96" t="n">
        <v>72</v>
      </c>
      <c r="R3" s="96" t="n">
        <v>454</v>
      </c>
      <c r="S3" s="96" t="n">
        <v>78</v>
      </c>
      <c r="T3" s="96" t="n">
        <v>121</v>
      </c>
      <c r="U3" s="96" t="n">
        <v>240</v>
      </c>
      <c r="V3" s="96" t="n">
        <v>155</v>
      </c>
      <c r="W3" s="96" t="n">
        <v>187</v>
      </c>
      <c r="X3" s="96" t="n">
        <v>1962</v>
      </c>
      <c r="Y3" s="96" t="n">
        <v>135</v>
      </c>
      <c r="Z3" s="96" t="n">
        <v>86</v>
      </c>
      <c r="AA3" s="96" t="n">
        <v>93</v>
      </c>
      <c r="AB3" s="96" t="n">
        <v>84</v>
      </c>
      <c r="AC3" s="96" t="n">
        <v>100</v>
      </c>
      <c r="AD3" s="96" t="n">
        <v>125</v>
      </c>
      <c r="AE3" s="96" t="n">
        <v>68</v>
      </c>
      <c r="AF3" s="96" t="n">
        <v>55</v>
      </c>
      <c r="AG3" s="96" t="n">
        <v>90</v>
      </c>
      <c r="AH3" s="96" t="n">
        <v>100</v>
      </c>
      <c r="AI3" s="96" t="n">
        <v>106</v>
      </c>
      <c r="AJ3" s="96" t="n">
        <v>65</v>
      </c>
      <c r="AK3" s="96" t="n">
        <v>103</v>
      </c>
      <c r="AL3" s="96" t="n">
        <v>107</v>
      </c>
      <c r="AM3" s="96" t="n">
        <v>70</v>
      </c>
      <c r="AN3" s="96"/>
      <c r="AO3" s="95"/>
      <c r="AP3" s="97" t="n">
        <f aca="false">SUM(E3:AO3)</f>
        <v>5903</v>
      </c>
    </row>
    <row r="4" customFormat="false" ht="15" hidden="false" customHeight="true" outlineLevel="0" collapsed="false">
      <c r="A4" s="40"/>
      <c r="B4" s="41"/>
      <c r="C4" s="93"/>
      <c r="D4" s="94"/>
      <c r="E4" s="98" t="s">
        <v>367</v>
      </c>
      <c r="F4" s="92" t="s">
        <v>368</v>
      </c>
      <c r="G4" s="92" t="s">
        <v>369</v>
      </c>
      <c r="H4" s="92" t="s">
        <v>370</v>
      </c>
      <c r="I4" s="92" t="s">
        <v>371</v>
      </c>
      <c r="J4" s="92" t="s">
        <v>372</v>
      </c>
      <c r="K4" s="92" t="s">
        <v>373</v>
      </c>
      <c r="L4" s="92" t="s">
        <v>374</v>
      </c>
      <c r="M4" s="92" t="s">
        <v>375</v>
      </c>
      <c r="N4" s="92" t="s">
        <v>376</v>
      </c>
      <c r="O4" s="99" t="s">
        <v>377</v>
      </c>
      <c r="P4" s="98" t="s">
        <v>378</v>
      </c>
      <c r="Q4" s="92" t="s">
        <v>379</v>
      </c>
      <c r="R4" s="98" t="s">
        <v>380</v>
      </c>
      <c r="S4" s="92" t="s">
        <v>381</v>
      </c>
      <c r="T4" s="99" t="s">
        <v>382</v>
      </c>
      <c r="U4" s="100" t="s">
        <v>383</v>
      </c>
      <c r="V4" s="92" t="s">
        <v>384</v>
      </c>
      <c r="W4" s="101"/>
      <c r="X4" s="101" t="s">
        <v>385</v>
      </c>
      <c r="Y4" s="92" t="s">
        <v>386</v>
      </c>
      <c r="Z4" s="92" t="s">
        <v>387</v>
      </c>
      <c r="AA4" s="99" t="s">
        <v>388</v>
      </c>
      <c r="AB4" s="92" t="s">
        <v>389</v>
      </c>
      <c r="AC4" s="92" t="s">
        <v>390</v>
      </c>
      <c r="AD4" s="98" t="s">
        <v>391</v>
      </c>
      <c r="AE4" s="92" t="s">
        <v>392</v>
      </c>
      <c r="AF4" s="99" t="s">
        <v>393</v>
      </c>
      <c r="AG4" s="99" t="s">
        <v>394</v>
      </c>
      <c r="AH4" s="99" t="s">
        <v>395</v>
      </c>
      <c r="AI4" s="92" t="s">
        <v>396</v>
      </c>
      <c r="AJ4" s="92" t="s">
        <v>397</v>
      </c>
      <c r="AK4" s="99" t="s">
        <v>398</v>
      </c>
      <c r="AL4" s="99" t="s">
        <v>399</v>
      </c>
      <c r="AM4" s="99" t="s">
        <v>400</v>
      </c>
      <c r="AN4" s="92"/>
      <c r="AO4" s="51" t="s">
        <v>213</v>
      </c>
      <c r="AP4" s="40" t="s">
        <v>401</v>
      </c>
      <c r="AQ4" s="40" t="s">
        <v>402</v>
      </c>
    </row>
    <row r="5" customFormat="false" ht="35.05" hidden="false" customHeight="false" outlineLevel="0" collapsed="false">
      <c r="A5" s="40"/>
      <c r="B5" s="41"/>
      <c r="C5" s="93"/>
      <c r="D5" s="94"/>
      <c r="E5" s="98" t="s">
        <v>403</v>
      </c>
      <c r="F5" s="102" t="s">
        <v>173</v>
      </c>
      <c r="G5" s="102" t="s">
        <v>404</v>
      </c>
      <c r="H5" s="102" t="s">
        <v>405</v>
      </c>
      <c r="I5" s="102" t="s">
        <v>406</v>
      </c>
      <c r="J5" s="102" t="s">
        <v>407</v>
      </c>
      <c r="K5" s="102" t="s">
        <v>408</v>
      </c>
      <c r="L5" s="102" t="s">
        <v>76</v>
      </c>
      <c r="M5" s="102" t="s">
        <v>409</v>
      </c>
      <c r="N5" s="102" t="s">
        <v>410</v>
      </c>
      <c r="O5" s="103" t="s">
        <v>411</v>
      </c>
      <c r="P5" s="104" t="s">
        <v>188</v>
      </c>
      <c r="Q5" s="102" t="s">
        <v>412</v>
      </c>
      <c r="R5" s="104" t="s">
        <v>413</v>
      </c>
      <c r="S5" s="102" t="s">
        <v>414</v>
      </c>
      <c r="T5" s="103" t="s">
        <v>415</v>
      </c>
      <c r="U5" s="100" t="s">
        <v>416</v>
      </c>
      <c r="V5" s="92" t="s">
        <v>417</v>
      </c>
      <c r="W5" s="101" t="s">
        <v>418</v>
      </c>
      <c r="X5" s="105" t="s">
        <v>419</v>
      </c>
      <c r="Y5" s="92" t="s">
        <v>420</v>
      </c>
      <c r="Z5" s="102" t="s">
        <v>421</v>
      </c>
      <c r="AA5" s="103" t="s">
        <v>422</v>
      </c>
      <c r="AB5" s="102" t="s">
        <v>423</v>
      </c>
      <c r="AC5" s="102" t="s">
        <v>424</v>
      </c>
      <c r="AD5" s="104" t="s">
        <v>425</v>
      </c>
      <c r="AE5" s="102" t="s">
        <v>426</v>
      </c>
      <c r="AF5" s="103" t="s">
        <v>427</v>
      </c>
      <c r="AG5" s="103" t="s">
        <v>428</v>
      </c>
      <c r="AH5" s="103" t="s">
        <v>76</v>
      </c>
      <c r="AI5" s="102" t="s">
        <v>76</v>
      </c>
      <c r="AJ5" s="102" t="s">
        <v>427</v>
      </c>
      <c r="AK5" s="103" t="s">
        <v>429</v>
      </c>
      <c r="AL5" s="103" t="s">
        <v>76</v>
      </c>
      <c r="AM5" s="103" t="s">
        <v>179</v>
      </c>
      <c r="AN5" s="102"/>
      <c r="AO5" s="51"/>
      <c r="AP5" s="40"/>
      <c r="AQ5" s="40"/>
    </row>
    <row r="6" s="102" customFormat="true" ht="13.8" hidden="false" customHeight="false" outlineLevel="0" collapsed="false">
      <c r="A6" s="40"/>
      <c r="B6" s="41"/>
      <c r="C6" s="93"/>
      <c r="D6" s="94"/>
      <c r="E6" s="102" t="s">
        <v>430</v>
      </c>
      <c r="F6" s="102" t="s">
        <v>431</v>
      </c>
      <c r="G6" s="102" t="s">
        <v>432</v>
      </c>
      <c r="H6" s="102" t="s">
        <v>226</v>
      </c>
      <c r="I6" s="102" t="s">
        <v>433</v>
      </c>
      <c r="J6" s="102" t="s">
        <v>229</v>
      </c>
      <c r="K6" s="102" t="s">
        <v>434</v>
      </c>
      <c r="L6" s="102" t="s">
        <v>435</v>
      </c>
      <c r="M6" s="102" t="s">
        <v>436</v>
      </c>
      <c r="N6" s="102" t="s">
        <v>437</v>
      </c>
      <c r="O6" s="102" t="s">
        <v>438</v>
      </c>
      <c r="P6" s="102" t="s">
        <v>439</v>
      </c>
      <c r="Q6" s="102" t="s">
        <v>440</v>
      </c>
      <c r="R6" s="102" t="s">
        <v>441</v>
      </c>
      <c r="S6" s="102" t="s">
        <v>442</v>
      </c>
      <c r="T6" s="102" t="s">
        <v>443</v>
      </c>
      <c r="U6" s="102" t="s">
        <v>444</v>
      </c>
      <c r="V6" s="102" t="s">
        <v>445</v>
      </c>
      <c r="W6" s="102" t="s">
        <v>446</v>
      </c>
      <c r="X6" s="102" t="s">
        <v>447</v>
      </c>
      <c r="Y6" s="102" t="s">
        <v>448</v>
      </c>
      <c r="Z6" s="102" t="s">
        <v>449</v>
      </c>
      <c r="AA6" s="102" t="s">
        <v>450</v>
      </c>
      <c r="AB6" s="102" t="s">
        <v>249</v>
      </c>
      <c r="AC6" s="102" t="s">
        <v>451</v>
      </c>
      <c r="AD6" s="102" t="s">
        <v>452</v>
      </c>
      <c r="AE6" s="102" t="s">
        <v>80</v>
      </c>
      <c r="AF6" s="103" t="s">
        <v>453</v>
      </c>
      <c r="AG6" s="103" t="s">
        <v>454</v>
      </c>
      <c r="AH6" s="103" t="s">
        <v>455</v>
      </c>
      <c r="AI6" s="102" t="s">
        <v>456</v>
      </c>
      <c r="AJ6" s="102" t="s">
        <v>457</v>
      </c>
      <c r="AK6" s="103" t="s">
        <v>458</v>
      </c>
      <c r="AL6" s="103" t="s">
        <v>459</v>
      </c>
      <c r="AM6" s="103" t="s">
        <v>460</v>
      </c>
      <c r="AO6" s="106"/>
      <c r="AMJ6" s="0"/>
    </row>
    <row r="7" customFormat="false" ht="13.8" hidden="false" customHeight="false" outlineLevel="0" collapsed="false">
      <c r="A7" s="101" t="n">
        <v>837</v>
      </c>
      <c r="B7" s="107" t="s">
        <v>262</v>
      </c>
      <c r="C7" s="108" t="n">
        <v>1671</v>
      </c>
      <c r="D7" s="109" t="n">
        <v>3780</v>
      </c>
      <c r="E7" s="110" t="n">
        <v>50</v>
      </c>
      <c r="F7" s="89" t="n">
        <v>61</v>
      </c>
      <c r="G7" s="89" t="n">
        <v>64</v>
      </c>
      <c r="H7" s="89" t="n">
        <v>81</v>
      </c>
      <c r="I7" s="89" t="n">
        <v>84</v>
      </c>
      <c r="J7" s="89" t="n">
        <v>98</v>
      </c>
      <c r="K7" s="89" t="n">
        <v>124</v>
      </c>
      <c r="L7" s="89" t="n">
        <v>118</v>
      </c>
      <c r="M7" s="89" t="n">
        <v>108</v>
      </c>
      <c r="N7" s="89" t="n">
        <v>148</v>
      </c>
      <c r="O7" s="111" t="n">
        <v>174</v>
      </c>
      <c r="P7" s="110" t="n">
        <v>84</v>
      </c>
      <c r="Q7" s="89" t="n">
        <v>72</v>
      </c>
      <c r="R7" s="110" t="n">
        <v>225</v>
      </c>
      <c r="S7" s="89" t="n">
        <v>78</v>
      </c>
      <c r="T7" s="111" t="n">
        <v>121</v>
      </c>
      <c r="U7" s="89" t="n">
        <v>240</v>
      </c>
      <c r="V7" s="89" t="n">
        <v>155</v>
      </c>
      <c r="X7" s="107" t="n">
        <v>1962</v>
      </c>
      <c r="Y7" s="89" t="n">
        <v>135</v>
      </c>
      <c r="Z7" s="89" t="n">
        <v>86</v>
      </c>
      <c r="AA7" s="111" t="n">
        <v>93</v>
      </c>
      <c r="AB7" s="89" t="n">
        <v>84</v>
      </c>
      <c r="AC7" s="89" t="n">
        <v>82</v>
      </c>
      <c r="AD7" s="110" t="n">
        <v>125</v>
      </c>
      <c r="AE7" s="89" t="n">
        <v>63</v>
      </c>
      <c r="AF7" s="111" t="n">
        <v>55</v>
      </c>
      <c r="AH7" s="111" t="n">
        <v>100</v>
      </c>
      <c r="AI7" s="90" t="n">
        <v>106</v>
      </c>
      <c r="AJ7" s="89" t="n">
        <v>65</v>
      </c>
      <c r="AK7" s="111" t="n">
        <v>103</v>
      </c>
      <c r="AL7" s="111" t="n">
        <v>107</v>
      </c>
      <c r="AM7" s="111" t="n">
        <v>0</v>
      </c>
      <c r="AO7" s="112" t="n">
        <f aca="false">SUM(C7:AN7)</f>
        <v>10702</v>
      </c>
      <c r="AP7" s="113" t="n">
        <f aca="false">SUM(AO7-C7-D7)</f>
        <v>5251</v>
      </c>
      <c r="AQ7" s="114" t="n">
        <f aca="false">SUM(AP7*100/AP3)</f>
        <v>88.9547687616466</v>
      </c>
    </row>
    <row r="8" customFormat="false" ht="13.8" hidden="false" customHeight="false" outlineLevel="0" collapsed="false">
      <c r="A8" s="100" t="n">
        <v>2</v>
      </c>
      <c r="B8" s="89" t="s">
        <v>263</v>
      </c>
      <c r="C8" s="108" t="n">
        <v>571</v>
      </c>
      <c r="D8" s="109" t="n">
        <v>461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6" t="n">
        <f aca="false">SUM(C8:AN8)</f>
        <v>1032</v>
      </c>
      <c r="AP8" s="89" t="n">
        <f aca="false">SUM(AO8-C8-D8)</f>
        <v>0</v>
      </c>
      <c r="AQ8" s="117"/>
    </row>
    <row r="9" customFormat="false" ht="13.8" hidden="false" customHeight="false" outlineLevel="0" collapsed="false">
      <c r="A9" s="100" t="n">
        <v>3</v>
      </c>
      <c r="B9" s="89" t="s">
        <v>264</v>
      </c>
      <c r="C9" s="108" t="n">
        <v>58</v>
      </c>
      <c r="D9" s="109" t="n">
        <v>0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8" t="n">
        <f aca="false">SUM(C9:AN9)</f>
        <v>58</v>
      </c>
      <c r="AP9" s="89" t="n">
        <f aca="false">SUM(AO9-C9-D9)</f>
        <v>0</v>
      </c>
      <c r="AQ9" s="117"/>
    </row>
    <row r="10" customFormat="false" ht="13.8" hidden="false" customHeight="false" outlineLevel="0" collapsed="false">
      <c r="A10" s="100" t="n">
        <v>4</v>
      </c>
      <c r="B10" s="89" t="s">
        <v>265</v>
      </c>
      <c r="C10" s="108" t="n">
        <v>371</v>
      </c>
      <c r="D10" s="109" t="n">
        <v>0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6" t="n">
        <f aca="false">SUM(C10:AN10)</f>
        <v>371</v>
      </c>
      <c r="AP10" s="89" t="n">
        <f aca="false">SUM(AO10-C10-D10)</f>
        <v>0</v>
      </c>
      <c r="AQ10" s="117"/>
    </row>
    <row r="11" customFormat="false" ht="13.8" hidden="false" customHeight="false" outlineLevel="0" collapsed="false">
      <c r="A11" s="98" t="n">
        <v>5</v>
      </c>
      <c r="B11" s="110" t="s">
        <v>266</v>
      </c>
      <c r="C11" s="108" t="n">
        <v>714</v>
      </c>
      <c r="D11" s="109" t="n">
        <v>860</v>
      </c>
      <c r="E11" s="115"/>
      <c r="F11" s="115" t="n">
        <v>61</v>
      </c>
      <c r="G11" s="115"/>
      <c r="H11" s="115"/>
      <c r="I11" s="115"/>
      <c r="J11" s="115"/>
      <c r="K11" s="115"/>
      <c r="L11" s="115"/>
      <c r="M11" s="115" t="n">
        <v>108</v>
      </c>
      <c r="N11" s="115"/>
      <c r="O11" s="115"/>
      <c r="P11" s="115"/>
      <c r="Q11" s="115"/>
      <c r="R11" s="110" t="n">
        <v>454</v>
      </c>
      <c r="S11" s="115"/>
      <c r="T11" s="115"/>
      <c r="U11" s="110" t="n">
        <v>240</v>
      </c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9" t="n">
        <f aca="false">SUM(C11:AN11)</f>
        <v>2437</v>
      </c>
      <c r="AP11" s="115" t="n">
        <f aca="false">SUM(AO11-C11-D11)</f>
        <v>863</v>
      </c>
      <c r="AQ11" s="117" t="n">
        <f aca="false">SUM(AP11*100/AP3)</f>
        <v>14.61968490598</v>
      </c>
    </row>
    <row r="12" customFormat="false" ht="13.8" hidden="false" customHeight="false" outlineLevel="0" collapsed="false">
      <c r="A12" s="100" t="n">
        <v>6</v>
      </c>
      <c r="B12" s="89" t="s">
        <v>267</v>
      </c>
      <c r="C12" s="108" t="n">
        <v>162</v>
      </c>
      <c r="D12" s="109" t="n">
        <v>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6" t="n">
        <f aca="false">SUM(C12:AN12)</f>
        <v>162</v>
      </c>
      <c r="AP12" s="89" t="n">
        <f aca="false">SUM(AO12-C12-D12)</f>
        <v>0</v>
      </c>
      <c r="AQ12" s="117"/>
    </row>
    <row r="13" customFormat="false" ht="13.8" hidden="false" customHeight="false" outlineLevel="0" collapsed="false">
      <c r="A13" s="100" t="n">
        <v>7</v>
      </c>
      <c r="B13" s="89" t="s">
        <v>11</v>
      </c>
      <c r="C13" s="108" t="n">
        <v>418</v>
      </c>
      <c r="D13" s="109" t="n">
        <v>251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 t="n">
        <v>65</v>
      </c>
      <c r="AK13" s="115"/>
      <c r="AL13" s="115"/>
      <c r="AM13" s="115"/>
      <c r="AN13" s="115"/>
      <c r="AO13" s="116" t="n">
        <f aca="false">SUM(C13:AN13)</f>
        <v>734</v>
      </c>
      <c r="AP13" s="89" t="n">
        <f aca="false">SUM(AO13-C13-D13)</f>
        <v>65</v>
      </c>
      <c r="AQ13" s="117" t="n">
        <f aca="false">SUM(AP13*100/AP3)</f>
        <v>1.10113501609351</v>
      </c>
    </row>
    <row r="14" customFormat="false" ht="13.8" hidden="false" customHeight="false" outlineLevel="0" collapsed="false">
      <c r="A14" s="100" t="n">
        <v>8</v>
      </c>
      <c r="B14" s="89" t="s">
        <v>12</v>
      </c>
      <c r="C14" s="108" t="n">
        <v>289</v>
      </c>
      <c r="D14" s="109" t="n">
        <v>114</v>
      </c>
      <c r="E14" s="115"/>
      <c r="F14" s="115"/>
      <c r="G14" s="115"/>
      <c r="H14" s="115"/>
      <c r="I14" s="115"/>
      <c r="J14" s="115"/>
      <c r="K14" s="115"/>
      <c r="L14" s="115" t="n">
        <v>118</v>
      </c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6" t="n">
        <f aca="false">SUM(C14:AN14)</f>
        <v>521</v>
      </c>
      <c r="AP14" s="89" t="n">
        <f aca="false">SUM(AO14-C14-D14)</f>
        <v>118</v>
      </c>
      <c r="AQ14" s="117" t="n">
        <f aca="false">SUM(AP14*100/AP3)</f>
        <v>1.99898356767745</v>
      </c>
    </row>
    <row r="15" customFormat="false" ht="13.8" hidden="false" customHeight="false" outlineLevel="0" collapsed="false">
      <c r="A15" s="100" t="n">
        <v>9</v>
      </c>
      <c r="B15" s="89" t="s">
        <v>13</v>
      </c>
      <c r="C15" s="108" t="n">
        <v>24</v>
      </c>
      <c r="D15" s="109" t="n">
        <v>110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6" t="n">
        <f aca="false">SUM(C15:AN15)</f>
        <v>134</v>
      </c>
      <c r="AP15" s="89" t="n">
        <f aca="false">SUM(AO15-C15-D15)</f>
        <v>0</v>
      </c>
      <c r="AQ15" s="117"/>
    </row>
    <row r="16" customFormat="false" ht="13.8" hidden="false" customHeight="false" outlineLevel="0" collapsed="false">
      <c r="A16" s="100" t="n">
        <v>10</v>
      </c>
      <c r="B16" s="89" t="s">
        <v>14</v>
      </c>
      <c r="C16" s="108" t="n">
        <v>260</v>
      </c>
      <c r="D16" s="109" t="n">
        <v>0</v>
      </c>
      <c r="AO16" s="116" t="n">
        <f aca="false">SUM(C16:AN16)</f>
        <v>260</v>
      </c>
      <c r="AP16" s="89" t="n">
        <f aca="false">SUM(AO16-C16-D16)</f>
        <v>0</v>
      </c>
      <c r="AQ16" s="117"/>
    </row>
    <row r="17" customFormat="false" ht="13.8" hidden="false" customHeight="false" outlineLevel="0" collapsed="false">
      <c r="A17" s="120" t="n">
        <v>11</v>
      </c>
      <c r="B17" s="121" t="s">
        <v>15</v>
      </c>
      <c r="C17" s="108" t="n">
        <v>173</v>
      </c>
      <c r="D17" s="109" t="n">
        <v>265</v>
      </c>
      <c r="J17" s="89" t="n">
        <v>44</v>
      </c>
      <c r="K17" s="89" t="n">
        <v>124</v>
      </c>
      <c r="L17" s="89" t="n">
        <v>111</v>
      </c>
      <c r="M17" s="89" t="n">
        <v>108</v>
      </c>
      <c r="N17" s="89" t="n">
        <v>103</v>
      </c>
      <c r="Q17" s="89" t="n">
        <v>72</v>
      </c>
      <c r="S17" s="89" t="n">
        <v>78</v>
      </c>
      <c r="T17" s="111" t="n">
        <v>97</v>
      </c>
      <c r="V17" s="89" t="n">
        <v>128</v>
      </c>
      <c r="Y17" s="89" t="n">
        <v>60</v>
      </c>
      <c r="Z17" s="89" t="n">
        <v>86</v>
      </c>
      <c r="AC17" s="89" t="n">
        <v>100</v>
      </c>
      <c r="AI17" s="89" t="n">
        <v>106</v>
      </c>
      <c r="AJ17" s="89" t="n">
        <v>65</v>
      </c>
      <c r="AK17" s="111" t="n">
        <v>103</v>
      </c>
      <c r="AO17" s="122" t="n">
        <f aca="false">SUM(C17:AN17)</f>
        <v>1823</v>
      </c>
      <c r="AP17" s="123" t="n">
        <f aca="false">SUM(AO17-C17-D17)</f>
        <v>1385</v>
      </c>
      <c r="AQ17" s="117" t="n">
        <f aca="false">SUM(AP17*100/AP3)</f>
        <v>23.4626461121464</v>
      </c>
    </row>
    <row r="18" customFormat="false" ht="13.8" hidden="false" customHeight="false" outlineLevel="0" collapsed="false">
      <c r="A18" s="120" t="n">
        <v>12</v>
      </c>
      <c r="B18" s="121" t="s">
        <v>16</v>
      </c>
      <c r="C18" s="108" t="n">
        <v>421</v>
      </c>
      <c r="D18" s="109" t="n">
        <v>380</v>
      </c>
      <c r="E18" s="110" t="n">
        <v>50</v>
      </c>
      <c r="G18" s="124" t="n">
        <v>271</v>
      </c>
      <c r="I18" s="89" t="n">
        <v>84</v>
      </c>
      <c r="J18" s="89" t="n">
        <v>98</v>
      </c>
      <c r="AC18" s="89" t="n">
        <v>92</v>
      </c>
      <c r="AD18" s="110" t="n">
        <v>125</v>
      </c>
      <c r="AI18" s="89" t="n">
        <v>106</v>
      </c>
      <c r="AJ18" s="89" t="n">
        <v>65</v>
      </c>
      <c r="AK18" s="111" t="n">
        <v>103</v>
      </c>
      <c r="AO18" s="122" t="n">
        <f aca="false">SUM(C18:AN18)</f>
        <v>1795</v>
      </c>
      <c r="AP18" s="115" t="n">
        <f aca="false">SUM(AO18-C18-D18)</f>
        <v>994</v>
      </c>
      <c r="AQ18" s="117" t="n">
        <f aca="false">SUM(AP18*100/AP3)</f>
        <v>16.8388954768762</v>
      </c>
    </row>
    <row r="19" customFormat="false" ht="13.8" hidden="false" customHeight="false" outlineLevel="0" collapsed="false">
      <c r="A19" s="120" t="n">
        <v>13</v>
      </c>
      <c r="B19" s="121" t="s">
        <v>17</v>
      </c>
      <c r="C19" s="108" t="n">
        <v>377</v>
      </c>
      <c r="D19" s="109" t="n">
        <v>824</v>
      </c>
      <c r="F19" s="89" t="n">
        <v>61</v>
      </c>
      <c r="H19" s="89" t="n">
        <v>81</v>
      </c>
      <c r="I19" s="89" t="n">
        <v>54</v>
      </c>
      <c r="L19" s="89" t="n">
        <v>118</v>
      </c>
      <c r="U19" s="110" t="n">
        <v>240</v>
      </c>
      <c r="AO19" s="122" t="n">
        <f aca="false">SUM(C19:AN19)</f>
        <v>1755</v>
      </c>
      <c r="AP19" s="115" t="n">
        <f aca="false">SUM(AO19-C19-D19)</f>
        <v>554</v>
      </c>
      <c r="AQ19" s="117" t="n">
        <f aca="false">SUM(AP19*100/AP3)</f>
        <v>9.38505844485855</v>
      </c>
    </row>
    <row r="20" customFormat="false" ht="13.8" hidden="false" customHeight="false" outlineLevel="0" collapsed="false">
      <c r="A20" s="100" t="n">
        <v>14</v>
      </c>
      <c r="B20" s="89" t="s">
        <v>18</v>
      </c>
      <c r="C20" s="108" t="n">
        <v>305</v>
      </c>
      <c r="D20" s="109" t="n">
        <v>504</v>
      </c>
      <c r="L20" s="89" t="n">
        <v>118</v>
      </c>
      <c r="AJ20" s="89" t="n">
        <v>65</v>
      </c>
      <c r="AO20" s="116" t="n">
        <f aca="false">SUM(C20:AN20)</f>
        <v>992</v>
      </c>
      <c r="AP20" s="89" t="n">
        <f aca="false">SUM(AO20-C20-D20)</f>
        <v>183</v>
      </c>
      <c r="AQ20" s="117" t="n">
        <f aca="false">SUM(AP20*100/AP3)</f>
        <v>3.10011858377096</v>
      </c>
    </row>
    <row r="21" customFormat="false" ht="13.8" hidden="false" customHeight="false" outlineLevel="0" collapsed="false">
      <c r="A21" s="100" t="n">
        <v>15</v>
      </c>
      <c r="B21" s="89" t="s">
        <v>268</v>
      </c>
      <c r="C21" s="108" t="n">
        <v>406</v>
      </c>
      <c r="D21" s="109" t="n">
        <v>249</v>
      </c>
      <c r="I21" s="89" t="n">
        <v>84</v>
      </c>
      <c r="AO21" s="116" t="n">
        <f aca="false">SUM(C21:AN21)</f>
        <v>739</v>
      </c>
      <c r="AP21" s="89" t="n">
        <f aca="false">SUM(AO21-C21-D21)</f>
        <v>84</v>
      </c>
      <c r="AQ21" s="117" t="n">
        <f aca="false">SUM(AP21*100/AP3)</f>
        <v>1.423005251567</v>
      </c>
    </row>
    <row r="22" customFormat="false" ht="13.8" hidden="false" customHeight="false" outlineLevel="0" collapsed="false">
      <c r="A22" s="100" t="n">
        <v>16</v>
      </c>
      <c r="B22" s="89" t="s">
        <v>20</v>
      </c>
      <c r="C22" s="108" t="n">
        <v>54</v>
      </c>
      <c r="D22" s="109" t="n">
        <v>0</v>
      </c>
      <c r="AO22" s="118" t="n">
        <f aca="false">SUM(C22:AN22)</f>
        <v>54</v>
      </c>
      <c r="AP22" s="89" t="n">
        <f aca="false">SUM(AO22-C22-D22)</f>
        <v>0</v>
      </c>
      <c r="AQ22" s="117"/>
    </row>
    <row r="23" customFormat="false" ht="13.8" hidden="false" customHeight="false" outlineLevel="0" collapsed="false">
      <c r="A23" s="100" t="n">
        <v>17</v>
      </c>
      <c r="B23" s="89" t="s">
        <v>269</v>
      </c>
      <c r="C23" s="108" t="n">
        <v>95</v>
      </c>
      <c r="D23" s="109" t="n">
        <v>93</v>
      </c>
      <c r="AO23" s="116" t="n">
        <f aca="false">SUM(C23:AN23)</f>
        <v>188</v>
      </c>
      <c r="AP23" s="89" t="n">
        <f aca="false">SUM(AO23-C23-D23)</f>
        <v>0</v>
      </c>
      <c r="AQ23" s="117"/>
    </row>
    <row r="24" customFormat="false" ht="13.8" hidden="false" customHeight="false" outlineLevel="0" collapsed="false">
      <c r="A24" s="100" t="n">
        <v>18</v>
      </c>
      <c r="B24" s="89" t="s">
        <v>270</v>
      </c>
      <c r="C24" s="108" t="n">
        <v>54</v>
      </c>
      <c r="D24" s="109" t="n">
        <v>0</v>
      </c>
      <c r="AO24" s="118" t="n">
        <f aca="false">SUM(C24:AN24)</f>
        <v>54</v>
      </c>
      <c r="AP24" s="89" t="n">
        <f aca="false">SUM(AO24-C24-D24)</f>
        <v>0</v>
      </c>
      <c r="AQ24" s="117"/>
    </row>
    <row r="25" customFormat="false" ht="13.8" hidden="false" customHeight="false" outlineLevel="0" collapsed="false">
      <c r="A25" s="100" t="n">
        <v>19</v>
      </c>
      <c r="B25" s="89" t="s">
        <v>271</v>
      </c>
      <c r="C25" s="108" t="n">
        <v>98</v>
      </c>
      <c r="D25" s="109" t="n">
        <v>0</v>
      </c>
      <c r="AO25" s="118" t="n">
        <f aca="false">SUM(C25:AN25)</f>
        <v>98</v>
      </c>
      <c r="AP25" s="89" t="n">
        <f aca="false">SUM(AO25-C25-D25)</f>
        <v>0</v>
      </c>
      <c r="AQ25" s="117"/>
    </row>
    <row r="26" customFormat="false" ht="13.8" hidden="false" customHeight="false" outlineLevel="0" collapsed="false">
      <c r="A26" s="100" t="n">
        <v>20</v>
      </c>
      <c r="B26" s="89" t="s">
        <v>24</v>
      </c>
      <c r="C26" s="108" t="n">
        <v>54</v>
      </c>
      <c r="D26" s="109" t="n">
        <v>110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6" t="n">
        <f aca="false">SUM(C26:AN26)</f>
        <v>164</v>
      </c>
      <c r="AP26" s="89" t="n">
        <f aca="false">SUM(AO26-C26-D26)</f>
        <v>0</v>
      </c>
      <c r="AQ26" s="117"/>
    </row>
    <row r="27" customFormat="false" ht="13.8" hidden="false" customHeight="false" outlineLevel="0" collapsed="false">
      <c r="A27" s="100" t="n">
        <v>21</v>
      </c>
      <c r="B27" s="89" t="s">
        <v>272</v>
      </c>
      <c r="C27" s="108" t="n">
        <v>216</v>
      </c>
      <c r="D27" s="109" t="n">
        <v>423</v>
      </c>
      <c r="E27" s="115"/>
      <c r="F27" s="115"/>
      <c r="G27" s="115"/>
      <c r="H27" s="115"/>
      <c r="I27" s="115"/>
      <c r="J27" s="115"/>
      <c r="K27" s="115"/>
      <c r="L27" s="115" t="n">
        <v>118</v>
      </c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 t="n">
        <v>65</v>
      </c>
      <c r="AK27" s="111" t="n">
        <v>103</v>
      </c>
      <c r="AL27" s="115"/>
      <c r="AM27" s="111" t="n">
        <v>70</v>
      </c>
      <c r="AN27" s="115"/>
      <c r="AO27" s="116" t="n">
        <f aca="false">SUM(C27:AN27)</f>
        <v>995</v>
      </c>
      <c r="AP27" s="89" t="n">
        <f aca="false">SUM(AO27-C27-D27)</f>
        <v>356</v>
      </c>
      <c r="AQ27" s="117" t="n">
        <f aca="false">SUM(AP27*100/AP3)</f>
        <v>6.03083178045062</v>
      </c>
    </row>
    <row r="28" customFormat="false" ht="13.8" hidden="false" customHeight="false" outlineLevel="0" collapsed="false">
      <c r="A28" s="98" t="n">
        <v>22</v>
      </c>
      <c r="B28" s="110" t="s">
        <v>273</v>
      </c>
      <c r="C28" s="108" t="n">
        <v>383</v>
      </c>
      <c r="D28" s="109" t="n">
        <v>1763</v>
      </c>
      <c r="E28" s="115"/>
      <c r="F28" s="115" t="n">
        <v>20</v>
      </c>
      <c r="G28" s="115" t="n">
        <v>64</v>
      </c>
      <c r="H28" s="115" t="n">
        <v>81</v>
      </c>
      <c r="I28" s="115"/>
      <c r="J28" s="115" t="n">
        <v>98</v>
      </c>
      <c r="K28" s="115" t="n">
        <v>60</v>
      </c>
      <c r="L28" s="115" t="n">
        <v>118</v>
      </c>
      <c r="M28" s="115"/>
      <c r="N28" s="115"/>
      <c r="O28" s="115"/>
      <c r="P28" s="115"/>
      <c r="Q28" s="115"/>
      <c r="R28" s="115"/>
      <c r="S28" s="115"/>
      <c r="T28" s="115"/>
      <c r="U28" s="110" t="n">
        <v>40</v>
      </c>
      <c r="V28" s="115" t="n">
        <v>155</v>
      </c>
      <c r="W28" s="115"/>
      <c r="X28" s="115"/>
      <c r="Y28" s="115" t="n">
        <v>77</v>
      </c>
      <c r="Z28" s="115" t="n">
        <v>86</v>
      </c>
      <c r="AA28" s="115"/>
      <c r="AB28" s="115"/>
      <c r="AC28" s="115"/>
      <c r="AD28" s="115"/>
      <c r="AE28" s="115" t="n">
        <v>63</v>
      </c>
      <c r="AF28" s="115"/>
      <c r="AG28" s="115"/>
      <c r="AH28" s="115"/>
      <c r="AI28" s="115"/>
      <c r="AJ28" s="115"/>
      <c r="AK28" s="115"/>
      <c r="AL28" s="115"/>
      <c r="AM28" s="115"/>
      <c r="AN28" s="115"/>
      <c r="AO28" s="119" t="n">
        <f aca="false">SUM(C28:AN28)</f>
        <v>3008</v>
      </c>
      <c r="AP28" s="115" t="n">
        <f aca="false">SUM(AO28-C28-D28)</f>
        <v>862</v>
      </c>
      <c r="AQ28" s="117" t="n">
        <f aca="false">SUM(AP28*100/AP3)</f>
        <v>14.6027443672709</v>
      </c>
    </row>
    <row r="29" customFormat="false" ht="13.8" hidden="false" customHeight="false" outlineLevel="0" collapsed="false">
      <c r="A29" s="100" t="n">
        <v>23</v>
      </c>
      <c r="B29" s="89" t="s">
        <v>274</v>
      </c>
      <c r="C29" s="108" t="n">
        <v>112</v>
      </c>
      <c r="D29" s="109" t="n">
        <v>110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6" t="n">
        <f aca="false">SUM(C29:AN29)</f>
        <v>222</v>
      </c>
      <c r="AP29" s="89" t="n">
        <f aca="false">SUM(AO29-C29-D29)</f>
        <v>0</v>
      </c>
      <c r="AQ29" s="117"/>
    </row>
    <row r="30" customFormat="false" ht="13.8" hidden="false" customHeight="false" outlineLevel="0" collapsed="false">
      <c r="A30" s="100" t="n">
        <v>24</v>
      </c>
      <c r="B30" s="89" t="s">
        <v>28</v>
      </c>
      <c r="C30" s="108" t="n">
        <v>290</v>
      </c>
      <c r="D30" s="109" t="n">
        <v>110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6" t="n">
        <f aca="false">SUM(C30:AN30)</f>
        <v>400</v>
      </c>
      <c r="AP30" s="89" t="n">
        <f aca="false">SUM(AO30-C30-D30)</f>
        <v>0</v>
      </c>
      <c r="AQ30" s="117"/>
    </row>
    <row r="31" customFormat="false" ht="13.8" hidden="false" customHeight="false" outlineLevel="0" collapsed="false">
      <c r="A31" s="120" t="n">
        <v>25</v>
      </c>
      <c r="B31" s="121" t="s">
        <v>29</v>
      </c>
      <c r="C31" s="108" t="n">
        <v>90</v>
      </c>
      <c r="D31" s="109" t="n">
        <v>713</v>
      </c>
      <c r="E31" s="115"/>
      <c r="F31" s="115"/>
      <c r="G31" s="115" t="n">
        <v>64</v>
      </c>
      <c r="H31" s="115" t="n">
        <v>81</v>
      </c>
      <c r="I31" s="115"/>
      <c r="J31" s="115" t="n">
        <v>98</v>
      </c>
      <c r="K31" s="115"/>
      <c r="L31" s="115" t="n">
        <v>118</v>
      </c>
      <c r="M31" s="115" t="n">
        <v>108</v>
      </c>
      <c r="N31" s="115"/>
      <c r="O31" s="115"/>
      <c r="P31" s="115"/>
      <c r="Q31" s="115"/>
      <c r="R31" s="110" t="n">
        <v>424</v>
      </c>
      <c r="S31" s="115"/>
      <c r="T31" s="115"/>
      <c r="U31" s="110" t="n">
        <v>240</v>
      </c>
      <c r="V31" s="115" t="n">
        <v>155</v>
      </c>
      <c r="W31" s="115"/>
      <c r="X31" s="115"/>
      <c r="Y31" s="115" t="n">
        <v>77</v>
      </c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1" t="n">
        <v>70</v>
      </c>
      <c r="AN31" s="115"/>
      <c r="AO31" s="122" t="n">
        <f aca="false">SUM(C31:AN31)</f>
        <v>2238</v>
      </c>
      <c r="AP31" s="123" t="n">
        <f aca="false">SUM(AO31-C31-D31)</f>
        <v>1435</v>
      </c>
      <c r="AQ31" s="117" t="n">
        <f aca="false">SUM(AP31*100/AP3)</f>
        <v>24.3096730476029</v>
      </c>
    </row>
    <row r="32" customFormat="false" ht="13.8" hidden="false" customHeight="false" outlineLevel="0" collapsed="false">
      <c r="A32" s="100" t="n">
        <v>26</v>
      </c>
      <c r="B32" s="89" t="s">
        <v>275</v>
      </c>
      <c r="C32" s="108" t="n">
        <v>129</v>
      </c>
      <c r="D32" s="109" t="n">
        <v>154</v>
      </c>
      <c r="E32" s="115"/>
      <c r="F32" s="115"/>
      <c r="G32" s="124" t="n">
        <v>271</v>
      </c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6" t="n">
        <f aca="false">SUM(C32:AN32)</f>
        <v>554</v>
      </c>
      <c r="AP32" s="89" t="n">
        <f aca="false">SUM(AO32-C32-D32)</f>
        <v>271</v>
      </c>
      <c r="AQ32" s="117" t="n">
        <f aca="false">SUM(AP32*100/AP3)</f>
        <v>4.59088599017449</v>
      </c>
    </row>
    <row r="33" customFormat="false" ht="13.8" hidden="false" customHeight="false" outlineLevel="0" collapsed="false">
      <c r="A33" s="100" t="n">
        <v>27</v>
      </c>
      <c r="B33" s="89" t="s">
        <v>276</v>
      </c>
      <c r="C33" s="108" t="n">
        <v>61</v>
      </c>
      <c r="D33" s="109" t="n">
        <v>0</v>
      </c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8" t="n">
        <f aca="false">SUM(C33:AN33)</f>
        <v>61</v>
      </c>
      <c r="AP33" s="89" t="n">
        <f aca="false">SUM(AO33-C33-D33)</f>
        <v>0</v>
      </c>
      <c r="AQ33" s="117"/>
    </row>
    <row r="34" customFormat="false" ht="13.8" hidden="false" customHeight="false" outlineLevel="0" collapsed="false">
      <c r="A34" s="100" t="n">
        <v>28</v>
      </c>
      <c r="B34" s="89" t="s">
        <v>32</v>
      </c>
      <c r="C34" s="108" t="n">
        <v>69</v>
      </c>
      <c r="D34" s="109" t="n">
        <v>0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8" t="n">
        <f aca="false">SUM(C34:AN34)</f>
        <v>69</v>
      </c>
      <c r="AP34" s="89" t="n">
        <f aca="false">SUM(AO34-C34-D34)</f>
        <v>0</v>
      </c>
      <c r="AQ34" s="117"/>
    </row>
    <row r="35" customFormat="false" ht="13.8" hidden="false" customHeight="false" outlineLevel="0" collapsed="false">
      <c r="A35" s="100" t="n">
        <v>29</v>
      </c>
      <c r="B35" s="89" t="s">
        <v>277</v>
      </c>
      <c r="C35" s="108" t="n">
        <v>69</v>
      </c>
      <c r="D35" s="109" t="n">
        <v>0</v>
      </c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8" t="n">
        <f aca="false">SUM(C35:AN35)</f>
        <v>69</v>
      </c>
      <c r="AP35" s="89" t="n">
        <f aca="false">SUM(AO35-C35-D35)</f>
        <v>0</v>
      </c>
      <c r="AQ35" s="117"/>
    </row>
    <row r="36" customFormat="false" ht="13.8" hidden="false" customHeight="false" outlineLevel="0" collapsed="false">
      <c r="A36" s="100" t="n">
        <v>30</v>
      </c>
      <c r="B36" s="89" t="s">
        <v>278</v>
      </c>
      <c r="C36" s="108" t="n">
        <v>69</v>
      </c>
      <c r="D36" s="109" t="n">
        <v>0</v>
      </c>
      <c r="AO36" s="118" t="n">
        <f aca="false">SUM(C36:AN36)</f>
        <v>69</v>
      </c>
      <c r="AP36" s="89" t="n">
        <f aca="false">SUM(AO36-C36-D36)</f>
        <v>0</v>
      </c>
      <c r="AQ36" s="117"/>
    </row>
    <row r="37" customFormat="false" ht="13.8" hidden="false" customHeight="false" outlineLevel="0" collapsed="false">
      <c r="A37" s="100" t="n">
        <v>31</v>
      </c>
      <c r="B37" s="89" t="s">
        <v>279</v>
      </c>
      <c r="C37" s="108" t="n">
        <v>52</v>
      </c>
      <c r="D37" s="109" t="n">
        <v>0</v>
      </c>
      <c r="AO37" s="118" t="n">
        <f aca="false">SUM(C37:AN37)</f>
        <v>52</v>
      </c>
      <c r="AP37" s="89" t="n">
        <f aca="false">SUM(AO37-C37-D37)</f>
        <v>0</v>
      </c>
      <c r="AQ37" s="117"/>
    </row>
    <row r="38" customFormat="false" ht="13.8" hidden="false" customHeight="false" outlineLevel="0" collapsed="false">
      <c r="A38" s="100" t="n">
        <v>32</v>
      </c>
      <c r="B38" s="89" t="s">
        <v>280</v>
      </c>
      <c r="C38" s="108" t="n">
        <v>85</v>
      </c>
      <c r="D38" s="109" t="n">
        <v>0</v>
      </c>
      <c r="AO38" s="118" t="n">
        <f aca="false">SUM(C38:AN38)</f>
        <v>85</v>
      </c>
      <c r="AP38" s="89" t="n">
        <f aca="false">SUM(AO38-C38-D38)</f>
        <v>0</v>
      </c>
      <c r="AQ38" s="117"/>
    </row>
    <row r="39" customFormat="false" ht="13.8" hidden="false" customHeight="false" outlineLevel="0" collapsed="false">
      <c r="A39" s="100" t="n">
        <v>33</v>
      </c>
      <c r="B39" s="89" t="s">
        <v>281</v>
      </c>
      <c r="C39" s="108" t="n">
        <v>147</v>
      </c>
      <c r="D39" s="109" t="n">
        <v>93</v>
      </c>
      <c r="AO39" s="116" t="n">
        <f aca="false">SUM(C39:AN39)</f>
        <v>240</v>
      </c>
      <c r="AP39" s="89" t="n">
        <f aca="false">SUM(AO39-C39-D39)</f>
        <v>0</v>
      </c>
      <c r="AQ39" s="117"/>
    </row>
    <row r="40" customFormat="false" ht="13.8" hidden="false" customHeight="false" outlineLevel="0" collapsed="false">
      <c r="A40" s="98" t="n">
        <v>34</v>
      </c>
      <c r="B40" s="110" t="s">
        <v>282</v>
      </c>
      <c r="C40" s="108" t="n">
        <v>147</v>
      </c>
      <c r="D40" s="109" t="n">
        <v>2380</v>
      </c>
      <c r="H40" s="89" t="n">
        <v>81</v>
      </c>
      <c r="M40" s="89" t="n">
        <v>108</v>
      </c>
      <c r="AO40" s="119" t="n">
        <f aca="false">SUM(C40:AN40)</f>
        <v>2716</v>
      </c>
      <c r="AP40" s="89" t="n">
        <f aca="false">SUM(AO40-C40-D40)</f>
        <v>189</v>
      </c>
      <c r="AQ40" s="117" t="n">
        <f aca="false">SUM(AP40*100/AP3)</f>
        <v>3.20176181602575</v>
      </c>
    </row>
    <row r="41" customFormat="false" ht="13.8" hidden="false" customHeight="false" outlineLevel="0" collapsed="false">
      <c r="A41" s="100" t="n">
        <v>35</v>
      </c>
      <c r="B41" s="89" t="s">
        <v>283</v>
      </c>
      <c r="C41" s="108" t="n">
        <v>116</v>
      </c>
      <c r="D41" s="109" t="n">
        <v>631</v>
      </c>
      <c r="AO41" s="116" t="n">
        <f aca="false">SUM(C41:AN41)</f>
        <v>747</v>
      </c>
      <c r="AP41" s="89" t="n">
        <f aca="false">SUM(AO41-C41-D41)</f>
        <v>0</v>
      </c>
    </row>
    <row r="42" customFormat="false" ht="13.8" hidden="false" customHeight="false" outlineLevel="0" collapsed="false">
      <c r="A42" s="125" t="n">
        <v>36</v>
      </c>
      <c r="B42" s="126" t="s">
        <v>284</v>
      </c>
      <c r="C42" s="108" t="n">
        <v>229</v>
      </c>
      <c r="D42" s="109" t="n">
        <v>3022</v>
      </c>
      <c r="F42" s="89" t="n">
        <v>61</v>
      </c>
      <c r="G42" s="89" t="n">
        <v>64</v>
      </c>
      <c r="H42" s="89" t="n">
        <v>81</v>
      </c>
      <c r="I42" s="89" t="n">
        <v>54</v>
      </c>
      <c r="J42" s="89" t="n">
        <v>98</v>
      </c>
      <c r="L42" s="89" t="n">
        <v>118</v>
      </c>
      <c r="M42" s="89" t="n">
        <v>108</v>
      </c>
      <c r="O42" s="111" t="n">
        <v>30</v>
      </c>
      <c r="P42" s="110" t="n">
        <v>84</v>
      </c>
      <c r="R42" s="110" t="n">
        <v>320</v>
      </c>
      <c r="U42" s="110" t="n">
        <v>240</v>
      </c>
      <c r="V42" s="89" t="n">
        <v>155</v>
      </c>
      <c r="X42" s="107" t="n">
        <v>300</v>
      </c>
      <c r="Y42" s="89" t="n">
        <v>135</v>
      </c>
      <c r="AA42" s="111" t="n">
        <v>0</v>
      </c>
      <c r="AC42" s="121" t="n">
        <v>82</v>
      </c>
      <c r="AD42" s="110" t="n">
        <v>125</v>
      </c>
      <c r="AE42" s="89" t="n">
        <v>63</v>
      </c>
      <c r="AG42" s="111" t="n">
        <v>50</v>
      </c>
      <c r="AJ42" s="89" t="n">
        <v>0</v>
      </c>
      <c r="AK42" s="111" t="n">
        <v>103</v>
      </c>
      <c r="AL42" s="111" t="n">
        <v>80</v>
      </c>
      <c r="AM42" s="111" t="n">
        <v>70</v>
      </c>
      <c r="AO42" s="127" t="n">
        <f aca="false">SUM(C42:AN42)</f>
        <v>5672</v>
      </c>
      <c r="AP42" s="128" t="n">
        <f aca="false">SUM(AO42-C42-D42)</f>
        <v>2421</v>
      </c>
      <c r="AQ42" s="114" t="n">
        <f aca="false">SUM(AP42*100/AP3)</f>
        <v>41.013044214806</v>
      </c>
      <c r="AR42" s="89" t="n">
        <v>3</v>
      </c>
    </row>
    <row r="43" customFormat="false" ht="13.8" hidden="false" customHeight="false" outlineLevel="0" collapsed="false">
      <c r="A43" s="120" t="n">
        <v>37</v>
      </c>
      <c r="B43" s="121" t="s">
        <v>285</v>
      </c>
      <c r="C43" s="108" t="n">
        <v>232</v>
      </c>
      <c r="D43" s="109" t="n">
        <v>1484</v>
      </c>
      <c r="AO43" s="122" t="n">
        <f aca="false">SUM(C43:AN43)</f>
        <v>1716</v>
      </c>
      <c r="AP43" s="89" t="n">
        <f aca="false">SUM(AO43-C43-D43)</f>
        <v>0</v>
      </c>
      <c r="AQ43" s="117"/>
    </row>
    <row r="44" customFormat="false" ht="13.8" hidden="false" customHeight="false" outlineLevel="0" collapsed="false">
      <c r="A44" s="98" t="n">
        <v>38</v>
      </c>
      <c r="B44" s="110" t="s">
        <v>286</v>
      </c>
      <c r="C44" s="108" t="n">
        <v>300</v>
      </c>
      <c r="D44" s="109" t="n">
        <v>1632</v>
      </c>
      <c r="H44" s="89" t="n">
        <v>81</v>
      </c>
      <c r="I44" s="89" t="n">
        <v>84</v>
      </c>
      <c r="J44" s="89" t="n">
        <v>98</v>
      </c>
      <c r="K44" s="89" t="n">
        <v>124</v>
      </c>
      <c r="L44" s="89" t="n">
        <v>118</v>
      </c>
      <c r="M44" s="89" t="n">
        <v>108</v>
      </c>
      <c r="N44" s="89" t="n">
        <v>110</v>
      </c>
      <c r="T44" s="111" t="n">
        <v>20</v>
      </c>
      <c r="U44" s="110" t="n">
        <v>240</v>
      </c>
      <c r="AC44" s="89" t="n">
        <v>92</v>
      </c>
      <c r="AG44" s="111" t="n">
        <v>50</v>
      </c>
      <c r="AJ44" s="89" t="n">
        <v>0</v>
      </c>
      <c r="AK44" s="111" t="n">
        <v>103</v>
      </c>
      <c r="AL44" s="111" t="n">
        <v>107</v>
      </c>
      <c r="AM44" s="111" t="n">
        <v>70</v>
      </c>
      <c r="AO44" s="119" t="n">
        <f aca="false">SUM(C44:AN44)</f>
        <v>3337</v>
      </c>
      <c r="AP44" s="123" t="n">
        <f aca="false">SUM(AO44-C44-D44)</f>
        <v>1405</v>
      </c>
      <c r="AQ44" s="117" t="n">
        <f aca="false">SUM(AP44*100/AP3)</f>
        <v>23.801456886329</v>
      </c>
    </row>
    <row r="45" customFormat="false" ht="13.8" hidden="false" customHeight="false" outlineLevel="0" collapsed="false">
      <c r="A45" s="100" t="n">
        <v>39</v>
      </c>
      <c r="B45" s="89" t="s">
        <v>287</v>
      </c>
      <c r="C45" s="108" t="n">
        <v>44</v>
      </c>
      <c r="D45" s="109" t="n">
        <v>0</v>
      </c>
      <c r="AO45" s="118" t="n">
        <f aca="false">SUM(C45:AN45)</f>
        <v>44</v>
      </c>
      <c r="AP45" s="89" t="n">
        <f aca="false">SUM(AO45-C45-D45)</f>
        <v>0</v>
      </c>
      <c r="AQ45" s="117"/>
    </row>
    <row r="46" customFormat="false" ht="13.8" hidden="false" customHeight="false" outlineLevel="0" collapsed="false">
      <c r="A46" s="100" t="n">
        <v>40</v>
      </c>
      <c r="B46" s="89" t="s">
        <v>288</v>
      </c>
      <c r="C46" s="108" t="n">
        <v>22</v>
      </c>
      <c r="D46" s="109" t="n">
        <v>0</v>
      </c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8" t="n">
        <f aca="false">SUM(C46:AN46)</f>
        <v>22</v>
      </c>
      <c r="AP46" s="89" t="n">
        <f aca="false">SUM(AO46-C46-D46)</f>
        <v>0</v>
      </c>
      <c r="AQ46" s="117"/>
    </row>
    <row r="47" customFormat="false" ht="13.8" hidden="false" customHeight="false" outlineLevel="0" collapsed="false">
      <c r="A47" s="100" t="n">
        <v>41</v>
      </c>
      <c r="B47" s="89" t="s">
        <v>289</v>
      </c>
      <c r="C47" s="108" t="n">
        <v>164</v>
      </c>
      <c r="D47" s="109" t="n">
        <v>197</v>
      </c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6" t="n">
        <f aca="false">SUM(C47:AN47)</f>
        <v>361</v>
      </c>
      <c r="AP47" s="89" t="n">
        <f aca="false">SUM(AO47-C47-D47)</f>
        <v>0</v>
      </c>
      <c r="AQ47" s="117"/>
    </row>
    <row r="48" customFormat="false" ht="13.8" hidden="false" customHeight="false" outlineLevel="0" collapsed="false">
      <c r="A48" s="100" t="n">
        <v>42</v>
      </c>
      <c r="B48" s="89" t="s">
        <v>46</v>
      </c>
      <c r="C48" s="108" t="n">
        <v>63</v>
      </c>
      <c r="D48" s="109" t="n">
        <v>0</v>
      </c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8" t="n">
        <f aca="false">SUM(C48:AN48)</f>
        <v>63</v>
      </c>
      <c r="AP48" s="89" t="n">
        <f aca="false">SUM(AO48-C48-D48)</f>
        <v>0</v>
      </c>
      <c r="AQ48" s="117"/>
    </row>
    <row r="49" customFormat="false" ht="13.8" hidden="false" customHeight="false" outlineLevel="0" collapsed="false">
      <c r="A49" s="100" t="n">
        <v>43</v>
      </c>
      <c r="B49" s="89" t="s">
        <v>290</v>
      </c>
      <c r="C49" s="108" t="n">
        <v>33</v>
      </c>
      <c r="D49" s="109" t="n">
        <v>0</v>
      </c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8" t="n">
        <f aca="false">SUM(C49:AN49)</f>
        <v>33</v>
      </c>
      <c r="AP49" s="89" t="n">
        <f aca="false">SUM(AO49-C49-D49)</f>
        <v>0</v>
      </c>
      <c r="AQ49" s="117"/>
    </row>
    <row r="50" customFormat="false" ht="13.8" hidden="false" customHeight="false" outlineLevel="0" collapsed="false">
      <c r="A50" s="100" t="n">
        <v>44</v>
      </c>
      <c r="B50" s="89" t="s">
        <v>291</v>
      </c>
      <c r="C50" s="108" t="n">
        <v>28</v>
      </c>
      <c r="D50" s="109" t="n">
        <v>0</v>
      </c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8" t="n">
        <f aca="false">SUM(C50:AN50)</f>
        <v>28</v>
      </c>
      <c r="AP50" s="89" t="n">
        <f aca="false">SUM(AO50-C50-D50)</f>
        <v>0</v>
      </c>
      <c r="AQ50" s="117"/>
    </row>
    <row r="51" customFormat="false" ht="13.8" hidden="false" customHeight="false" outlineLevel="0" collapsed="false">
      <c r="A51" s="100" t="n">
        <v>45</v>
      </c>
      <c r="B51" s="89" t="s">
        <v>292</v>
      </c>
      <c r="C51" s="108" t="n">
        <v>57</v>
      </c>
      <c r="D51" s="109" t="n">
        <v>42</v>
      </c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8" t="n">
        <f aca="false">SUM(C51:AN51)</f>
        <v>99</v>
      </c>
      <c r="AP51" s="89" t="n">
        <f aca="false">SUM(AO51-C51-D51)</f>
        <v>0</v>
      </c>
      <c r="AQ51" s="117"/>
    </row>
    <row r="52" customFormat="false" ht="13.8" hidden="false" customHeight="false" outlineLevel="0" collapsed="false">
      <c r="A52" s="100" t="n">
        <v>46</v>
      </c>
      <c r="B52" s="89" t="s">
        <v>50</v>
      </c>
      <c r="C52" s="108" t="n">
        <v>41</v>
      </c>
      <c r="D52" s="109" t="n">
        <v>0</v>
      </c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8" t="n">
        <f aca="false">SUM(C52:AN52)</f>
        <v>41</v>
      </c>
      <c r="AP52" s="89" t="n">
        <f aca="false">SUM(AO52-C52-D52)</f>
        <v>0</v>
      </c>
      <c r="AQ52" s="117"/>
    </row>
    <row r="53" customFormat="false" ht="13.8" hidden="false" customHeight="false" outlineLevel="0" collapsed="false">
      <c r="A53" s="100" t="n">
        <v>47</v>
      </c>
      <c r="B53" s="89" t="s">
        <v>293</v>
      </c>
      <c r="C53" s="108" t="n">
        <v>30</v>
      </c>
      <c r="D53" s="109" t="n">
        <v>264</v>
      </c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6" t="n">
        <f aca="false">SUM(C53:AN53)</f>
        <v>294</v>
      </c>
      <c r="AP53" s="89" t="n">
        <f aca="false">SUM(AO53-C53-D53)</f>
        <v>0</v>
      </c>
      <c r="AQ53" s="117"/>
    </row>
    <row r="54" customFormat="false" ht="13.8" hidden="false" customHeight="false" outlineLevel="0" collapsed="false">
      <c r="A54" s="120" t="n">
        <v>48</v>
      </c>
      <c r="B54" s="121" t="s">
        <v>294</v>
      </c>
      <c r="C54" s="108" t="n">
        <v>30</v>
      </c>
      <c r="D54" s="109" t="n">
        <v>1145</v>
      </c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21" t="n">
        <v>125</v>
      </c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22" t="n">
        <f aca="false">SUM(C54:AN54)</f>
        <v>1300</v>
      </c>
      <c r="AP54" s="89" t="n">
        <f aca="false">SUM(AO54-C54-D54)</f>
        <v>125</v>
      </c>
      <c r="AQ54" s="117" t="n">
        <f aca="false">SUM(AP54*100/AP3)</f>
        <v>2.11756733864137</v>
      </c>
    </row>
    <row r="55" customFormat="false" ht="13.8" hidden="false" customHeight="false" outlineLevel="0" collapsed="false">
      <c r="A55" s="100" t="n">
        <v>49</v>
      </c>
      <c r="B55" s="89" t="s">
        <v>295</v>
      </c>
      <c r="C55" s="129" t="n">
        <v>90</v>
      </c>
      <c r="D55" s="115" t="n">
        <v>0</v>
      </c>
      <c r="E55" s="115"/>
      <c r="F55" s="115" t="n">
        <v>61</v>
      </c>
      <c r="G55" s="115"/>
      <c r="H55" s="115" t="n">
        <v>81</v>
      </c>
      <c r="I55" s="115" t="n">
        <v>84</v>
      </c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6" t="n">
        <f aca="false">SUM(C55:AN55)</f>
        <v>316</v>
      </c>
      <c r="AP55" s="89" t="n">
        <f aca="false">SUM(AO55-C55-D55)</f>
        <v>226</v>
      </c>
      <c r="AQ55" s="117" t="n">
        <f aca="false">SUM(AP55*100/AP3)</f>
        <v>3.82856174826359</v>
      </c>
    </row>
    <row r="56" customFormat="false" ht="13.8" hidden="false" customHeight="false" outlineLevel="0" collapsed="false">
      <c r="A56" s="100" t="n">
        <v>50</v>
      </c>
      <c r="B56" s="89" t="s">
        <v>296</v>
      </c>
      <c r="C56" s="108" t="n">
        <v>41</v>
      </c>
      <c r="D56" s="109" t="n">
        <v>87</v>
      </c>
      <c r="I56" s="89" t="n">
        <v>84</v>
      </c>
      <c r="AO56" s="116" t="n">
        <f aca="false">SUM(C56:AN56)</f>
        <v>212</v>
      </c>
      <c r="AP56" s="89" t="n">
        <f aca="false">SUM(AO56-C56-D56)</f>
        <v>84</v>
      </c>
      <c r="AQ56" s="117" t="n">
        <f aca="false">SUM(AP56*100/AP3)</f>
        <v>1.423005251567</v>
      </c>
    </row>
    <row r="57" customFormat="false" ht="13.8" hidden="false" customHeight="false" outlineLevel="0" collapsed="false">
      <c r="A57" s="100" t="n">
        <v>51</v>
      </c>
      <c r="B57" s="89" t="s">
        <v>297</v>
      </c>
      <c r="C57" s="108" t="n">
        <v>50</v>
      </c>
      <c r="D57" s="109" t="n">
        <v>0</v>
      </c>
      <c r="AO57" s="118" t="n">
        <f aca="false">SUM(C57:AN57)</f>
        <v>50</v>
      </c>
      <c r="AP57" s="89" t="n">
        <f aca="false">SUM(AO57-C57-D57)</f>
        <v>0</v>
      </c>
      <c r="AQ57" s="117"/>
    </row>
    <row r="58" customFormat="false" ht="13.8" hidden="false" customHeight="false" outlineLevel="0" collapsed="false">
      <c r="A58" s="120" t="n">
        <v>52</v>
      </c>
      <c r="B58" s="121" t="s">
        <v>298</v>
      </c>
      <c r="C58" s="108" t="n">
        <v>50</v>
      </c>
      <c r="D58" s="109" t="n">
        <v>469</v>
      </c>
      <c r="I58" s="89" t="n">
        <v>84</v>
      </c>
      <c r="J58" s="89" t="n">
        <v>98</v>
      </c>
      <c r="L58" s="89" t="n">
        <v>111</v>
      </c>
      <c r="M58" s="89" t="n">
        <v>108</v>
      </c>
      <c r="U58" s="110" t="n">
        <v>240</v>
      </c>
      <c r="Y58" s="89" t="n">
        <v>135</v>
      </c>
      <c r="AD58" s="110" t="n">
        <v>125</v>
      </c>
      <c r="AO58" s="122" t="n">
        <f aca="false">SUM(C58:AN58)</f>
        <v>1420</v>
      </c>
      <c r="AP58" s="115" t="n">
        <f aca="false">SUM(AO58-C58-D58)</f>
        <v>901</v>
      </c>
      <c r="AQ58" s="117" t="n">
        <f aca="false">SUM(AP58*100/AP3)</f>
        <v>15.263425376927</v>
      </c>
    </row>
    <row r="59" customFormat="false" ht="13.8" hidden="false" customHeight="false" outlineLevel="0" collapsed="false">
      <c r="A59" s="120" t="n">
        <v>53</v>
      </c>
      <c r="B59" s="121" t="s">
        <v>299</v>
      </c>
      <c r="C59" s="90"/>
      <c r="D59" s="109" t="n">
        <v>535</v>
      </c>
      <c r="H59" s="89" t="n">
        <v>81</v>
      </c>
      <c r="I59" s="89" t="n">
        <v>84</v>
      </c>
      <c r="R59" s="110" t="n">
        <v>195</v>
      </c>
      <c r="S59" s="89" t="n">
        <v>78</v>
      </c>
      <c r="T59" s="111" t="n">
        <v>72</v>
      </c>
      <c r="U59" s="110" t="n">
        <v>240</v>
      </c>
      <c r="AD59" s="110" t="n">
        <v>125</v>
      </c>
      <c r="AG59" s="111" t="n">
        <v>50</v>
      </c>
      <c r="AK59" s="111" t="n">
        <v>103</v>
      </c>
      <c r="AO59" s="122" t="n">
        <f aca="false">SUM(C59:AN59)</f>
        <v>1563</v>
      </c>
      <c r="AP59" s="115" t="n">
        <f aca="false">SUM(AO59-C59-D59)</f>
        <v>1028</v>
      </c>
      <c r="AQ59" s="117" t="n">
        <f aca="false">SUM(AP59*100/AP3)</f>
        <v>17.4148737929866</v>
      </c>
    </row>
    <row r="60" customFormat="false" ht="13.8" hidden="false" customHeight="false" outlineLevel="0" collapsed="false">
      <c r="A60" s="100" t="n">
        <v>54</v>
      </c>
      <c r="B60" s="89" t="s">
        <v>300</v>
      </c>
      <c r="C60" s="90"/>
      <c r="D60" s="109" t="n">
        <v>22</v>
      </c>
      <c r="AO60" s="118" t="n">
        <f aca="false">SUM(C60:AN60)</f>
        <v>22</v>
      </c>
      <c r="AP60" s="89" t="n">
        <f aca="false">SUM(AO60-C60-D60)</f>
        <v>0</v>
      </c>
      <c r="AQ60" s="117"/>
    </row>
    <row r="61" customFormat="false" ht="13.8" hidden="false" customHeight="false" outlineLevel="0" collapsed="false">
      <c r="A61" s="125" t="n">
        <v>55</v>
      </c>
      <c r="B61" s="126" t="s">
        <v>301</v>
      </c>
      <c r="C61" s="90"/>
      <c r="D61" s="109" t="n">
        <v>2441</v>
      </c>
      <c r="F61" s="89" t="n">
        <v>61</v>
      </c>
      <c r="G61" s="89" t="n">
        <v>64</v>
      </c>
      <c r="H61" s="89" t="n">
        <v>81</v>
      </c>
      <c r="J61" s="89" t="n">
        <v>98</v>
      </c>
      <c r="K61" s="89" t="n">
        <v>20</v>
      </c>
      <c r="N61" s="89" t="n">
        <v>148</v>
      </c>
      <c r="R61" s="110" t="n">
        <v>424</v>
      </c>
      <c r="U61" s="110" t="n">
        <v>240</v>
      </c>
      <c r="V61" s="89" t="n">
        <v>155</v>
      </c>
      <c r="W61" s="47"/>
      <c r="X61" s="130" t="n">
        <v>1962</v>
      </c>
      <c r="Y61" s="47" t="n">
        <v>135</v>
      </c>
      <c r="Z61" s="47"/>
      <c r="AA61" s="47"/>
      <c r="AB61" s="47"/>
      <c r="AC61" s="47"/>
      <c r="AD61" s="131" t="n">
        <v>125</v>
      </c>
      <c r="AE61" s="47" t="n">
        <v>63</v>
      </c>
      <c r="AG61" s="111" t="n">
        <v>70</v>
      </c>
      <c r="AJ61" s="89" t="n">
        <v>65</v>
      </c>
      <c r="AK61" s="111" t="n">
        <v>103</v>
      </c>
      <c r="AO61" s="127" t="n">
        <f aca="false">SUM(C61:AN61)</f>
        <v>6255</v>
      </c>
      <c r="AP61" s="132" t="n">
        <f aca="false">SUM(AO61-C61-D61)</f>
        <v>3814</v>
      </c>
      <c r="AQ61" s="114" t="n">
        <f aca="false">SUM(AP61*100/AP3)</f>
        <v>64.6112146366255</v>
      </c>
      <c r="AR61" s="89" t="n">
        <v>1</v>
      </c>
    </row>
    <row r="62" customFormat="false" ht="13.8" hidden="false" customHeight="false" outlineLevel="0" collapsed="false">
      <c r="A62" s="100" t="n">
        <v>56</v>
      </c>
      <c r="B62" s="89" t="s">
        <v>302</v>
      </c>
      <c r="C62" s="90"/>
      <c r="D62" s="109" t="n">
        <v>42</v>
      </c>
      <c r="AO62" s="118" t="n">
        <f aca="false">SUM(C62:AN62)</f>
        <v>42</v>
      </c>
      <c r="AP62" s="89" t="n">
        <f aca="false">SUM(AO62-C62-D62)</f>
        <v>0</v>
      </c>
      <c r="AQ62" s="117"/>
    </row>
    <row r="63" customFormat="false" ht="13.8" hidden="false" customHeight="false" outlineLevel="0" collapsed="false">
      <c r="A63" s="100" t="n">
        <v>57</v>
      </c>
      <c r="B63" s="89" t="s">
        <v>303</v>
      </c>
      <c r="C63" s="90"/>
      <c r="D63" s="109" t="n">
        <v>628</v>
      </c>
      <c r="AD63" s="110" t="n">
        <v>63</v>
      </c>
      <c r="AO63" s="116" t="n">
        <f aca="false">SUM(C63:AN63)</f>
        <v>691</v>
      </c>
      <c r="AP63" s="89" t="n">
        <f aca="false">SUM(AO63-C63-D63)</f>
        <v>63</v>
      </c>
      <c r="AQ63" s="117" t="n">
        <f aca="false">SUM(AP63*100/AP3)</f>
        <v>1.06725393867525</v>
      </c>
    </row>
    <row r="64" customFormat="false" ht="13.8" hidden="false" customHeight="false" outlineLevel="0" collapsed="false">
      <c r="A64" s="120" t="n">
        <v>58</v>
      </c>
      <c r="B64" s="121" t="s">
        <v>304</v>
      </c>
      <c r="C64" s="90"/>
      <c r="D64" s="109" t="n">
        <v>1203</v>
      </c>
      <c r="H64" s="89" t="n">
        <v>81</v>
      </c>
      <c r="I64" s="89" t="n">
        <v>84</v>
      </c>
      <c r="V64" s="89" t="n">
        <v>40</v>
      </c>
      <c r="AO64" s="122" t="n">
        <f aca="false">SUM(C64:AN64)</f>
        <v>1408</v>
      </c>
      <c r="AP64" s="89" t="n">
        <f aca="false">SUM(AO64-C64-D64)</f>
        <v>205</v>
      </c>
      <c r="AQ64" s="117" t="n">
        <f aca="false">SUM(AP64*100/AP3)</f>
        <v>3.47281043537184</v>
      </c>
    </row>
    <row r="65" customFormat="false" ht="13.8" hidden="false" customHeight="false" outlineLevel="0" collapsed="false">
      <c r="A65" s="100" t="n">
        <v>59</v>
      </c>
      <c r="B65" s="89" t="s">
        <v>305</v>
      </c>
      <c r="C65" s="90"/>
      <c r="D65" s="109" t="n">
        <v>20</v>
      </c>
      <c r="AO65" s="118" t="n">
        <f aca="false">SUM(C65:AN65)</f>
        <v>20</v>
      </c>
      <c r="AP65" s="89" t="n">
        <f aca="false">SUM(AO65-C65-D65)</f>
        <v>0</v>
      </c>
      <c r="AQ65" s="117"/>
    </row>
    <row r="66" customFormat="false" ht="13.8" hidden="false" customHeight="false" outlineLevel="0" collapsed="false">
      <c r="A66" s="100" t="n">
        <v>60</v>
      </c>
      <c r="B66" s="89" t="s">
        <v>306</v>
      </c>
      <c r="C66" s="129"/>
      <c r="D66" s="109" t="n">
        <v>197</v>
      </c>
      <c r="E66" s="115"/>
      <c r="F66" s="115"/>
      <c r="G66" s="115"/>
      <c r="H66" s="115"/>
      <c r="I66" s="115"/>
      <c r="J66" s="115"/>
      <c r="K66" s="115"/>
      <c r="L66" s="115" t="n">
        <v>111</v>
      </c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6" t="n">
        <f aca="false">SUM(C66:AN66)</f>
        <v>308</v>
      </c>
      <c r="AP66" s="89" t="n">
        <f aca="false">SUM(AO66-C66-D66)</f>
        <v>111</v>
      </c>
      <c r="AQ66" s="117" t="n">
        <f aca="false">SUM(AP66*100/AP3)</f>
        <v>1.88039979671354</v>
      </c>
    </row>
    <row r="67" customFormat="false" ht="13.8" hidden="false" customHeight="false" outlineLevel="0" collapsed="false">
      <c r="A67" s="100" t="n">
        <v>61</v>
      </c>
      <c r="B67" s="89" t="s">
        <v>307</v>
      </c>
      <c r="C67" s="129"/>
      <c r="D67" s="109" t="n">
        <v>40</v>
      </c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8" t="n">
        <f aca="false">SUM(C67:AN67)</f>
        <v>40</v>
      </c>
      <c r="AP67" s="89" t="n">
        <f aca="false">SUM(AO67-C67-D67)</f>
        <v>0</v>
      </c>
      <c r="AQ67" s="117"/>
    </row>
    <row r="68" customFormat="false" ht="13.8" hidden="false" customHeight="false" outlineLevel="0" collapsed="false">
      <c r="A68" s="100" t="n">
        <v>62</v>
      </c>
      <c r="B68" s="89" t="s">
        <v>308</v>
      </c>
      <c r="C68" s="129"/>
      <c r="D68" s="109" t="n">
        <v>133</v>
      </c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6" t="n">
        <f aca="false">SUM(C68:AN68)</f>
        <v>133</v>
      </c>
      <c r="AP68" s="89" t="n">
        <f aca="false">SUM(AO68-C68-D68)</f>
        <v>0</v>
      </c>
      <c r="AQ68" s="117"/>
    </row>
    <row r="69" customFormat="false" ht="13.8" hidden="false" customHeight="false" outlineLevel="0" collapsed="false">
      <c r="A69" s="98" t="n">
        <v>63</v>
      </c>
      <c r="B69" s="110" t="s">
        <v>309</v>
      </c>
      <c r="C69" s="129"/>
      <c r="D69" s="109" t="n">
        <v>2461</v>
      </c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1" t="n">
        <v>90</v>
      </c>
      <c r="P69" s="115"/>
      <c r="Q69" s="115"/>
      <c r="R69" s="115"/>
      <c r="S69" s="115"/>
      <c r="T69" s="115"/>
      <c r="U69" s="110" t="n">
        <v>240</v>
      </c>
      <c r="V69" s="115"/>
      <c r="W69" s="115"/>
      <c r="X69" s="115"/>
      <c r="Y69" s="115"/>
      <c r="Z69" s="115"/>
      <c r="AA69" s="115"/>
      <c r="AB69" s="115"/>
      <c r="AC69" s="115" t="n">
        <v>100</v>
      </c>
      <c r="AD69" s="110" t="n">
        <v>125</v>
      </c>
      <c r="AE69" s="115"/>
      <c r="AF69" s="115"/>
      <c r="AG69" s="111" t="n">
        <v>50</v>
      </c>
      <c r="AH69" s="115"/>
      <c r="AI69" s="115"/>
      <c r="AJ69" s="115"/>
      <c r="AK69" s="115"/>
      <c r="AL69" s="115"/>
      <c r="AM69" s="111" t="n">
        <v>70</v>
      </c>
      <c r="AN69" s="115"/>
      <c r="AO69" s="119" t="n">
        <f aca="false">SUM(C69:AN69)</f>
        <v>3136</v>
      </c>
      <c r="AP69" s="115" t="n">
        <f aca="false">SUM(AO69-C69-D69)</f>
        <v>675</v>
      </c>
      <c r="AQ69" s="117" t="n">
        <f aca="false">SUM(AP69*100/AP3)</f>
        <v>11.4348636286634</v>
      </c>
    </row>
    <row r="70" customFormat="false" ht="13.8" hidden="false" customHeight="false" outlineLevel="0" collapsed="false">
      <c r="A70" s="100" t="n">
        <v>64</v>
      </c>
      <c r="B70" s="89" t="s">
        <v>310</v>
      </c>
      <c r="C70" s="129"/>
      <c r="D70" s="109" t="n">
        <v>38</v>
      </c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8" t="n">
        <f aca="false">SUM(C70:AN70)</f>
        <v>38</v>
      </c>
      <c r="AP70" s="89" t="n">
        <f aca="false">SUM(AO70-C70-D70)</f>
        <v>0</v>
      </c>
      <c r="AQ70" s="117"/>
    </row>
    <row r="71" customFormat="false" ht="13.8" hidden="false" customHeight="false" outlineLevel="0" collapsed="false">
      <c r="A71" s="100" t="n">
        <v>65</v>
      </c>
      <c r="B71" s="89" t="s">
        <v>311</v>
      </c>
      <c r="C71" s="129"/>
      <c r="D71" s="109" t="n">
        <v>45</v>
      </c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8" t="n">
        <f aca="false">SUM(C71:AN71)</f>
        <v>45</v>
      </c>
      <c r="AP71" s="89" t="n">
        <f aca="false">SUM(AO71-C71-D71)</f>
        <v>0</v>
      </c>
      <c r="AQ71" s="117"/>
    </row>
    <row r="72" customFormat="false" ht="13.8" hidden="false" customHeight="false" outlineLevel="0" collapsed="false">
      <c r="A72" s="100" t="n">
        <v>66</v>
      </c>
      <c r="B72" s="89" t="s">
        <v>312</v>
      </c>
      <c r="C72" s="129"/>
      <c r="D72" s="109" t="n">
        <v>45</v>
      </c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8" t="n">
        <f aca="false">SUM(C72:AN72)</f>
        <v>45</v>
      </c>
      <c r="AP72" s="89" t="n">
        <f aca="false">SUM(AO72-C72-D72)</f>
        <v>0</v>
      </c>
      <c r="AQ72" s="117"/>
    </row>
    <row r="73" customFormat="false" ht="13.8" hidden="false" customHeight="false" outlineLevel="0" collapsed="false">
      <c r="A73" s="120" t="n">
        <v>67</v>
      </c>
      <c r="B73" s="121" t="s">
        <v>313</v>
      </c>
      <c r="C73" s="129"/>
      <c r="D73" s="109" t="n">
        <v>343</v>
      </c>
      <c r="E73" s="115"/>
      <c r="F73" s="115"/>
      <c r="G73" s="115"/>
      <c r="H73" s="115"/>
      <c r="I73" s="115"/>
      <c r="J73" s="115"/>
      <c r="K73" s="115"/>
      <c r="L73" s="115"/>
      <c r="M73" s="115" t="n">
        <v>108</v>
      </c>
      <c r="N73" s="115"/>
      <c r="O73" s="111" t="n">
        <v>90</v>
      </c>
      <c r="P73" s="115"/>
      <c r="Q73" s="115"/>
      <c r="R73" s="115"/>
      <c r="S73" s="115"/>
      <c r="T73" s="115"/>
      <c r="U73" s="110" t="n">
        <v>240</v>
      </c>
      <c r="V73" s="115"/>
      <c r="W73" s="115"/>
      <c r="X73" s="115"/>
      <c r="Y73" s="115"/>
      <c r="Z73" s="115"/>
      <c r="AA73" s="115"/>
      <c r="AB73" s="115"/>
      <c r="AC73" s="115" t="n">
        <v>100</v>
      </c>
      <c r="AD73" s="110" t="n">
        <v>125</v>
      </c>
      <c r="AE73" s="115"/>
      <c r="AF73" s="115"/>
      <c r="AG73" s="111" t="n">
        <v>90</v>
      </c>
      <c r="AH73" s="115"/>
      <c r="AI73" s="115"/>
      <c r="AJ73" s="115"/>
      <c r="AK73" s="111" t="n">
        <v>103</v>
      </c>
      <c r="AL73" s="111" t="n">
        <v>80</v>
      </c>
      <c r="AM73" s="111" t="n">
        <v>60</v>
      </c>
      <c r="AN73" s="115"/>
      <c r="AO73" s="122" t="n">
        <f aca="false">SUM(C73:AN73)</f>
        <v>1339</v>
      </c>
      <c r="AP73" s="115" t="n">
        <f aca="false">SUM(AO73-C73-D73)</f>
        <v>996</v>
      </c>
      <c r="AQ73" s="117" t="n">
        <f aca="false">SUM(AP73*100/AP3)</f>
        <v>16.8727765542944</v>
      </c>
    </row>
    <row r="74" customFormat="false" ht="13.8" hidden="false" customHeight="false" outlineLevel="0" collapsed="false">
      <c r="A74" s="120" t="n">
        <v>68</v>
      </c>
      <c r="B74" s="121" t="s">
        <v>314</v>
      </c>
      <c r="C74" s="129"/>
      <c r="D74" s="109" t="n">
        <v>1116</v>
      </c>
      <c r="E74" s="115"/>
      <c r="F74" s="115"/>
      <c r="G74" s="115"/>
      <c r="H74" s="115" t="n">
        <v>81</v>
      </c>
      <c r="I74" s="115" t="n">
        <v>84</v>
      </c>
      <c r="J74" s="115"/>
      <c r="K74" s="115"/>
      <c r="L74" s="115"/>
      <c r="M74" s="115"/>
      <c r="N74" s="115"/>
      <c r="O74" s="115"/>
      <c r="P74" s="115"/>
      <c r="Q74" s="115"/>
      <c r="R74" s="110" t="n">
        <v>212</v>
      </c>
      <c r="S74" s="115"/>
      <c r="T74" s="115"/>
      <c r="U74" s="110" t="n">
        <v>87</v>
      </c>
      <c r="V74" s="115"/>
      <c r="W74" s="115"/>
      <c r="X74" s="115"/>
      <c r="Y74" s="115" t="n">
        <v>135</v>
      </c>
      <c r="Z74" s="115"/>
      <c r="AA74" s="115"/>
      <c r="AB74" s="121" t="n">
        <v>84</v>
      </c>
      <c r="AC74" s="115"/>
      <c r="AD74" s="110" t="n">
        <v>125</v>
      </c>
      <c r="AE74" s="115" t="n">
        <v>63</v>
      </c>
      <c r="AF74" s="115"/>
      <c r="AG74" s="111" t="n">
        <v>20</v>
      </c>
      <c r="AH74" s="115"/>
      <c r="AI74" s="115"/>
      <c r="AJ74" s="115" t="n">
        <v>65</v>
      </c>
      <c r="AK74" s="115"/>
      <c r="AL74" s="111" t="n">
        <v>107</v>
      </c>
      <c r="AM74" s="115"/>
      <c r="AN74" s="115"/>
      <c r="AO74" s="122" t="n">
        <f aca="false">SUM(C74:AN74)</f>
        <v>2179</v>
      </c>
      <c r="AP74" s="115" t="n">
        <f aca="false">SUM(AO74-C74-D74)</f>
        <v>1063</v>
      </c>
      <c r="AQ74" s="117" t="n">
        <f aca="false">SUM(AP74*100/AP3)</f>
        <v>18.0077926478062</v>
      </c>
    </row>
    <row r="75" customFormat="false" ht="13.8" hidden="false" customHeight="false" outlineLevel="0" collapsed="false">
      <c r="A75" s="98" t="n">
        <v>69</v>
      </c>
      <c r="B75" s="110" t="s">
        <v>315</v>
      </c>
      <c r="C75" s="129"/>
      <c r="D75" s="109" t="n">
        <v>1235</v>
      </c>
      <c r="E75" s="110" t="n">
        <v>50</v>
      </c>
      <c r="F75" s="115" t="n">
        <v>61</v>
      </c>
      <c r="G75" s="115" t="n">
        <v>64</v>
      </c>
      <c r="H75" s="115"/>
      <c r="I75" s="115" t="n">
        <v>84</v>
      </c>
      <c r="J75" s="115"/>
      <c r="K75" s="115" t="n">
        <v>124</v>
      </c>
      <c r="L75" s="115"/>
      <c r="M75" s="115"/>
      <c r="N75" s="115" t="n">
        <v>148</v>
      </c>
      <c r="O75" s="111" t="n">
        <v>40</v>
      </c>
      <c r="P75" s="115"/>
      <c r="Q75" s="115" t="n">
        <v>40</v>
      </c>
      <c r="R75" s="110" t="n">
        <v>454</v>
      </c>
      <c r="S75" s="115"/>
      <c r="T75" s="115"/>
      <c r="U75" s="110" t="n">
        <v>110</v>
      </c>
      <c r="V75" s="115"/>
      <c r="W75" s="115"/>
      <c r="X75" s="115"/>
      <c r="Y75" s="115" t="n">
        <v>135</v>
      </c>
      <c r="Z75" s="115"/>
      <c r="AA75" s="115"/>
      <c r="AB75" s="115"/>
      <c r="AC75" s="115"/>
      <c r="AD75" s="110" t="n">
        <v>125</v>
      </c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9" t="n">
        <f aca="false">SUM(C75:AN75)</f>
        <v>2670</v>
      </c>
      <c r="AP75" s="123" t="n">
        <f aca="false">SUM(AO75-C75-D75)</f>
        <v>1435</v>
      </c>
      <c r="AQ75" s="117" t="n">
        <f aca="false">SUM(AP75*100/AP3)</f>
        <v>24.3096730476029</v>
      </c>
    </row>
    <row r="76" customFormat="false" ht="13.8" hidden="false" customHeight="false" outlineLevel="0" collapsed="false">
      <c r="A76" s="100" t="n">
        <v>70</v>
      </c>
      <c r="B76" s="89" t="s">
        <v>316</v>
      </c>
      <c r="C76" s="90"/>
      <c r="D76" s="109" t="n">
        <v>43</v>
      </c>
      <c r="AO76" s="118" t="n">
        <f aca="false">SUM(C76:AN76)</f>
        <v>43</v>
      </c>
      <c r="AP76" s="89" t="n">
        <f aca="false">SUM(AO76-C76-D76)</f>
        <v>0</v>
      </c>
      <c r="AQ76" s="117"/>
    </row>
    <row r="77" customFormat="false" ht="13.8" hidden="false" customHeight="false" outlineLevel="0" collapsed="false">
      <c r="A77" s="100" t="n">
        <v>71</v>
      </c>
      <c r="B77" s="89" t="s">
        <v>317</v>
      </c>
      <c r="C77" s="90"/>
      <c r="D77" s="109" t="n">
        <v>43</v>
      </c>
      <c r="AO77" s="118" t="n">
        <f aca="false">SUM(C77:AN77)</f>
        <v>43</v>
      </c>
      <c r="AP77" s="89" t="n">
        <f aca="false">SUM(AO77-C77-D77)</f>
        <v>0</v>
      </c>
      <c r="AQ77" s="117"/>
    </row>
    <row r="78" customFormat="false" ht="13.8" hidden="false" customHeight="false" outlineLevel="0" collapsed="false">
      <c r="A78" s="100" t="n">
        <v>72</v>
      </c>
      <c r="B78" s="89" t="s">
        <v>318</v>
      </c>
      <c r="C78" s="90"/>
      <c r="D78" s="109" t="n">
        <v>956</v>
      </c>
      <c r="F78" s="89" t="n">
        <v>61</v>
      </c>
      <c r="N78" s="89" t="n">
        <v>148</v>
      </c>
      <c r="AO78" s="116" t="n">
        <f aca="false">SUM(C78:AN78)</f>
        <v>1165</v>
      </c>
      <c r="AP78" s="89" t="n">
        <f aca="false">SUM(AO78-C78-D78)</f>
        <v>209</v>
      </c>
      <c r="AQ78" s="117" t="n">
        <f aca="false">SUM(AP78*100/AP3)</f>
        <v>3.54057259020837</v>
      </c>
    </row>
    <row r="79" customFormat="false" ht="13.8" hidden="false" customHeight="false" outlineLevel="0" collapsed="false">
      <c r="A79" s="98" t="n">
        <v>73</v>
      </c>
      <c r="B79" s="110" t="s">
        <v>319</v>
      </c>
      <c r="C79" s="90"/>
      <c r="D79" s="109" t="n">
        <v>2638</v>
      </c>
      <c r="T79" s="111" t="n">
        <v>82</v>
      </c>
      <c r="U79" s="110" t="n">
        <v>40</v>
      </c>
      <c r="AO79" s="119" t="n">
        <f aca="false">SUM(C79:AN79)</f>
        <v>2760</v>
      </c>
      <c r="AP79" s="89" t="n">
        <f aca="false">SUM(AO79-C79-D79)</f>
        <v>122</v>
      </c>
      <c r="AQ79" s="117" t="n">
        <f aca="false">SUM(AP79*100/AP3)</f>
        <v>2.06674572251398</v>
      </c>
    </row>
    <row r="80" customFormat="false" ht="13.8" hidden="false" customHeight="false" outlineLevel="0" collapsed="false">
      <c r="A80" s="99" t="n">
        <v>74</v>
      </c>
      <c r="B80" s="111" t="s">
        <v>320</v>
      </c>
      <c r="C80" s="90"/>
      <c r="D80" s="109" t="n">
        <v>2028</v>
      </c>
      <c r="E80" s="110" t="n">
        <v>50</v>
      </c>
      <c r="F80" s="89" t="n">
        <v>61</v>
      </c>
      <c r="H80" s="89" t="n">
        <v>81</v>
      </c>
      <c r="I80" s="89" t="n">
        <v>54</v>
      </c>
      <c r="J80" s="89" t="n">
        <v>98</v>
      </c>
      <c r="K80" s="89" t="n">
        <v>48</v>
      </c>
      <c r="L80" s="89" t="n">
        <v>118</v>
      </c>
      <c r="M80" s="89" t="n">
        <v>108</v>
      </c>
      <c r="R80" s="110" t="n">
        <v>0</v>
      </c>
      <c r="U80" s="110" t="n">
        <v>0</v>
      </c>
      <c r="X80" s="107" t="n">
        <v>300</v>
      </c>
      <c r="Y80" s="89" t="n">
        <v>135</v>
      </c>
      <c r="AA80" s="111" t="n">
        <v>0</v>
      </c>
      <c r="AB80" s="89" t="n">
        <v>84</v>
      </c>
      <c r="AC80" s="89" t="n">
        <v>82</v>
      </c>
      <c r="AD80" s="110" t="n">
        <v>125</v>
      </c>
      <c r="AE80" s="89" t="n">
        <v>63</v>
      </c>
      <c r="AG80" s="111" t="n">
        <v>90</v>
      </c>
      <c r="AJ80" s="89" t="n">
        <v>0</v>
      </c>
      <c r="AK80" s="111" t="n">
        <v>103</v>
      </c>
      <c r="AL80" s="111" t="n">
        <v>80</v>
      </c>
      <c r="AM80" s="111" t="n">
        <v>70</v>
      </c>
      <c r="AO80" s="133" t="n">
        <f aca="false">SUM(C80:AN80)</f>
        <v>3778</v>
      </c>
      <c r="AP80" s="123" t="n">
        <f aca="false">SUM(AO80-C80-D80)</f>
        <v>1750</v>
      </c>
      <c r="AQ80" s="114" t="n">
        <f aca="false">SUM(AP80*100/AP3)</f>
        <v>29.6459427409792</v>
      </c>
    </row>
    <row r="81" customFormat="false" ht="13.8" hidden="false" customHeight="false" outlineLevel="0" collapsed="false">
      <c r="A81" s="120" t="n">
        <v>75</v>
      </c>
      <c r="B81" s="121" t="s">
        <v>321</v>
      </c>
      <c r="C81" s="90"/>
      <c r="D81" s="109" t="n">
        <v>607</v>
      </c>
      <c r="G81" s="89" t="n">
        <v>64</v>
      </c>
      <c r="H81" s="89" t="n">
        <v>81</v>
      </c>
      <c r="I81" s="89" t="n">
        <v>84</v>
      </c>
      <c r="K81" s="89" t="n">
        <v>124</v>
      </c>
      <c r="M81" s="89" t="n">
        <v>108</v>
      </c>
      <c r="N81" s="89" t="n">
        <v>20</v>
      </c>
      <c r="AG81" s="111" t="n">
        <v>70</v>
      </c>
      <c r="AI81" s="89" t="n">
        <v>106</v>
      </c>
      <c r="AO81" s="122" t="n">
        <f aca="false">SUM(C81:AN81)</f>
        <v>1264</v>
      </c>
      <c r="AP81" s="115" t="n">
        <f aca="false">SUM(AO81-C81-D81)</f>
        <v>657</v>
      </c>
      <c r="AQ81" s="117" t="n">
        <f aca="false">SUM(AP81*100/AP3)</f>
        <v>11.129933931899</v>
      </c>
    </row>
    <row r="82" customFormat="false" ht="13.8" hidden="false" customHeight="false" outlineLevel="0" collapsed="false">
      <c r="A82" s="100" t="n">
        <v>76</v>
      </c>
      <c r="B82" s="89" t="s">
        <v>322</v>
      </c>
      <c r="C82" s="90"/>
      <c r="D82" s="109" t="n">
        <v>139</v>
      </c>
      <c r="AO82" s="116" t="n">
        <f aca="false">SUM(C82:AN82)</f>
        <v>139</v>
      </c>
      <c r="AP82" s="89" t="n">
        <f aca="false">SUM(AO82-C82-D82)</f>
        <v>0</v>
      </c>
      <c r="AQ82" s="117"/>
    </row>
    <row r="83" customFormat="false" ht="13.8" hidden="false" customHeight="false" outlineLevel="0" collapsed="false">
      <c r="A83" s="98" t="n">
        <v>77</v>
      </c>
      <c r="B83" s="110" t="s">
        <v>323</v>
      </c>
      <c r="C83" s="90"/>
      <c r="D83" s="109" t="n">
        <v>924</v>
      </c>
      <c r="F83" s="89" t="n">
        <v>61</v>
      </c>
      <c r="G83" s="89" t="n">
        <v>64</v>
      </c>
      <c r="H83" s="89" t="n">
        <v>81</v>
      </c>
      <c r="I83" s="89" t="n">
        <v>54</v>
      </c>
      <c r="J83" s="89" t="n">
        <v>98</v>
      </c>
      <c r="M83" s="89" t="n">
        <v>108</v>
      </c>
      <c r="O83" s="111" t="n">
        <v>30</v>
      </c>
      <c r="P83" s="110" t="n">
        <v>84</v>
      </c>
      <c r="R83" s="110" t="n">
        <v>424</v>
      </c>
      <c r="U83" s="110" t="n">
        <v>240</v>
      </c>
      <c r="V83" s="89" t="n">
        <v>155</v>
      </c>
      <c r="W83" s="107" t="n">
        <v>187</v>
      </c>
      <c r="X83" s="107" t="n">
        <v>50</v>
      </c>
      <c r="Y83" s="89" t="n">
        <v>135</v>
      </c>
      <c r="AD83" s="110" t="n">
        <v>125</v>
      </c>
      <c r="AO83" s="119" t="n">
        <f aca="false">SUM(C83:AN83)</f>
        <v>2820</v>
      </c>
      <c r="AP83" s="123" t="n">
        <f aca="false">SUM(AO83-C83-D83)</f>
        <v>1896</v>
      </c>
      <c r="AQ83" s="114" t="n">
        <f aca="false">SUM(AP83*100/AP3)</f>
        <v>32.1192613925123</v>
      </c>
      <c r="AR83" s="89" t="n">
        <v>4</v>
      </c>
    </row>
    <row r="84" customFormat="false" ht="13.8" hidden="false" customHeight="false" outlineLevel="0" collapsed="false">
      <c r="A84" s="100" t="n">
        <v>78</v>
      </c>
      <c r="B84" s="89" t="s">
        <v>324</v>
      </c>
      <c r="C84" s="90"/>
      <c r="D84" s="109" t="n">
        <v>110</v>
      </c>
      <c r="AO84" s="116" t="n">
        <f aca="false">SUM(C84:AN84)</f>
        <v>110</v>
      </c>
      <c r="AP84" s="89" t="n">
        <f aca="false">SUM(AO84-C84-D84)</f>
        <v>0</v>
      </c>
      <c r="AQ84" s="117"/>
    </row>
    <row r="85" customFormat="false" ht="13.8" hidden="false" customHeight="false" outlineLevel="0" collapsed="false">
      <c r="A85" s="100" t="n">
        <v>79</v>
      </c>
      <c r="B85" s="89" t="s">
        <v>325</v>
      </c>
      <c r="C85" s="90"/>
      <c r="D85" s="109" t="n">
        <v>175</v>
      </c>
      <c r="AJ85" s="89" t="n">
        <v>65</v>
      </c>
      <c r="AO85" s="116" t="n">
        <f aca="false">SUM(C85:AN85)</f>
        <v>240</v>
      </c>
      <c r="AP85" s="89" t="n">
        <f aca="false">SUM(AO85-C85-D85)</f>
        <v>65</v>
      </c>
      <c r="AQ85" s="117" t="n">
        <f aca="false">SUM(AP85*100/AP3)</f>
        <v>1.10113501609351</v>
      </c>
    </row>
    <row r="86" customFormat="false" ht="13.8" hidden="false" customHeight="false" outlineLevel="0" collapsed="false">
      <c r="A86" s="100" t="n">
        <v>80</v>
      </c>
      <c r="B86" s="89" t="s">
        <v>326</v>
      </c>
      <c r="C86" s="129"/>
      <c r="D86" s="109" t="n">
        <v>74</v>
      </c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8" t="n">
        <f aca="false">SUM(C86:AN86)</f>
        <v>74</v>
      </c>
      <c r="AP86" s="89" t="n">
        <f aca="false">SUM(AO86-C86-D86)</f>
        <v>0</v>
      </c>
      <c r="AQ86" s="117"/>
    </row>
    <row r="87" customFormat="false" ht="13.8" hidden="false" customHeight="false" outlineLevel="0" collapsed="false">
      <c r="A87" s="100" t="n">
        <v>81</v>
      </c>
      <c r="B87" s="89" t="s">
        <v>327</v>
      </c>
      <c r="C87" s="129"/>
      <c r="D87" s="109" t="n">
        <v>74</v>
      </c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8" t="n">
        <f aca="false">SUM(C87:AN87)</f>
        <v>74</v>
      </c>
      <c r="AP87" s="89" t="n">
        <f aca="false">SUM(AO87-C87-D87)</f>
        <v>0</v>
      </c>
      <c r="AQ87" s="117"/>
    </row>
    <row r="88" customFormat="false" ht="13.8" hidden="false" customHeight="false" outlineLevel="0" collapsed="false">
      <c r="A88" s="100" t="n">
        <v>82</v>
      </c>
      <c r="B88" s="89" t="s">
        <v>328</v>
      </c>
      <c r="C88" s="129"/>
      <c r="D88" s="109" t="n">
        <v>236</v>
      </c>
      <c r="E88" s="115"/>
      <c r="F88" s="115"/>
      <c r="G88" s="115" t="n">
        <v>64</v>
      </c>
      <c r="H88" s="115" t="n">
        <v>81</v>
      </c>
      <c r="I88" s="115" t="n">
        <v>84</v>
      </c>
      <c r="J88" s="115"/>
      <c r="K88" s="115"/>
      <c r="L88" s="115"/>
      <c r="M88" s="115"/>
      <c r="N88" s="115"/>
      <c r="O88" s="115"/>
      <c r="P88" s="115"/>
      <c r="Q88" s="115"/>
      <c r="R88" s="110" t="n">
        <v>330</v>
      </c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6" t="n">
        <f aca="false">SUM(C88:AN88)</f>
        <v>795</v>
      </c>
      <c r="AP88" s="115" t="n">
        <f aca="false">SUM(AO88-C88-D88)</f>
        <v>559</v>
      </c>
      <c r="AQ88" s="117" t="n">
        <f aca="false">SUM(AP88*100/AP3)</f>
        <v>9.4697611384042</v>
      </c>
    </row>
    <row r="89" customFormat="false" ht="13.8" hidden="false" customHeight="false" outlineLevel="0" collapsed="false">
      <c r="A89" s="100" t="n">
        <v>83</v>
      </c>
      <c r="B89" s="89" t="s">
        <v>329</v>
      </c>
      <c r="C89" s="129"/>
      <c r="D89" s="109" t="n">
        <v>101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6" t="n">
        <f aca="false">SUM(C89:AN89)</f>
        <v>101</v>
      </c>
      <c r="AP89" s="89" t="n">
        <f aca="false">SUM(AO89-C89-D89)</f>
        <v>0</v>
      </c>
      <c r="AQ89" s="117"/>
    </row>
    <row r="90" customFormat="false" ht="13.8" hidden="false" customHeight="false" outlineLevel="0" collapsed="false">
      <c r="A90" s="100" t="n">
        <v>84</v>
      </c>
      <c r="B90" s="89" t="s">
        <v>330</v>
      </c>
      <c r="C90" s="129"/>
      <c r="D90" s="109" t="n">
        <v>533</v>
      </c>
      <c r="E90" s="115"/>
      <c r="F90" s="115"/>
      <c r="G90" s="115"/>
      <c r="H90" s="115"/>
      <c r="I90" s="115" t="n">
        <v>84</v>
      </c>
      <c r="J90" s="115"/>
      <c r="K90" s="115"/>
      <c r="L90" s="115" t="n">
        <v>118</v>
      </c>
      <c r="M90" s="115"/>
      <c r="N90" s="115"/>
      <c r="O90" s="115"/>
      <c r="P90" s="115"/>
      <c r="Q90" s="115" t="n">
        <v>72</v>
      </c>
      <c r="R90" s="115"/>
      <c r="S90" s="115"/>
      <c r="T90" s="115"/>
      <c r="U90" s="115"/>
      <c r="V90" s="115"/>
      <c r="W90" s="115"/>
      <c r="X90" s="115"/>
      <c r="Y90" s="115" t="n">
        <v>135</v>
      </c>
      <c r="Z90" s="115" t="n">
        <v>86</v>
      </c>
      <c r="AA90" s="115"/>
      <c r="AB90" s="115"/>
      <c r="AC90" s="115"/>
      <c r="AD90" s="115"/>
      <c r="AE90" s="115" t="n">
        <v>63</v>
      </c>
      <c r="AF90" s="115"/>
      <c r="AG90" s="111" t="n">
        <v>40</v>
      </c>
      <c r="AH90" s="115"/>
      <c r="AI90" s="115"/>
      <c r="AJ90" s="115"/>
      <c r="AK90" s="115"/>
      <c r="AL90" s="115"/>
      <c r="AM90" s="115"/>
      <c r="AN90" s="115"/>
      <c r="AO90" s="116" t="n">
        <f aca="false">SUM(C90:AN90)</f>
        <v>1131</v>
      </c>
      <c r="AP90" s="115" t="n">
        <f aca="false">SUM(AO90-C90-D90)</f>
        <v>598</v>
      </c>
      <c r="AQ90" s="117" t="n">
        <f aca="false">SUM(AP90*100/AP3)</f>
        <v>10.1304421480603</v>
      </c>
    </row>
    <row r="91" customFormat="false" ht="13.8" hidden="false" customHeight="false" outlineLevel="0" collapsed="false">
      <c r="A91" s="100" t="n">
        <v>85</v>
      </c>
      <c r="B91" s="89" t="s">
        <v>331</v>
      </c>
      <c r="C91" s="129"/>
      <c r="D91" s="109" t="n">
        <v>153</v>
      </c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6" t="n">
        <f aca="false">SUM(C91:AN91)</f>
        <v>153</v>
      </c>
      <c r="AP91" s="89" t="n">
        <f aca="false">SUM(AO91-C91-D91)</f>
        <v>0</v>
      </c>
      <c r="AQ91" s="117"/>
    </row>
    <row r="92" customFormat="false" ht="13.8" hidden="false" customHeight="false" outlineLevel="0" collapsed="false">
      <c r="A92" s="120" t="n">
        <v>86</v>
      </c>
      <c r="B92" s="121" t="s">
        <v>332</v>
      </c>
      <c r="C92" s="129"/>
      <c r="D92" s="109" t="n">
        <v>223</v>
      </c>
      <c r="E92" s="115"/>
      <c r="F92" s="115"/>
      <c r="G92" s="115" t="n">
        <v>64</v>
      </c>
      <c r="H92" s="115" t="n">
        <v>81</v>
      </c>
      <c r="I92" s="115" t="n">
        <v>84</v>
      </c>
      <c r="J92" s="115" t="n">
        <v>98</v>
      </c>
      <c r="K92" s="115" t="n">
        <v>124</v>
      </c>
      <c r="L92" s="134" t="n">
        <v>111</v>
      </c>
      <c r="M92" s="134" t="n">
        <v>108</v>
      </c>
      <c r="N92" s="134" t="n">
        <v>110</v>
      </c>
      <c r="O92" s="134"/>
      <c r="P92" s="131" t="n">
        <v>84</v>
      </c>
      <c r="Q92" s="134" t="n">
        <v>72</v>
      </c>
      <c r="R92" s="131" t="n">
        <v>300</v>
      </c>
      <c r="S92" s="134" t="n">
        <v>78</v>
      </c>
      <c r="T92" s="134" t="n">
        <v>121</v>
      </c>
      <c r="U92" s="131" t="n">
        <v>240</v>
      </c>
      <c r="V92" s="134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1" t="n">
        <v>50</v>
      </c>
      <c r="AH92" s="115"/>
      <c r="AI92" s="115"/>
      <c r="AJ92" s="115"/>
      <c r="AK92" s="111" t="n">
        <v>103</v>
      </c>
      <c r="AL92" s="115"/>
      <c r="AM92" s="115"/>
      <c r="AN92" s="115"/>
      <c r="AO92" s="122" t="n">
        <f aca="false">SUM(C92:AN92)</f>
        <v>2051</v>
      </c>
      <c r="AP92" s="123" t="n">
        <f aca="false">SUM(AO92-C92-D92)</f>
        <v>1828</v>
      </c>
      <c r="AQ92" s="114" t="n">
        <f aca="false">SUM(AP92*100/AP3)</f>
        <v>30.9673047602914</v>
      </c>
    </row>
    <row r="93" customFormat="false" ht="13.8" hidden="false" customHeight="false" outlineLevel="0" collapsed="false">
      <c r="A93" s="120" t="n">
        <v>87</v>
      </c>
      <c r="B93" s="121" t="s">
        <v>333</v>
      </c>
      <c r="C93" s="129"/>
      <c r="D93" s="109" t="n">
        <v>593</v>
      </c>
      <c r="E93" s="110" t="n">
        <v>50</v>
      </c>
      <c r="F93" s="115" t="n">
        <v>61</v>
      </c>
      <c r="G93" s="115"/>
      <c r="H93" s="115"/>
      <c r="I93" s="115"/>
      <c r="J93" s="115"/>
      <c r="K93" s="115" t="n">
        <v>124</v>
      </c>
      <c r="L93" s="115" t="n">
        <v>118</v>
      </c>
      <c r="M93" s="115" t="n">
        <v>108</v>
      </c>
      <c r="N93" s="115" t="n">
        <v>148</v>
      </c>
      <c r="O93" s="115"/>
      <c r="P93" s="115"/>
      <c r="Q93" s="115" t="n">
        <v>72</v>
      </c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 t="n">
        <v>65</v>
      </c>
      <c r="AK93" s="111" t="n">
        <v>103</v>
      </c>
      <c r="AL93" s="111" t="n">
        <v>50</v>
      </c>
      <c r="AM93" s="115"/>
      <c r="AN93" s="115"/>
      <c r="AO93" s="122" t="n">
        <f aca="false">SUM(C93:AN93)</f>
        <v>1492</v>
      </c>
      <c r="AP93" s="115" t="n">
        <f aca="false">SUM(AO93-C93-D93)</f>
        <v>899</v>
      </c>
      <c r="AQ93" s="117" t="n">
        <f aca="false">SUM(AP93*100/AP3)</f>
        <v>15.2295442995087</v>
      </c>
    </row>
    <row r="94" customFormat="false" ht="13.8" hidden="false" customHeight="false" outlineLevel="0" collapsed="false">
      <c r="A94" s="120" t="n">
        <v>88</v>
      </c>
      <c r="B94" s="121" t="s">
        <v>334</v>
      </c>
      <c r="C94" s="129"/>
      <c r="D94" s="109" t="n">
        <v>639</v>
      </c>
      <c r="E94" s="115"/>
      <c r="F94" s="115"/>
      <c r="G94" s="115" t="n">
        <v>64</v>
      </c>
      <c r="H94" s="115"/>
      <c r="I94" s="115"/>
      <c r="J94" s="115" t="n">
        <v>98</v>
      </c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0" t="n">
        <v>240</v>
      </c>
      <c r="V94" s="115"/>
      <c r="W94" s="115"/>
      <c r="X94" s="115"/>
      <c r="Y94" s="115"/>
      <c r="Z94" s="115"/>
      <c r="AA94" s="115"/>
      <c r="AB94" s="115"/>
      <c r="AC94" s="115"/>
      <c r="AD94" s="110" t="n">
        <v>125</v>
      </c>
      <c r="AE94" s="115"/>
      <c r="AF94" s="115"/>
      <c r="AG94" s="111" t="n">
        <v>50</v>
      </c>
      <c r="AH94" s="115"/>
      <c r="AI94" s="115"/>
      <c r="AJ94" s="115" t="n">
        <v>65</v>
      </c>
      <c r="AK94" s="111" t="n">
        <v>103</v>
      </c>
      <c r="AL94" s="111" t="n">
        <v>107</v>
      </c>
      <c r="AM94" s="115"/>
      <c r="AN94" s="115"/>
      <c r="AO94" s="122" t="n">
        <f aca="false">SUM(C94:AN94)</f>
        <v>1491</v>
      </c>
      <c r="AP94" s="115" t="n">
        <f aca="false">SUM(AO94-C94-D94)</f>
        <v>852</v>
      </c>
      <c r="AQ94" s="117" t="n">
        <f aca="false">SUM(AP94*100/AP3)</f>
        <v>14.4333389801796</v>
      </c>
    </row>
    <row r="95" customFormat="false" ht="13.8" hidden="false" customHeight="false" outlineLevel="0" collapsed="false">
      <c r="A95" s="100" t="n">
        <v>89</v>
      </c>
      <c r="B95" s="89" t="s">
        <v>335</v>
      </c>
      <c r="C95" s="129"/>
      <c r="D95" s="109" t="n">
        <v>50</v>
      </c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8" t="n">
        <f aca="false">SUM(C95:AN95)</f>
        <v>50</v>
      </c>
      <c r="AP95" s="89" t="n">
        <f aca="false">SUM(AO95-C95-D95)</f>
        <v>0</v>
      </c>
      <c r="AQ95" s="117"/>
    </row>
    <row r="96" customFormat="false" ht="13.8" hidden="false" customHeight="false" outlineLevel="0" collapsed="false">
      <c r="A96" s="100" t="n">
        <v>90</v>
      </c>
      <c r="B96" s="89" t="s">
        <v>336</v>
      </c>
      <c r="C96" s="90"/>
      <c r="D96" s="109" t="n">
        <v>110</v>
      </c>
      <c r="U96" s="110" t="n">
        <v>240</v>
      </c>
      <c r="AO96" s="116" t="n">
        <f aca="false">SUM(C96:AN96)</f>
        <v>350</v>
      </c>
      <c r="AP96" s="89" t="n">
        <f aca="false">SUM(AO96-C96-D96)</f>
        <v>240</v>
      </c>
      <c r="AQ96" s="117" t="n">
        <f aca="false">SUM(AP96*100/AP3)</f>
        <v>4.06572929019143</v>
      </c>
    </row>
    <row r="97" customFormat="false" ht="13.8" hidden="false" customHeight="false" outlineLevel="0" collapsed="false">
      <c r="A97" s="100" t="n">
        <v>91</v>
      </c>
      <c r="B97" s="89" t="s">
        <v>337</v>
      </c>
      <c r="C97" s="90"/>
      <c r="D97" s="109" t="n">
        <v>172</v>
      </c>
      <c r="J97" s="89" t="n">
        <v>98</v>
      </c>
      <c r="L97" s="89" t="n">
        <v>118</v>
      </c>
      <c r="Q97" s="89" t="n">
        <v>72</v>
      </c>
      <c r="AO97" s="116" t="n">
        <f aca="false">SUM(C97:AN97)</f>
        <v>460</v>
      </c>
      <c r="AP97" s="89" t="n">
        <f aca="false">SUM(AO97-C97-D97)</f>
        <v>288</v>
      </c>
      <c r="AQ97" s="117" t="n">
        <f aca="false">SUM(AP97*100/AP3)</f>
        <v>4.87887514822971</v>
      </c>
    </row>
    <row r="98" customFormat="false" ht="13.8" hidden="false" customHeight="false" outlineLevel="0" collapsed="false">
      <c r="A98" s="100" t="n">
        <v>92</v>
      </c>
      <c r="B98" s="89" t="s">
        <v>338</v>
      </c>
      <c r="C98" s="90"/>
      <c r="D98" s="109" t="n">
        <v>303</v>
      </c>
      <c r="H98" s="89" t="n">
        <v>81</v>
      </c>
      <c r="AO98" s="116" t="n">
        <f aca="false">SUM(C98:AN98)</f>
        <v>384</v>
      </c>
      <c r="AP98" s="89" t="n">
        <f aca="false">SUM(AO98-C98-D98)</f>
        <v>81</v>
      </c>
      <c r="AQ98" s="117" t="n">
        <f aca="false">SUM(AP98*100/AP3)</f>
        <v>1.37218363543961</v>
      </c>
    </row>
    <row r="99" customFormat="false" ht="13.8" hidden="false" customHeight="false" outlineLevel="0" collapsed="false">
      <c r="A99" s="100" t="n">
        <v>93</v>
      </c>
      <c r="B99" s="89" t="s">
        <v>339</v>
      </c>
      <c r="C99" s="90"/>
      <c r="D99" s="109" t="n">
        <v>840</v>
      </c>
      <c r="U99" s="110" t="n">
        <v>40</v>
      </c>
      <c r="AO99" s="116" t="n">
        <f aca="false">SUM(C99:AN99)</f>
        <v>880</v>
      </c>
      <c r="AP99" s="89" t="n">
        <f aca="false">SUM(AO99-C99-D99)</f>
        <v>40</v>
      </c>
      <c r="AQ99" s="117" t="n">
        <f aca="false">SUM(AP99*100/AP3)</f>
        <v>0.677621548365238</v>
      </c>
    </row>
    <row r="100" customFormat="false" ht="13.8" hidden="false" customHeight="false" outlineLevel="0" collapsed="false">
      <c r="A100" s="100" t="n">
        <v>94</v>
      </c>
      <c r="B100" s="89" t="s">
        <v>340</v>
      </c>
      <c r="C100" s="90"/>
      <c r="D100" s="109" t="n">
        <v>110</v>
      </c>
      <c r="AO100" s="116" t="n">
        <f aca="false">SUM(C100:AN100)</f>
        <v>110</v>
      </c>
      <c r="AP100" s="89" t="n">
        <f aca="false">SUM(AO100-C100-D100)</f>
        <v>0</v>
      </c>
      <c r="AQ100" s="117"/>
    </row>
    <row r="101" customFormat="false" ht="13.8" hidden="false" customHeight="false" outlineLevel="0" collapsed="false">
      <c r="A101" s="100" t="n">
        <v>95</v>
      </c>
      <c r="B101" s="89" t="s">
        <v>341</v>
      </c>
      <c r="C101" s="90"/>
      <c r="D101" s="109" t="n">
        <v>239</v>
      </c>
      <c r="AO101" s="116" t="n">
        <f aca="false">SUM(C101:AN101)</f>
        <v>239</v>
      </c>
      <c r="AP101" s="89" t="n">
        <f aca="false">SUM(AO101-C101-D101)</f>
        <v>0</v>
      </c>
      <c r="AQ101" s="117"/>
    </row>
    <row r="102" customFormat="false" ht="13.8" hidden="false" customHeight="false" outlineLevel="0" collapsed="false">
      <c r="A102" s="100" t="n">
        <v>96</v>
      </c>
      <c r="B102" s="89" t="s">
        <v>342</v>
      </c>
      <c r="C102" s="90"/>
      <c r="D102" s="109" t="n">
        <v>25</v>
      </c>
      <c r="AO102" s="118" t="n">
        <f aca="false">SUM(C102:AN102)</f>
        <v>25</v>
      </c>
      <c r="AP102" s="89" t="n">
        <f aca="false">SUM(AO102-C102-D102)</f>
        <v>0</v>
      </c>
      <c r="AQ102" s="117"/>
    </row>
    <row r="103" customFormat="false" ht="13.8" hidden="false" customHeight="false" outlineLevel="0" collapsed="false">
      <c r="A103" s="100" t="n">
        <v>97</v>
      </c>
      <c r="B103" s="89" t="s">
        <v>343</v>
      </c>
      <c r="C103" s="90"/>
      <c r="D103" s="109" t="n">
        <v>60</v>
      </c>
      <c r="AO103" s="118" t="n">
        <f aca="false">SUM(C103:AN103)</f>
        <v>60</v>
      </c>
      <c r="AP103" s="89" t="n">
        <f aca="false">SUM(AO103-C103-D103)</f>
        <v>0</v>
      </c>
      <c r="AQ103" s="117"/>
    </row>
    <row r="104" customFormat="false" ht="13.8" hidden="false" customHeight="false" outlineLevel="0" collapsed="false">
      <c r="A104" s="100" t="n">
        <v>98</v>
      </c>
      <c r="B104" s="89" t="s">
        <v>344</v>
      </c>
      <c r="C104" s="90"/>
      <c r="D104" s="109" t="n">
        <v>60</v>
      </c>
      <c r="AO104" s="118" t="n">
        <f aca="false">SUM(C104:AN104)</f>
        <v>60</v>
      </c>
      <c r="AP104" s="89" t="n">
        <f aca="false">SUM(AO104-C104-D104)</f>
        <v>0</v>
      </c>
      <c r="AQ104" s="117"/>
    </row>
    <row r="105" customFormat="false" ht="13.8" hidden="false" customHeight="false" outlineLevel="0" collapsed="false">
      <c r="A105" s="100" t="n">
        <v>99</v>
      </c>
      <c r="B105" s="89" t="s">
        <v>345</v>
      </c>
      <c r="C105" s="90"/>
      <c r="D105" s="109" t="n">
        <v>158</v>
      </c>
      <c r="AO105" s="116" t="n">
        <f aca="false">SUM(C105:AN105)</f>
        <v>158</v>
      </c>
      <c r="AP105" s="89" t="n">
        <f aca="false">SUM(AO105-C105-D105)</f>
        <v>0</v>
      </c>
      <c r="AQ105" s="117"/>
    </row>
    <row r="106" customFormat="false" ht="13.8" hidden="false" customHeight="false" outlineLevel="0" collapsed="false">
      <c r="A106" s="100" t="n">
        <v>100</v>
      </c>
      <c r="B106" s="89" t="s">
        <v>346</v>
      </c>
      <c r="C106" s="129"/>
      <c r="D106" s="109" t="n">
        <v>136</v>
      </c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6" t="n">
        <f aca="false">SUM(C106:AN106)</f>
        <v>136</v>
      </c>
      <c r="AP106" s="89" t="n">
        <f aca="false">SUM(AO106-C106-D106)</f>
        <v>0</v>
      </c>
      <c r="AQ106" s="117"/>
    </row>
    <row r="107" customFormat="false" ht="13.8" hidden="false" customHeight="false" outlineLevel="0" collapsed="false">
      <c r="A107" s="100" t="n">
        <v>101</v>
      </c>
      <c r="B107" s="89" t="s">
        <v>347</v>
      </c>
      <c r="C107" s="129"/>
      <c r="D107" s="109" t="n">
        <v>113</v>
      </c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6" t="n">
        <f aca="false">SUM(C107:AN107)</f>
        <v>113</v>
      </c>
      <c r="AP107" s="89" t="n">
        <f aca="false">SUM(AO107-C107-D107)</f>
        <v>0</v>
      </c>
      <c r="AQ107" s="117"/>
    </row>
    <row r="108" customFormat="false" ht="13.8" hidden="false" customHeight="false" outlineLevel="0" collapsed="false">
      <c r="A108" s="100" t="n">
        <v>102</v>
      </c>
      <c r="B108" s="89" t="s">
        <v>348</v>
      </c>
      <c r="C108" s="129"/>
      <c r="D108" s="109" t="n">
        <v>468</v>
      </c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6" t="n">
        <f aca="false">SUM(C108:AN108)</f>
        <v>468</v>
      </c>
      <c r="AP108" s="89" t="n">
        <f aca="false">SUM(AO108-C108-D108)</f>
        <v>0</v>
      </c>
      <c r="AQ108" s="117"/>
    </row>
    <row r="109" customFormat="false" ht="13.8" hidden="false" customHeight="false" outlineLevel="0" collapsed="false">
      <c r="A109" s="120" t="n">
        <v>103</v>
      </c>
      <c r="B109" s="121" t="s">
        <v>349</v>
      </c>
      <c r="C109" s="129"/>
      <c r="D109" s="109" t="n">
        <v>489</v>
      </c>
      <c r="E109" s="115"/>
      <c r="F109" s="115"/>
      <c r="G109" s="115" t="n">
        <v>64</v>
      </c>
      <c r="H109" s="115"/>
      <c r="I109" s="115" t="n">
        <v>84</v>
      </c>
      <c r="J109" s="115" t="n">
        <v>98</v>
      </c>
      <c r="K109" s="115" t="n">
        <v>124</v>
      </c>
      <c r="L109" s="115" t="n">
        <v>118</v>
      </c>
      <c r="M109" s="115" t="n">
        <v>108</v>
      </c>
      <c r="N109" s="115" t="n">
        <v>110</v>
      </c>
      <c r="O109" s="115"/>
      <c r="P109" s="115"/>
      <c r="Q109" s="115"/>
      <c r="R109" s="115"/>
      <c r="S109" s="115" t="n">
        <v>78</v>
      </c>
      <c r="T109" s="115" t="n">
        <v>121</v>
      </c>
      <c r="U109" s="110" t="n">
        <v>240</v>
      </c>
      <c r="V109" s="115"/>
      <c r="W109" s="115"/>
      <c r="X109" s="115"/>
      <c r="Y109" s="115" t="n">
        <v>77</v>
      </c>
      <c r="Z109" s="115"/>
      <c r="AA109" s="115"/>
      <c r="AB109" s="115"/>
      <c r="AC109" s="115"/>
      <c r="AD109" s="110" t="n">
        <v>154</v>
      </c>
      <c r="AE109" s="115"/>
      <c r="AF109" s="115"/>
      <c r="AG109" s="111" t="n">
        <v>20</v>
      </c>
      <c r="AH109" s="115"/>
      <c r="AI109" s="115"/>
      <c r="AJ109" s="115"/>
      <c r="AK109" s="115"/>
      <c r="AL109" s="115"/>
      <c r="AM109" s="115"/>
      <c r="AN109" s="115"/>
      <c r="AO109" s="122" t="n">
        <f aca="false">SUM(C109:AN109)</f>
        <v>1885</v>
      </c>
      <c r="AP109" s="123" t="n">
        <f aca="false">SUM(AO109-C109-D109)</f>
        <v>1396</v>
      </c>
      <c r="AQ109" s="117" t="n">
        <f aca="false">SUM(AP109*100/AP3)</f>
        <v>23.6489920379468</v>
      </c>
    </row>
    <row r="110" customFormat="false" ht="13.8" hidden="false" customHeight="false" outlineLevel="0" collapsed="false">
      <c r="A110" s="100" t="n">
        <v>104</v>
      </c>
      <c r="B110" s="89" t="s">
        <v>350</v>
      </c>
      <c r="C110" s="129"/>
      <c r="D110" s="109" t="n">
        <v>854</v>
      </c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6" t="n">
        <f aca="false">SUM(C110:AN110)</f>
        <v>854</v>
      </c>
      <c r="AP110" s="89" t="n">
        <f aca="false">SUM(AO110-C110-D110)</f>
        <v>0</v>
      </c>
      <c r="AQ110" s="117"/>
    </row>
    <row r="111" customFormat="false" ht="13.8" hidden="false" customHeight="false" outlineLevel="0" collapsed="false">
      <c r="A111" s="120" t="n">
        <v>105</v>
      </c>
      <c r="B111" s="121" t="s">
        <v>351</v>
      </c>
      <c r="C111" s="129"/>
      <c r="D111" s="109" t="n">
        <v>690</v>
      </c>
      <c r="E111" s="115"/>
      <c r="F111" s="115"/>
      <c r="G111" s="115" t="n">
        <v>64</v>
      </c>
      <c r="H111" s="115" t="n">
        <v>81</v>
      </c>
      <c r="I111" s="115" t="n">
        <v>84</v>
      </c>
      <c r="J111" s="115" t="n">
        <v>98</v>
      </c>
      <c r="K111" s="115" t="n">
        <v>124</v>
      </c>
      <c r="L111" s="115" t="n">
        <v>118</v>
      </c>
      <c r="M111" s="115"/>
      <c r="N111" s="115" t="n">
        <v>148</v>
      </c>
      <c r="O111" s="115"/>
      <c r="P111" s="115"/>
      <c r="Q111" s="115"/>
      <c r="R111" s="115"/>
      <c r="S111" s="115"/>
      <c r="T111" s="115"/>
      <c r="U111" s="110" t="n">
        <v>240</v>
      </c>
      <c r="V111" s="115" t="n">
        <v>155</v>
      </c>
      <c r="W111" s="115"/>
      <c r="X111" s="115"/>
      <c r="Y111" s="115" t="n">
        <v>135</v>
      </c>
      <c r="Z111" s="115"/>
      <c r="AA111" s="115"/>
      <c r="AB111" s="115"/>
      <c r="AC111" s="115"/>
      <c r="AD111" s="115"/>
      <c r="AE111" s="115"/>
      <c r="AF111" s="115"/>
      <c r="AG111" s="111" t="n">
        <v>70</v>
      </c>
      <c r="AH111" s="115"/>
      <c r="AI111" s="115"/>
      <c r="AJ111" s="115"/>
      <c r="AK111" s="115"/>
      <c r="AL111" s="115"/>
      <c r="AM111" s="115"/>
      <c r="AN111" s="115"/>
      <c r="AO111" s="122" t="n">
        <f aca="false">SUM(C111:AN111)</f>
        <v>2007</v>
      </c>
      <c r="AP111" s="123" t="n">
        <f aca="false">SUM(AO111-C111-D111)</f>
        <v>1317</v>
      </c>
      <c r="AQ111" s="117" t="n">
        <f aca="false">SUM(AP111*100/AP3)</f>
        <v>22.3106894799255</v>
      </c>
    </row>
    <row r="112" customFormat="false" ht="13.8" hidden="false" customHeight="false" outlineLevel="0" collapsed="false">
      <c r="A112" s="100" t="n">
        <v>106</v>
      </c>
      <c r="B112" s="89" t="s">
        <v>352</v>
      </c>
      <c r="C112" s="129"/>
      <c r="D112" s="109" t="n">
        <v>114</v>
      </c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6" t="n">
        <f aca="false">SUM(C112:AN112)</f>
        <v>114</v>
      </c>
      <c r="AP112" s="89" t="n">
        <f aca="false">SUM(AO112-C112-D112)</f>
        <v>0</v>
      </c>
      <c r="AQ112" s="117"/>
    </row>
    <row r="113" customFormat="false" ht="13.8" hidden="false" customHeight="false" outlineLevel="0" collapsed="false">
      <c r="A113" s="100" t="n">
        <v>107</v>
      </c>
      <c r="B113" s="89" t="s">
        <v>353</v>
      </c>
      <c r="C113" s="129"/>
      <c r="D113" s="109" t="n">
        <v>356</v>
      </c>
      <c r="E113" s="115"/>
      <c r="F113" s="115"/>
      <c r="G113" s="115"/>
      <c r="H113" s="115"/>
      <c r="I113" s="115" t="n">
        <v>84</v>
      </c>
      <c r="J113" s="115" t="n">
        <v>98</v>
      </c>
      <c r="K113" s="115"/>
      <c r="L113" s="115"/>
      <c r="M113" s="115"/>
      <c r="N113" s="115" t="n">
        <v>110</v>
      </c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0" t="n">
        <v>125</v>
      </c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6" t="n">
        <f aca="false">SUM(C113:AN113)</f>
        <v>773</v>
      </c>
      <c r="AP113" s="89" t="n">
        <f aca="false">SUM(AO113-C113-D113)</f>
        <v>417</v>
      </c>
      <c r="AQ113" s="117" t="n">
        <f aca="false">SUM(AP113*100/AP3)</f>
        <v>7.06420464170761</v>
      </c>
    </row>
    <row r="114" customFormat="false" ht="13.8" hidden="false" customHeight="false" outlineLevel="0" collapsed="false">
      <c r="A114" s="100" t="n">
        <v>108</v>
      </c>
      <c r="B114" s="89" t="s">
        <v>354</v>
      </c>
      <c r="C114" s="129"/>
      <c r="D114" s="109" t="n">
        <v>450</v>
      </c>
      <c r="E114" s="115" t="n">
        <v>50</v>
      </c>
      <c r="F114" s="115"/>
      <c r="G114" s="115" t="n">
        <v>64</v>
      </c>
      <c r="H114" s="115"/>
      <c r="I114" s="115" t="n">
        <v>84</v>
      </c>
      <c r="J114" s="115"/>
      <c r="K114" s="115" t="n">
        <v>124</v>
      </c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 t="n">
        <v>65</v>
      </c>
      <c r="AK114" s="111" t="n">
        <v>103</v>
      </c>
      <c r="AL114" s="115"/>
      <c r="AM114" s="115"/>
      <c r="AN114" s="115"/>
      <c r="AO114" s="116" t="n">
        <f aca="false">SUM(C114:AN114)</f>
        <v>940</v>
      </c>
      <c r="AP114" s="89" t="n">
        <f aca="false">SUM(AO114-C114-D114)</f>
        <v>490</v>
      </c>
      <c r="AQ114" s="117" t="n">
        <f aca="false">SUM(AP114*100/AP3)</f>
        <v>8.30086396747417</v>
      </c>
    </row>
    <row r="115" customFormat="false" ht="13.8" hidden="false" customHeight="false" outlineLevel="0" collapsed="false">
      <c r="A115" s="100" t="n">
        <v>109</v>
      </c>
      <c r="B115" s="89" t="s">
        <v>355</v>
      </c>
      <c r="C115" s="129"/>
      <c r="D115" s="109" t="n">
        <v>50</v>
      </c>
      <c r="E115" s="115"/>
      <c r="F115" s="115"/>
      <c r="G115" s="115"/>
      <c r="H115" s="115"/>
      <c r="I115" s="115"/>
      <c r="J115" s="115"/>
      <c r="K115" s="115"/>
      <c r="L115" s="115" t="n">
        <v>118</v>
      </c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6" t="n">
        <f aca="false">SUM(C115:AN115)</f>
        <v>168</v>
      </c>
      <c r="AP115" s="89" t="n">
        <f aca="false">SUM(AO115-C115-D115)</f>
        <v>118</v>
      </c>
      <c r="AQ115" s="117" t="n">
        <f aca="false">SUM(AP115*100/AP3)</f>
        <v>1.99898356767745</v>
      </c>
    </row>
    <row r="116" customFormat="false" ht="13.8" hidden="false" customHeight="false" outlineLevel="0" collapsed="false">
      <c r="A116" s="100" t="n">
        <v>110</v>
      </c>
      <c r="B116" s="89" t="s">
        <v>356</v>
      </c>
      <c r="C116" s="90"/>
      <c r="D116" s="109" t="n">
        <v>111</v>
      </c>
      <c r="AO116" s="116" t="n">
        <f aca="false">SUM(C116:AN116)</f>
        <v>111</v>
      </c>
      <c r="AP116" s="89" t="n">
        <f aca="false">SUM(AO116-C116-D116)</f>
        <v>0</v>
      </c>
      <c r="AQ116" s="117"/>
    </row>
    <row r="117" customFormat="false" ht="13.8" hidden="false" customHeight="false" outlineLevel="0" collapsed="false">
      <c r="A117" s="100" t="n">
        <v>111</v>
      </c>
      <c r="B117" s="89" t="s">
        <v>357</v>
      </c>
      <c r="C117" s="90"/>
      <c r="D117" s="109" t="n">
        <v>111</v>
      </c>
      <c r="AO117" s="116" t="n">
        <f aca="false">SUM(C117:AN117)</f>
        <v>111</v>
      </c>
      <c r="AP117" s="89" t="n">
        <f aca="false">SUM(AO117-C117-D117)</f>
        <v>0</v>
      </c>
      <c r="AQ117" s="117"/>
    </row>
    <row r="118" customFormat="false" ht="13.8" hidden="false" customHeight="false" outlineLevel="0" collapsed="false">
      <c r="A118" s="100" t="n">
        <v>112</v>
      </c>
      <c r="B118" s="89" t="s">
        <v>358</v>
      </c>
      <c r="C118" s="90"/>
      <c r="D118" s="109" t="n">
        <v>273</v>
      </c>
      <c r="AO118" s="116" t="n">
        <f aca="false">SUM(C118:AN118)</f>
        <v>273</v>
      </c>
      <c r="AP118" s="89" t="n">
        <f aca="false">SUM(AO118-C118-D118)</f>
        <v>0</v>
      </c>
      <c r="AQ118" s="117"/>
    </row>
    <row r="119" customFormat="false" ht="13.8" hidden="false" customHeight="false" outlineLevel="0" collapsed="false">
      <c r="A119" s="120" t="n">
        <v>113</v>
      </c>
      <c r="B119" s="121" t="s">
        <v>359</v>
      </c>
      <c r="C119" s="90"/>
      <c r="D119" s="109" t="n">
        <v>152</v>
      </c>
      <c r="F119" s="89" t="n">
        <v>61</v>
      </c>
      <c r="G119" s="89" t="n">
        <v>64</v>
      </c>
      <c r="K119" s="89" t="n">
        <v>124</v>
      </c>
      <c r="L119" s="89" t="n">
        <v>118</v>
      </c>
      <c r="M119" s="89" t="n">
        <v>108</v>
      </c>
      <c r="N119" s="89" t="n">
        <v>148</v>
      </c>
      <c r="R119" s="110" t="n">
        <v>454</v>
      </c>
      <c r="T119" s="111" t="n">
        <v>121</v>
      </c>
      <c r="U119" s="110" t="n">
        <v>240</v>
      </c>
      <c r="AD119" s="110" t="n">
        <v>125</v>
      </c>
      <c r="AK119" s="111" t="n">
        <v>103</v>
      </c>
      <c r="AO119" s="122" t="n">
        <f aca="false">SUM(C119:AN119)</f>
        <v>1818</v>
      </c>
      <c r="AP119" s="123" t="n">
        <f aca="false">SUM(AO119-C119-D119)</f>
        <v>1666</v>
      </c>
      <c r="AQ119" s="114" t="n">
        <f aca="false">SUM(AP119*100/AP3)</f>
        <v>28.2229374894122</v>
      </c>
    </row>
    <row r="120" customFormat="false" ht="13.8" hidden="false" customHeight="false" outlineLevel="0" collapsed="false">
      <c r="A120" s="100" t="n">
        <v>114</v>
      </c>
      <c r="B120" s="89" t="s">
        <v>360</v>
      </c>
      <c r="C120" s="90"/>
      <c r="D120" s="109" t="n">
        <v>152</v>
      </c>
      <c r="G120" s="89" t="n">
        <v>64</v>
      </c>
      <c r="AO120" s="116" t="n">
        <f aca="false">SUM(C120:AN120)</f>
        <v>216</v>
      </c>
      <c r="AP120" s="89" t="n">
        <f aca="false">SUM(AO120-C120-D120)</f>
        <v>64</v>
      </c>
      <c r="AQ120" s="117" t="n">
        <f aca="false">SUM(AP120*100/AP3)</f>
        <v>1.08419447738438</v>
      </c>
    </row>
    <row r="121" customFormat="false" ht="13.8" hidden="false" customHeight="false" outlineLevel="0" collapsed="false">
      <c r="A121" s="120" t="n">
        <v>115</v>
      </c>
      <c r="B121" s="121" t="s">
        <v>361</v>
      </c>
      <c r="C121" s="90"/>
      <c r="D121" s="109" t="n">
        <v>121</v>
      </c>
      <c r="G121" s="89" t="n">
        <v>64</v>
      </c>
      <c r="L121" s="89" t="n">
        <v>111</v>
      </c>
      <c r="N121" s="89" t="n">
        <v>148</v>
      </c>
      <c r="P121" s="110" t="n">
        <v>137</v>
      </c>
      <c r="U121" s="110" t="n">
        <v>240</v>
      </c>
      <c r="Y121" s="89" t="n">
        <v>135</v>
      </c>
      <c r="AC121" s="89" t="n">
        <v>100</v>
      </c>
      <c r="AD121" s="110" t="n">
        <v>125</v>
      </c>
      <c r="AG121" s="111" t="n">
        <v>90</v>
      </c>
      <c r="AJ121" s="89" t="n">
        <v>65</v>
      </c>
      <c r="AK121" s="111" t="n">
        <v>103</v>
      </c>
      <c r="AO121" s="122" t="n">
        <f aca="false">SUM(C121:AN121)</f>
        <v>1439</v>
      </c>
      <c r="AP121" s="123" t="n">
        <f aca="false">SUM(AO121-C121-D121)</f>
        <v>1318</v>
      </c>
      <c r="AQ121" s="117" t="n">
        <f aca="false">SUM(AP121*100/AP3)</f>
        <v>22.3276300186346</v>
      </c>
    </row>
    <row r="122" customFormat="false" ht="13.8" hidden="false" customHeight="false" outlineLevel="0" collapsed="false">
      <c r="A122" s="120" t="n">
        <v>116</v>
      </c>
      <c r="B122" s="121" t="s">
        <v>362</v>
      </c>
      <c r="C122" s="90"/>
      <c r="D122" s="109" t="n">
        <v>345</v>
      </c>
      <c r="E122" s="131" t="n">
        <v>50</v>
      </c>
      <c r="F122" s="47" t="n">
        <v>61</v>
      </c>
      <c r="G122" s="47" t="n">
        <v>64</v>
      </c>
      <c r="H122" s="47" t="n">
        <v>81</v>
      </c>
      <c r="I122" s="47" t="n">
        <v>84</v>
      </c>
      <c r="J122" s="47" t="n">
        <v>98</v>
      </c>
      <c r="K122" s="47" t="n">
        <v>124</v>
      </c>
      <c r="L122" s="89" t="n">
        <v>118</v>
      </c>
      <c r="M122" s="89" t="n">
        <v>108</v>
      </c>
      <c r="P122" s="110" t="n">
        <v>137</v>
      </c>
      <c r="Q122" s="89" t="n">
        <v>72</v>
      </c>
      <c r="R122" s="110" t="n">
        <v>454</v>
      </c>
      <c r="U122" s="110" t="n">
        <v>240</v>
      </c>
      <c r="AE122" s="89" t="n">
        <v>63</v>
      </c>
      <c r="AK122" s="111" t="n">
        <v>103</v>
      </c>
      <c r="AO122" s="122" t="n">
        <f aca="false">SUM(C122:AN122)</f>
        <v>2202</v>
      </c>
      <c r="AP122" s="123" t="n">
        <f aca="false">SUM(AO122-C122-D122)</f>
        <v>1857</v>
      </c>
      <c r="AQ122" s="114" t="n">
        <f aca="false">SUM(AP122*100/AP3)</f>
        <v>31.4585803828562</v>
      </c>
      <c r="AR122" s="89" t="n">
        <v>5</v>
      </c>
    </row>
    <row r="123" customFormat="false" ht="13.8" hidden="false" customHeight="false" outlineLevel="0" collapsed="false">
      <c r="A123" s="120" t="n">
        <v>117</v>
      </c>
      <c r="B123" s="135" t="s">
        <v>461</v>
      </c>
      <c r="C123" s="90"/>
      <c r="D123" s="109" t="n">
        <v>152</v>
      </c>
      <c r="E123" s="110" t="n">
        <v>50</v>
      </c>
      <c r="F123" s="89" t="n">
        <v>61</v>
      </c>
      <c r="G123" s="89" t="n">
        <v>64</v>
      </c>
      <c r="H123" s="89" t="n">
        <v>81</v>
      </c>
      <c r="I123" s="89" t="n">
        <v>84</v>
      </c>
      <c r="M123" s="89" t="n">
        <v>108</v>
      </c>
      <c r="R123" s="110" t="n">
        <v>300</v>
      </c>
      <c r="U123" s="110" t="n">
        <v>230</v>
      </c>
      <c r="Z123" s="89" t="n">
        <v>86</v>
      </c>
      <c r="AD123" s="121" t="n">
        <v>125</v>
      </c>
      <c r="AL123" s="111" t="n">
        <v>12</v>
      </c>
      <c r="AO123" s="122" t="n">
        <f aca="false">SUM(C123:AN123)</f>
        <v>1353</v>
      </c>
      <c r="AP123" s="123" t="n">
        <f aca="false">SUM(AO123-C123-D123)</f>
        <v>1201</v>
      </c>
      <c r="AQ123" s="117" t="n">
        <f aca="false">SUM(AP123*100/AP3)</f>
        <v>20.3455869896663</v>
      </c>
    </row>
    <row r="124" customFormat="false" ht="13.8" hidden="false" customHeight="false" outlineLevel="0" collapsed="false">
      <c r="A124" s="120" t="n">
        <v>118</v>
      </c>
      <c r="B124" s="121" t="s">
        <v>462</v>
      </c>
      <c r="C124" s="90"/>
      <c r="F124" s="89" t="n">
        <v>61</v>
      </c>
      <c r="I124" s="89" t="n">
        <v>84</v>
      </c>
      <c r="K124" s="89" t="n">
        <v>124</v>
      </c>
      <c r="M124" s="89" t="n">
        <v>108</v>
      </c>
      <c r="Q124" s="89" t="n">
        <v>72</v>
      </c>
      <c r="S124" s="89" t="n">
        <v>78</v>
      </c>
      <c r="T124" s="111" t="n">
        <v>121</v>
      </c>
      <c r="U124" s="110" t="n">
        <v>240</v>
      </c>
      <c r="V124" s="89" t="n">
        <v>155</v>
      </c>
      <c r="Y124" s="89" t="n">
        <v>135</v>
      </c>
      <c r="Z124" s="89" t="n">
        <v>86</v>
      </c>
      <c r="AC124" s="89" t="n">
        <v>100</v>
      </c>
      <c r="AD124" s="110" t="n">
        <v>125</v>
      </c>
      <c r="AE124" s="89" t="n">
        <v>63</v>
      </c>
      <c r="AG124" s="111" t="n">
        <v>90</v>
      </c>
      <c r="AJ124" s="89" t="n">
        <v>65</v>
      </c>
      <c r="AK124" s="111" t="n">
        <v>103</v>
      </c>
      <c r="AO124" s="122" t="n">
        <f aca="false">SUM(C124:AN124)</f>
        <v>1810</v>
      </c>
      <c r="AP124" s="123" t="n">
        <f aca="false">SUM(AO124-C124-D124)</f>
        <v>1810</v>
      </c>
      <c r="AQ124" s="114" t="n">
        <f aca="false">SUM(AP124*100/AP3)</f>
        <v>30.662375063527</v>
      </c>
    </row>
    <row r="125" customFormat="false" ht="13.8" hidden="false" customHeight="false" outlineLevel="0" collapsed="false">
      <c r="A125" s="100" t="n">
        <v>119</v>
      </c>
      <c r="B125" s="89" t="s">
        <v>463</v>
      </c>
      <c r="C125" s="90"/>
      <c r="F125" s="89" t="n">
        <v>61</v>
      </c>
      <c r="G125" s="89" t="n">
        <v>64</v>
      </c>
      <c r="AO125" s="116" t="n">
        <f aca="false">SUM(C125:AN125)</f>
        <v>125</v>
      </c>
      <c r="AP125" s="89" t="n">
        <f aca="false">SUM(AO125-C125-D125)</f>
        <v>125</v>
      </c>
      <c r="AQ125" s="117" t="n">
        <f aca="false">SUM(AP125*100/AP3)</f>
        <v>2.11756733864137</v>
      </c>
    </row>
    <row r="126" customFormat="false" ht="13.8" hidden="false" customHeight="false" outlineLevel="0" collapsed="false">
      <c r="A126" s="100" t="n">
        <v>120</v>
      </c>
      <c r="B126" s="89" t="s">
        <v>464</v>
      </c>
      <c r="C126" s="129"/>
      <c r="D126" s="115"/>
      <c r="E126" s="115"/>
      <c r="F126" s="115" t="n">
        <v>61</v>
      </c>
      <c r="G126" s="115"/>
      <c r="H126" s="115"/>
      <c r="I126" s="115" t="n">
        <v>84</v>
      </c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6" t="n">
        <f aca="false">SUM(C126:AN126)</f>
        <v>145</v>
      </c>
      <c r="AP126" s="89" t="n">
        <f aca="false">SUM(AO126-C126-D126)</f>
        <v>145</v>
      </c>
      <c r="AQ126" s="117" t="n">
        <f aca="false">SUM(AP126*100/AP3)</f>
        <v>2.45637811282399</v>
      </c>
    </row>
    <row r="127" customFormat="false" ht="13.8" hidden="false" customHeight="false" outlineLevel="0" collapsed="false">
      <c r="A127" s="100" t="n">
        <v>121</v>
      </c>
      <c r="B127" s="89" t="s">
        <v>465</v>
      </c>
      <c r="C127" s="129"/>
      <c r="D127" s="115"/>
      <c r="E127" s="115"/>
      <c r="F127" s="115" t="n">
        <v>61</v>
      </c>
      <c r="G127" s="115" t="n">
        <v>64</v>
      </c>
      <c r="H127" s="115"/>
      <c r="I127" s="115"/>
      <c r="J127" s="115" t="n">
        <v>98</v>
      </c>
      <c r="K127" s="115"/>
      <c r="L127" s="115" t="n">
        <v>118</v>
      </c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6" t="n">
        <f aca="false">SUM(C127:AN127)</f>
        <v>341</v>
      </c>
      <c r="AP127" s="89" t="n">
        <f aca="false">SUM(AO127-C127-D127)</f>
        <v>341</v>
      </c>
      <c r="AQ127" s="117" t="n">
        <f aca="false">SUM(AP127*100/AP3)</f>
        <v>5.77672369981365</v>
      </c>
    </row>
    <row r="128" customFormat="false" ht="13.8" hidden="false" customHeight="false" outlineLevel="0" collapsed="false">
      <c r="A128" s="100" t="n">
        <v>122</v>
      </c>
      <c r="B128" s="89" t="s">
        <v>466</v>
      </c>
      <c r="C128" s="129"/>
      <c r="D128" s="115"/>
      <c r="E128" s="115"/>
      <c r="F128" s="115" t="n">
        <v>61</v>
      </c>
      <c r="G128" s="115" t="n">
        <v>64</v>
      </c>
      <c r="H128" s="115" t="n">
        <v>81</v>
      </c>
      <c r="I128" s="115"/>
      <c r="J128" s="115"/>
      <c r="K128" s="115"/>
      <c r="L128" s="115"/>
      <c r="M128" s="115"/>
      <c r="N128" s="115" t="n">
        <v>148</v>
      </c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6" t="n">
        <f aca="false">SUM(C128:AN128)</f>
        <v>354</v>
      </c>
      <c r="AP128" s="89" t="n">
        <f aca="false">SUM(AO128-C128-D128)</f>
        <v>354</v>
      </c>
      <c r="AQ128" s="117" t="n">
        <f aca="false">SUM(AP128*100/AP3)</f>
        <v>5.99695070303236</v>
      </c>
    </row>
    <row r="129" customFormat="false" ht="13.8" hidden="false" customHeight="false" outlineLevel="0" collapsed="false">
      <c r="A129" s="100" t="n">
        <v>123</v>
      </c>
      <c r="B129" s="89" t="s">
        <v>467</v>
      </c>
      <c r="C129" s="129"/>
      <c r="D129" s="115"/>
      <c r="E129" s="115"/>
      <c r="F129" s="115" t="n">
        <v>61</v>
      </c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6" t="n">
        <f aca="false">SUM(C129:AN129)</f>
        <v>61</v>
      </c>
      <c r="AP129" s="89" t="n">
        <f aca="false">SUM(AO129-C129-D129)</f>
        <v>61</v>
      </c>
      <c r="AQ129" s="117" t="n">
        <f aca="false">SUM(AP129*100/AP3)</f>
        <v>1.03337286125699</v>
      </c>
    </row>
    <row r="130" customFormat="false" ht="13.8" hidden="false" customHeight="false" outlineLevel="0" collapsed="false">
      <c r="A130" s="100" t="n">
        <v>124</v>
      </c>
      <c r="B130" s="89" t="s">
        <v>468</v>
      </c>
      <c r="C130" s="129"/>
      <c r="D130" s="115"/>
      <c r="E130" s="115" t="n">
        <v>47</v>
      </c>
      <c r="F130" s="115" t="n">
        <v>61</v>
      </c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1" t="n">
        <v>103</v>
      </c>
      <c r="AL130" s="115"/>
      <c r="AM130" s="115"/>
      <c r="AN130" s="115"/>
      <c r="AO130" s="116" t="n">
        <f aca="false">SUM(C130:AN130)</f>
        <v>211</v>
      </c>
      <c r="AP130" s="89" t="n">
        <f aca="false">SUM(AO130-C130-D130)</f>
        <v>211</v>
      </c>
      <c r="AQ130" s="117" t="n">
        <f aca="false">SUM(AP130*100/AP3)</f>
        <v>3.57445366762663</v>
      </c>
    </row>
    <row r="131" customFormat="false" ht="13.8" hidden="false" customHeight="false" outlineLevel="0" collapsed="false">
      <c r="A131" s="100" t="n">
        <v>125</v>
      </c>
      <c r="B131" s="89" t="s">
        <v>469</v>
      </c>
      <c r="C131" s="129"/>
      <c r="D131" s="115"/>
      <c r="E131" s="115"/>
      <c r="F131" s="115" t="n">
        <v>61</v>
      </c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6" t="n">
        <f aca="false">SUM(C131:AN131)</f>
        <v>61</v>
      </c>
      <c r="AP131" s="89" t="n">
        <f aca="false">SUM(AO131-C131-D131)</f>
        <v>61</v>
      </c>
      <c r="AQ131" s="117" t="n">
        <f aca="false">SUM(AP131*100/AP3)</f>
        <v>1.03337286125699</v>
      </c>
    </row>
    <row r="132" customFormat="false" ht="13.8" hidden="false" customHeight="false" outlineLevel="0" collapsed="false">
      <c r="A132" s="100" t="n">
        <v>126</v>
      </c>
      <c r="B132" s="89" t="s">
        <v>470</v>
      </c>
      <c r="C132" s="129"/>
      <c r="D132" s="115"/>
      <c r="E132" s="115" t="n">
        <v>48</v>
      </c>
      <c r="F132" s="115" t="n">
        <v>61</v>
      </c>
      <c r="G132" s="115"/>
      <c r="H132" s="115" t="n">
        <v>81</v>
      </c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6" t="n">
        <f aca="false">SUM(C132:AN132)</f>
        <v>190</v>
      </c>
      <c r="AP132" s="89" t="n">
        <f aca="false">SUM(AO132-C132-D132)</f>
        <v>190</v>
      </c>
      <c r="AQ132" s="117" t="n">
        <f aca="false">SUM(AP132*100/AP3)</f>
        <v>3.21870235473488</v>
      </c>
    </row>
    <row r="133" customFormat="false" ht="13.8" hidden="false" customHeight="false" outlineLevel="0" collapsed="false">
      <c r="A133" s="100" t="n">
        <v>127</v>
      </c>
      <c r="B133" s="89" t="s">
        <v>471</v>
      </c>
      <c r="C133" s="129"/>
      <c r="D133" s="115"/>
      <c r="E133" s="115"/>
      <c r="F133" s="115" t="n">
        <v>61</v>
      </c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6" t="n">
        <f aca="false">SUM(C133:AN133)</f>
        <v>61</v>
      </c>
      <c r="AP133" s="89" t="n">
        <f aca="false">SUM(AO133-C133-D133)</f>
        <v>61</v>
      </c>
      <c r="AQ133" s="117" t="n">
        <f aca="false">SUM(AP133*100/AP3)</f>
        <v>1.03337286125699</v>
      </c>
    </row>
    <row r="134" customFormat="false" ht="13.8" hidden="false" customHeight="false" outlineLevel="0" collapsed="false">
      <c r="A134" s="100" t="n">
        <v>128</v>
      </c>
      <c r="B134" s="89" t="s">
        <v>472</v>
      </c>
      <c r="C134" s="129"/>
      <c r="D134" s="115"/>
      <c r="E134" s="115"/>
      <c r="F134" s="115" t="n">
        <v>61</v>
      </c>
      <c r="G134" s="115"/>
      <c r="H134" s="115" t="n">
        <v>81</v>
      </c>
      <c r="I134" s="115"/>
      <c r="J134" s="115"/>
      <c r="K134" s="115"/>
      <c r="L134" s="115"/>
      <c r="M134" s="115"/>
      <c r="N134" s="115" t="n">
        <v>105</v>
      </c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6" t="n">
        <f aca="false">SUM(C134:AN134)</f>
        <v>247</v>
      </c>
      <c r="AP134" s="89" t="n">
        <f aca="false">SUM(AO134-C134-D134)</f>
        <v>247</v>
      </c>
      <c r="AQ134" s="117" t="n">
        <f aca="false">SUM(AP134*100/AP3)</f>
        <v>4.18431306115535</v>
      </c>
    </row>
    <row r="135" customFormat="false" ht="13.8" hidden="false" customHeight="false" outlineLevel="0" collapsed="false">
      <c r="A135" s="100" t="n">
        <v>129</v>
      </c>
      <c r="B135" s="89" t="s">
        <v>473</v>
      </c>
      <c r="C135" s="129"/>
      <c r="D135" s="115"/>
      <c r="E135" s="115"/>
      <c r="F135" s="115"/>
      <c r="G135" s="115"/>
      <c r="H135" s="115" t="n">
        <v>81</v>
      </c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0" t="n">
        <v>240</v>
      </c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6" t="n">
        <f aca="false">SUM(C135:AN135)</f>
        <v>321</v>
      </c>
      <c r="AP135" s="89" t="n">
        <f aca="false">SUM(AO135-C135-D135)</f>
        <v>321</v>
      </c>
      <c r="AQ135" s="117" t="n">
        <f aca="false">SUM(AP135*100/AP3)</f>
        <v>5.43791292563104</v>
      </c>
    </row>
    <row r="136" customFormat="false" ht="13.8" hidden="false" customHeight="false" outlineLevel="0" collapsed="false">
      <c r="A136" s="100" t="n">
        <v>130</v>
      </c>
      <c r="B136" s="89" t="s">
        <v>474</v>
      </c>
      <c r="E136" s="110" t="n">
        <v>50</v>
      </c>
      <c r="H136" s="89" t="n">
        <v>61</v>
      </c>
      <c r="AO136" s="116" t="n">
        <f aca="false">SUM(C136:AN136)</f>
        <v>111</v>
      </c>
      <c r="AP136" s="89" t="n">
        <f aca="false">SUM(AO136-C136-D136)</f>
        <v>111</v>
      </c>
      <c r="AQ136" s="117" t="n">
        <f aca="false">SUM(AP136*100/AP3)</f>
        <v>1.88039979671354</v>
      </c>
    </row>
    <row r="137" customFormat="false" ht="13.8" hidden="false" customHeight="false" outlineLevel="0" collapsed="false">
      <c r="A137" s="100" t="n">
        <v>131</v>
      </c>
      <c r="B137" s="89" t="s">
        <v>475</v>
      </c>
      <c r="H137" s="89" t="n">
        <v>81</v>
      </c>
      <c r="U137" s="110" t="n">
        <v>240</v>
      </c>
      <c r="AO137" s="116" t="n">
        <f aca="false">SUM(C137:AN137)</f>
        <v>321</v>
      </c>
      <c r="AP137" s="89" t="n">
        <f aca="false">SUM(AO137-C137-D137)</f>
        <v>321</v>
      </c>
      <c r="AQ137" s="117" t="n">
        <f aca="false">SUM(AP137*100/AP3)</f>
        <v>5.43791292563104</v>
      </c>
    </row>
    <row r="138" customFormat="false" ht="13.8" hidden="false" customHeight="false" outlineLevel="0" collapsed="false">
      <c r="A138" s="100" t="n">
        <v>132</v>
      </c>
      <c r="B138" s="89" t="s">
        <v>476</v>
      </c>
      <c r="H138" s="89" t="n">
        <v>81</v>
      </c>
      <c r="U138" s="110" t="n">
        <v>240</v>
      </c>
      <c r="AO138" s="116" t="n">
        <f aca="false">SUM(C138:AN138)</f>
        <v>321</v>
      </c>
      <c r="AP138" s="89" t="n">
        <f aca="false">SUM(AO138-C138-D138)</f>
        <v>321</v>
      </c>
      <c r="AQ138" s="117" t="n">
        <f aca="false">SUM(AP138*100/AP3)</f>
        <v>5.43791292563104</v>
      </c>
    </row>
    <row r="139" customFormat="false" ht="13.8" hidden="false" customHeight="false" outlineLevel="0" collapsed="false">
      <c r="A139" s="100" t="n">
        <v>133</v>
      </c>
      <c r="B139" s="89" t="s">
        <v>477</v>
      </c>
      <c r="H139" s="89" t="n">
        <v>81</v>
      </c>
      <c r="U139" s="110" t="n">
        <v>240</v>
      </c>
      <c r="AK139" s="111" t="n">
        <v>103</v>
      </c>
      <c r="AO139" s="116" t="n">
        <f aca="false">SUM(C139:AN139)</f>
        <v>424</v>
      </c>
      <c r="AP139" s="89" t="n">
        <f aca="false">SUM(AO139-C139-D139)</f>
        <v>424</v>
      </c>
      <c r="AQ139" s="117" t="n">
        <f aca="false">SUM(AP139*100/AP3)</f>
        <v>7.18278841267152</v>
      </c>
    </row>
    <row r="140" customFormat="false" ht="13.8" hidden="false" customHeight="false" outlineLevel="0" collapsed="false">
      <c r="A140" s="100" t="n">
        <v>134</v>
      </c>
      <c r="B140" s="89" t="s">
        <v>478</v>
      </c>
      <c r="E140" s="110" t="n">
        <v>44</v>
      </c>
      <c r="H140" s="89" t="n">
        <v>81</v>
      </c>
      <c r="I140" s="89" t="n">
        <v>84</v>
      </c>
      <c r="J140" s="89" t="n">
        <v>98</v>
      </c>
      <c r="K140" s="89" t="n">
        <v>124</v>
      </c>
      <c r="P140" s="110" t="n">
        <v>84</v>
      </c>
      <c r="U140" s="110" t="n">
        <v>240</v>
      </c>
      <c r="AO140" s="116" t="n">
        <f aca="false">SUM(C140:AN140)</f>
        <v>755</v>
      </c>
      <c r="AP140" s="115" t="n">
        <f aca="false">SUM(AO140-C140-D140)</f>
        <v>755</v>
      </c>
      <c r="AQ140" s="117" t="n">
        <f aca="false">SUM(AP140*100/AP3)</f>
        <v>12.7901067253939</v>
      </c>
    </row>
    <row r="141" customFormat="false" ht="13.8" hidden="false" customHeight="false" outlineLevel="0" collapsed="false">
      <c r="A141" s="136" t="n">
        <v>135</v>
      </c>
      <c r="B141" s="89" t="s">
        <v>479</v>
      </c>
      <c r="H141" s="89" t="n">
        <v>81</v>
      </c>
      <c r="K141" s="89" t="n">
        <v>75</v>
      </c>
      <c r="L141" s="89" t="n">
        <v>118</v>
      </c>
      <c r="AO141" s="116" t="n">
        <f aca="false">SUM(C141:AN141)</f>
        <v>274</v>
      </c>
      <c r="AP141" s="89" t="n">
        <f aca="false">SUM(AO141-C141-D141)</f>
        <v>274</v>
      </c>
      <c r="AQ141" s="117" t="n">
        <f aca="false">SUM(AP141*100/AP3)</f>
        <v>4.64170760630188</v>
      </c>
    </row>
    <row r="142" customFormat="false" ht="13.8" hidden="false" customHeight="false" outlineLevel="0" collapsed="false">
      <c r="A142" s="100" t="n">
        <v>136</v>
      </c>
      <c r="B142" s="89" t="s">
        <v>480</v>
      </c>
      <c r="H142" s="89" t="n">
        <v>81</v>
      </c>
      <c r="J142" s="89" t="n">
        <v>98</v>
      </c>
      <c r="M142" s="89" t="n">
        <v>108</v>
      </c>
      <c r="P142" s="110" t="n">
        <v>137</v>
      </c>
      <c r="R142" s="110" t="n">
        <v>344</v>
      </c>
      <c r="U142" s="110" t="n">
        <v>240</v>
      </c>
      <c r="AK142" s="111" t="n">
        <v>103</v>
      </c>
      <c r="AM142" s="111" t="n">
        <v>70</v>
      </c>
      <c r="AO142" s="116" t="n">
        <f aca="false">SUM(C142:AN142)</f>
        <v>1181</v>
      </c>
      <c r="AP142" s="123" t="n">
        <f aca="false">SUM(AO142-C142-D142)</f>
        <v>1181</v>
      </c>
      <c r="AQ142" s="117" t="n">
        <f aca="false">SUM(AP142*100/AP3)</f>
        <v>20.0067762154837</v>
      </c>
    </row>
    <row r="143" customFormat="false" ht="13.8" hidden="false" customHeight="false" outlineLevel="0" collapsed="false">
      <c r="A143" s="100" t="n">
        <v>137</v>
      </c>
      <c r="B143" s="89" t="s">
        <v>481</v>
      </c>
      <c r="H143" s="89" t="n">
        <v>61</v>
      </c>
      <c r="AO143" s="116" t="n">
        <f aca="false">SUM(C143:AN143)</f>
        <v>61</v>
      </c>
      <c r="AP143" s="89" t="n">
        <f aca="false">SUM(AO143-C143-D143)</f>
        <v>61</v>
      </c>
      <c r="AQ143" s="117" t="n">
        <f aca="false">SUM(AP143*100/AP3)</f>
        <v>1.03337286125699</v>
      </c>
    </row>
    <row r="144" customFormat="false" ht="13.8" hidden="false" customHeight="false" outlineLevel="0" collapsed="false">
      <c r="A144" s="100" t="n">
        <v>138</v>
      </c>
      <c r="B144" s="89" t="s">
        <v>482</v>
      </c>
      <c r="H144" s="89" t="n">
        <v>81</v>
      </c>
      <c r="AO144" s="116" t="n">
        <f aca="false">SUM(C144:AN144)</f>
        <v>81</v>
      </c>
      <c r="AP144" s="89" t="n">
        <f aca="false">SUM(AO144-C144-D144)</f>
        <v>81</v>
      </c>
      <c r="AQ144" s="117" t="n">
        <f aca="false">SUM(AP144*100/AP3)</f>
        <v>1.37218363543961</v>
      </c>
    </row>
    <row r="145" customFormat="false" ht="13.8" hidden="false" customHeight="false" outlineLevel="0" collapsed="false">
      <c r="A145" s="100" t="n">
        <v>139</v>
      </c>
      <c r="B145" s="89" t="s">
        <v>483</v>
      </c>
      <c r="H145" s="89" t="n">
        <v>81</v>
      </c>
      <c r="U145" s="110" t="n">
        <v>166</v>
      </c>
      <c r="AO145" s="116" t="n">
        <f aca="false">SUM(C145:AN145)</f>
        <v>247</v>
      </c>
      <c r="AP145" s="89" t="n">
        <f aca="false">SUM(AO145-C145-D145)</f>
        <v>247</v>
      </c>
      <c r="AQ145" s="117" t="n">
        <f aca="false">SUM(AP145*100/AP3)</f>
        <v>4.18431306115535</v>
      </c>
    </row>
    <row r="146" customFormat="false" ht="13.8" hidden="false" customHeight="false" outlineLevel="0" collapsed="false">
      <c r="A146" s="100" t="n">
        <v>140</v>
      </c>
      <c r="B146" s="89" t="s">
        <v>484</v>
      </c>
      <c r="C146" s="115"/>
      <c r="D146" s="115"/>
      <c r="E146" s="115"/>
      <c r="F146" s="115"/>
      <c r="G146" s="115"/>
      <c r="H146" s="115" t="n">
        <v>81</v>
      </c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6" t="n">
        <f aca="false">SUM(C146:AN146)</f>
        <v>81</v>
      </c>
      <c r="AP146" s="89" t="n">
        <f aca="false">SUM(AO146-C146-D146)</f>
        <v>81</v>
      </c>
      <c r="AQ146" s="117" t="n">
        <f aca="false">SUM(AP146*100/AP3)</f>
        <v>1.37218363543961</v>
      </c>
    </row>
    <row r="147" customFormat="false" ht="13.8" hidden="false" customHeight="false" outlineLevel="0" collapsed="false">
      <c r="A147" s="100" t="n">
        <v>141</v>
      </c>
      <c r="B147" s="89" t="s">
        <v>485</v>
      </c>
      <c r="C147" s="115"/>
      <c r="D147" s="115"/>
      <c r="E147" s="115"/>
      <c r="F147" s="115"/>
      <c r="G147" s="115"/>
      <c r="H147" s="115"/>
      <c r="I147" s="115" t="n">
        <v>84</v>
      </c>
      <c r="J147" s="115" t="n">
        <v>98</v>
      </c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0" t="n">
        <v>240</v>
      </c>
      <c r="V147" s="115"/>
      <c r="W147" s="115"/>
      <c r="X147" s="115"/>
      <c r="Y147" s="115" t="n">
        <v>135</v>
      </c>
      <c r="Z147" s="115" t="n">
        <v>86</v>
      </c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6" t="n">
        <f aca="false">SUM(C147:AN147)</f>
        <v>643</v>
      </c>
      <c r="AP147" s="115" t="n">
        <f aca="false">SUM(AO147-C147-D147)</f>
        <v>643</v>
      </c>
      <c r="AQ147" s="117" t="n">
        <f aca="false">SUM(AP147*100/AP3)</f>
        <v>10.8927663899712</v>
      </c>
    </row>
    <row r="148" customFormat="false" ht="13.8" hidden="false" customHeight="false" outlineLevel="0" collapsed="false">
      <c r="A148" s="100" t="n">
        <v>142</v>
      </c>
      <c r="B148" s="89" t="s">
        <v>486</v>
      </c>
      <c r="C148" s="115"/>
      <c r="D148" s="115"/>
      <c r="E148" s="115"/>
      <c r="F148" s="115"/>
      <c r="G148" s="115"/>
      <c r="H148" s="115"/>
      <c r="I148" s="115" t="n">
        <v>84</v>
      </c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 t="n">
        <v>128</v>
      </c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6" t="n">
        <f aca="false">SUM(C148:AN148)</f>
        <v>212</v>
      </c>
      <c r="AP148" s="89" t="n">
        <f aca="false">SUM(AO148-C148-D148)</f>
        <v>212</v>
      </c>
      <c r="AQ148" s="117" t="n">
        <f aca="false">SUM(AP148*100/AP3)</f>
        <v>3.59139420633576</v>
      </c>
    </row>
    <row r="149" customFormat="false" ht="13.8" hidden="false" customHeight="false" outlineLevel="0" collapsed="false">
      <c r="A149" s="120" t="n">
        <v>143</v>
      </c>
      <c r="B149" s="121" t="s">
        <v>487</v>
      </c>
      <c r="C149" s="115"/>
      <c r="D149" s="115"/>
      <c r="E149" s="115"/>
      <c r="F149" s="115"/>
      <c r="G149" s="115"/>
      <c r="H149" s="115"/>
      <c r="I149" s="115" t="n">
        <v>84</v>
      </c>
      <c r="J149" s="115"/>
      <c r="K149" s="115" t="n">
        <v>124</v>
      </c>
      <c r="L149" s="115" t="n">
        <v>111</v>
      </c>
      <c r="M149" s="115" t="n">
        <v>108</v>
      </c>
      <c r="N149" s="115" t="n">
        <v>148</v>
      </c>
      <c r="O149" s="115"/>
      <c r="P149" s="115"/>
      <c r="Q149" s="115" t="n">
        <v>72</v>
      </c>
      <c r="R149" s="115"/>
      <c r="S149" s="115"/>
      <c r="T149" s="115"/>
      <c r="U149" s="110" t="n">
        <v>240</v>
      </c>
      <c r="V149" s="115" t="n">
        <v>128</v>
      </c>
      <c r="W149" s="115"/>
      <c r="X149" s="115"/>
      <c r="Y149" s="115" t="n">
        <v>99</v>
      </c>
      <c r="Z149" s="115" t="n">
        <v>86</v>
      </c>
      <c r="AA149" s="115"/>
      <c r="AB149" s="115"/>
      <c r="AC149" s="115" t="n">
        <v>92</v>
      </c>
      <c r="AD149" s="115"/>
      <c r="AE149" s="115"/>
      <c r="AF149" s="115"/>
      <c r="AG149" s="111" t="n">
        <v>50</v>
      </c>
      <c r="AH149" s="115"/>
      <c r="AI149" s="115"/>
      <c r="AJ149" s="115"/>
      <c r="AK149" s="115"/>
      <c r="AL149" s="115"/>
      <c r="AM149" s="115"/>
      <c r="AN149" s="115"/>
      <c r="AO149" s="122" t="n">
        <f aca="false">SUM(C149:AN149)</f>
        <v>1342</v>
      </c>
      <c r="AP149" s="123" t="n">
        <f aca="false">SUM(AO149-C149-D149)</f>
        <v>1342</v>
      </c>
      <c r="AQ149" s="117" t="n">
        <f aca="false">SUM(AP149*100/AP3)</f>
        <v>22.7342029476537</v>
      </c>
    </row>
    <row r="150" customFormat="false" ht="13.8" hidden="false" customHeight="false" outlineLevel="0" collapsed="false">
      <c r="A150" s="100" t="n">
        <v>144</v>
      </c>
      <c r="B150" s="89" t="s">
        <v>488</v>
      </c>
      <c r="C150" s="115"/>
      <c r="D150" s="115"/>
      <c r="E150" s="115"/>
      <c r="F150" s="115"/>
      <c r="G150" s="115"/>
      <c r="H150" s="115"/>
      <c r="I150" s="115" t="n">
        <v>84</v>
      </c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6" t="n">
        <f aca="false">SUM(C150:AN150)</f>
        <v>84</v>
      </c>
      <c r="AP150" s="89" t="n">
        <f aca="false">SUM(AO150-C150-D150)</f>
        <v>84</v>
      </c>
      <c r="AQ150" s="117" t="n">
        <f aca="false">SUM(AP150*100/AP3)</f>
        <v>1.423005251567</v>
      </c>
    </row>
    <row r="151" customFormat="false" ht="13.8" hidden="false" customHeight="false" outlineLevel="0" collapsed="false">
      <c r="A151" s="100" t="n">
        <v>145</v>
      </c>
      <c r="B151" s="89" t="s">
        <v>489</v>
      </c>
      <c r="C151" s="115"/>
      <c r="D151" s="115"/>
      <c r="E151" s="115"/>
      <c r="F151" s="115"/>
      <c r="G151" s="115"/>
      <c r="H151" s="115"/>
      <c r="I151" s="115"/>
      <c r="J151" s="115" t="n">
        <v>98</v>
      </c>
      <c r="K151" s="115"/>
      <c r="L151" s="115" t="n">
        <v>118</v>
      </c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6" t="n">
        <f aca="false">SUM(C151:AN151)</f>
        <v>216</v>
      </c>
      <c r="AP151" s="89" t="n">
        <f aca="false">SUM(AO151-C151-D151)</f>
        <v>216</v>
      </c>
      <c r="AQ151" s="117" t="n">
        <f aca="false">SUM(AP151*100/AP3)</f>
        <v>3.65915636117229</v>
      </c>
    </row>
    <row r="152" customFormat="false" ht="13.8" hidden="false" customHeight="false" outlineLevel="0" collapsed="false">
      <c r="A152" s="100" t="n">
        <v>146</v>
      </c>
      <c r="B152" s="89" t="s">
        <v>490</v>
      </c>
      <c r="C152" s="115"/>
      <c r="D152" s="115"/>
      <c r="E152" s="115"/>
      <c r="F152" s="115"/>
      <c r="G152" s="115"/>
      <c r="H152" s="115"/>
      <c r="I152" s="115"/>
      <c r="J152" s="115" t="n">
        <v>98</v>
      </c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0" t="n">
        <v>125</v>
      </c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6" t="n">
        <f aca="false">SUM(C152:AN152)</f>
        <v>223</v>
      </c>
      <c r="AP152" s="89" t="n">
        <f aca="false">SUM(AO152-C152-D152)</f>
        <v>223</v>
      </c>
      <c r="AQ152" s="117" t="n">
        <f aca="false">SUM(AP152*100/AP3)</f>
        <v>3.7777401321362</v>
      </c>
    </row>
    <row r="153" customFormat="false" ht="13.8" hidden="false" customHeight="false" outlineLevel="0" collapsed="false">
      <c r="A153" s="100" t="n">
        <v>147</v>
      </c>
      <c r="B153" s="89" t="s">
        <v>491</v>
      </c>
      <c r="C153" s="115"/>
      <c r="D153" s="115"/>
      <c r="E153" s="115"/>
      <c r="F153" s="115"/>
      <c r="G153" s="115"/>
      <c r="H153" s="115"/>
      <c r="I153" s="115"/>
      <c r="J153" s="115" t="n">
        <v>98</v>
      </c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6" t="n">
        <f aca="false">SUM(C153:AN153)</f>
        <v>98</v>
      </c>
      <c r="AP153" s="89" t="n">
        <f aca="false">SUM(AO153-C153-D153)</f>
        <v>98</v>
      </c>
      <c r="AQ153" s="117" t="n">
        <f aca="false">SUM(AP153*100/AP3)</f>
        <v>1.66017279349483</v>
      </c>
    </row>
    <row r="154" customFormat="false" ht="13.8" hidden="false" customHeight="false" outlineLevel="0" collapsed="false">
      <c r="A154" s="100" t="n">
        <v>148</v>
      </c>
      <c r="B154" s="89" t="s">
        <v>492</v>
      </c>
      <c r="C154" s="115"/>
      <c r="D154" s="115"/>
      <c r="E154" s="115"/>
      <c r="F154" s="115"/>
      <c r="G154" s="115"/>
      <c r="H154" s="115"/>
      <c r="I154" s="115"/>
      <c r="J154" s="115"/>
      <c r="K154" s="115" t="n">
        <v>70</v>
      </c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6" t="n">
        <f aca="false">SUM(C154:AN154)</f>
        <v>70</v>
      </c>
      <c r="AP154" s="89" t="n">
        <f aca="false">SUM(AO154-C154-D154)</f>
        <v>70</v>
      </c>
      <c r="AQ154" s="117" t="n">
        <f aca="false">SUM(AP154*100/AP3)</f>
        <v>1.18583770963917</v>
      </c>
    </row>
    <row r="155" customFormat="false" ht="13.8" hidden="false" customHeight="false" outlineLevel="0" collapsed="false">
      <c r="A155" s="100" t="n">
        <v>149</v>
      </c>
      <c r="B155" s="89" t="s">
        <v>493</v>
      </c>
      <c r="C155" s="115"/>
      <c r="D155" s="115"/>
      <c r="E155" s="115"/>
      <c r="F155" s="115"/>
      <c r="G155" s="115"/>
      <c r="H155" s="115"/>
      <c r="I155" s="115"/>
      <c r="J155" s="115"/>
      <c r="K155" s="115" t="n">
        <v>70</v>
      </c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6" t="n">
        <f aca="false">SUM(C155:AN155)</f>
        <v>70</v>
      </c>
      <c r="AP155" s="89" t="n">
        <f aca="false">SUM(AO155-C155-D155)</f>
        <v>70</v>
      </c>
      <c r="AQ155" s="117" t="n">
        <f aca="false">SUM(AP155*100/AP3)</f>
        <v>1.18583770963917</v>
      </c>
    </row>
    <row r="156" customFormat="false" ht="13.8" hidden="false" customHeight="false" outlineLevel="0" collapsed="false">
      <c r="A156" s="98" t="n">
        <v>150</v>
      </c>
      <c r="B156" s="110" t="s">
        <v>494</v>
      </c>
      <c r="E156" s="110" t="n">
        <v>94</v>
      </c>
      <c r="L156" s="89" t="n">
        <v>118</v>
      </c>
      <c r="M156" s="110" t="n">
        <v>356</v>
      </c>
      <c r="O156" s="111" t="n">
        <v>356</v>
      </c>
      <c r="R156" s="110" t="n">
        <v>300</v>
      </c>
      <c r="U156" s="110" t="n">
        <v>240</v>
      </c>
      <c r="X156" s="107" t="n">
        <v>1570</v>
      </c>
      <c r="AO156" s="119" t="n">
        <f aca="false">SUM(C156:AN156)</f>
        <v>3034</v>
      </c>
      <c r="AP156" s="132" t="n">
        <f aca="false">SUM(AO156-C156-D156)</f>
        <v>3034</v>
      </c>
      <c r="AQ156" s="114" t="n">
        <f aca="false">SUM(AP156*100/AP3)</f>
        <v>51.3975944435033</v>
      </c>
      <c r="AR156" s="89" t="n">
        <v>2</v>
      </c>
    </row>
    <row r="157" customFormat="false" ht="13.8" hidden="false" customHeight="false" outlineLevel="0" collapsed="false">
      <c r="A157" s="100" t="n">
        <v>151</v>
      </c>
      <c r="B157" s="89" t="s">
        <v>495</v>
      </c>
      <c r="E157" s="110" t="n">
        <v>50</v>
      </c>
      <c r="L157" s="89" t="n">
        <v>118</v>
      </c>
      <c r="M157" s="110" t="n">
        <v>356</v>
      </c>
      <c r="U157" s="110" t="n">
        <v>240</v>
      </c>
      <c r="AO157" s="116" t="n">
        <f aca="false">SUM(C157:AN157)</f>
        <v>764</v>
      </c>
      <c r="AP157" s="115" t="n">
        <f aca="false">SUM(AO157-C157-D157)</f>
        <v>764</v>
      </c>
      <c r="AQ157" s="117" t="n">
        <f aca="false">SUM(AP157*100/AP3)</f>
        <v>12.942571573776</v>
      </c>
    </row>
    <row r="158" customFormat="false" ht="13.8" hidden="false" customHeight="false" outlineLevel="0" collapsed="false">
      <c r="A158" s="100" t="n">
        <v>152</v>
      </c>
      <c r="B158" s="89" t="s">
        <v>496</v>
      </c>
      <c r="L158" s="89" t="n">
        <v>44</v>
      </c>
      <c r="M158" s="89" t="n">
        <v>112</v>
      </c>
      <c r="U158" s="110" t="n">
        <v>240</v>
      </c>
      <c r="AO158" s="116" t="n">
        <f aca="false">SUM(C158:AN158)</f>
        <v>396</v>
      </c>
      <c r="AP158" s="89" t="n">
        <f aca="false">SUM(AO158-C158-D158)</f>
        <v>396</v>
      </c>
      <c r="AQ158" s="117" t="n">
        <f aca="false">SUM(AP158*100/AP3)</f>
        <v>6.70845332881586</v>
      </c>
    </row>
    <row r="159" customFormat="false" ht="13.8" hidden="false" customHeight="false" outlineLevel="0" collapsed="false">
      <c r="A159" s="100" t="n">
        <v>153</v>
      </c>
      <c r="B159" s="89" t="s">
        <v>497</v>
      </c>
      <c r="L159" s="89" t="n">
        <v>118</v>
      </c>
      <c r="AO159" s="116" t="n">
        <f aca="false">SUM(C159:AN159)</f>
        <v>118</v>
      </c>
      <c r="AP159" s="89" t="n">
        <f aca="false">SUM(AO159-C159-D159)</f>
        <v>118</v>
      </c>
      <c r="AQ159" s="117" t="n">
        <f aca="false">SUM(AP159*100/AP3)</f>
        <v>1.99898356767745</v>
      </c>
    </row>
    <row r="160" customFormat="false" ht="13.8" hidden="false" customHeight="false" outlineLevel="0" collapsed="false">
      <c r="A160" s="100" t="n">
        <v>154</v>
      </c>
      <c r="B160" s="89" t="s">
        <v>498</v>
      </c>
      <c r="L160" s="89" t="n">
        <v>118</v>
      </c>
      <c r="AO160" s="116" t="n">
        <f aca="false">SUM(C160:AN160)</f>
        <v>118</v>
      </c>
      <c r="AP160" s="89" t="n">
        <f aca="false">SUM(AO160-C160-D160)</f>
        <v>118</v>
      </c>
      <c r="AQ160" s="117" t="n">
        <f aca="false">SUM(AP160*100/AP3)</f>
        <v>1.99898356767745</v>
      </c>
    </row>
    <row r="161" customFormat="false" ht="13.8" hidden="false" customHeight="false" outlineLevel="0" collapsed="false">
      <c r="A161" s="100" t="n">
        <v>155</v>
      </c>
      <c r="B161" s="89" t="s">
        <v>499</v>
      </c>
      <c r="L161" s="89" t="n">
        <v>118</v>
      </c>
      <c r="AO161" s="116" t="n">
        <f aca="false">SUM(C161:AN161)</f>
        <v>118</v>
      </c>
      <c r="AP161" s="89" t="n">
        <f aca="false">SUM(AO161-C161-D161)</f>
        <v>118</v>
      </c>
      <c r="AQ161" s="117" t="n">
        <f aca="false">SUM(AP161*100/AP3)</f>
        <v>1.99898356767745</v>
      </c>
    </row>
    <row r="162" customFormat="false" ht="13.8" hidden="false" customHeight="false" outlineLevel="0" collapsed="false">
      <c r="A162" s="100" t="n">
        <v>156</v>
      </c>
      <c r="B162" s="89" t="s">
        <v>500</v>
      </c>
      <c r="L162" s="89" t="n">
        <v>118</v>
      </c>
      <c r="AO162" s="116" t="n">
        <f aca="false">SUM(C162:AN162)</f>
        <v>118</v>
      </c>
      <c r="AP162" s="89" t="n">
        <f aca="false">SUM(AO162-C162-D162)</f>
        <v>118</v>
      </c>
      <c r="AQ162" s="117" t="n">
        <f aca="false">SUM(AP162*100/AP3)</f>
        <v>1.99898356767745</v>
      </c>
    </row>
    <row r="163" customFormat="false" ht="13.8" hidden="false" customHeight="false" outlineLevel="0" collapsed="false">
      <c r="A163" s="100" t="n">
        <v>157</v>
      </c>
      <c r="B163" s="89" t="s">
        <v>501</v>
      </c>
      <c r="L163" s="89" t="n">
        <v>111</v>
      </c>
      <c r="AO163" s="116" t="n">
        <f aca="false">SUM(C163:AN163)</f>
        <v>111</v>
      </c>
      <c r="AP163" s="89" t="n">
        <f aca="false">SUM(AO163-C163-D163)</f>
        <v>111</v>
      </c>
      <c r="AQ163" s="117" t="n">
        <f aca="false">SUM(AP163*100/AP3)</f>
        <v>1.88039979671354</v>
      </c>
    </row>
    <row r="164" customFormat="false" ht="13.8" hidden="false" customHeight="false" outlineLevel="0" collapsed="false">
      <c r="A164" s="100" t="n">
        <v>158</v>
      </c>
      <c r="B164" s="89" t="s">
        <v>502</v>
      </c>
      <c r="L164" s="89" t="n">
        <v>118</v>
      </c>
      <c r="AD164" s="110" t="n">
        <v>125</v>
      </c>
      <c r="AE164" s="89" t="n">
        <v>63</v>
      </c>
      <c r="AG164" s="111" t="n">
        <v>20</v>
      </c>
      <c r="AO164" s="116" t="n">
        <f aca="false">SUM(C164:AN164)</f>
        <v>326</v>
      </c>
      <c r="AP164" s="89" t="n">
        <f aca="false">SUM(AO164-C164-D164)</f>
        <v>326</v>
      </c>
      <c r="AQ164" s="117" t="n">
        <f aca="false">SUM(AP164*100/AP3)</f>
        <v>5.52261561917669</v>
      </c>
    </row>
    <row r="165" customFormat="false" ht="13.8" hidden="false" customHeight="false" outlineLevel="0" collapsed="false">
      <c r="A165" s="100" t="n">
        <v>159</v>
      </c>
      <c r="B165" s="89" t="s">
        <v>503</v>
      </c>
      <c r="M165" s="89" t="n">
        <v>108</v>
      </c>
      <c r="N165" s="89" t="n">
        <v>148</v>
      </c>
      <c r="U165" s="110" t="n">
        <v>240</v>
      </c>
      <c r="AO165" s="116" t="n">
        <f aca="false">SUM(C165:AN165)</f>
        <v>496</v>
      </c>
      <c r="AP165" s="89" t="n">
        <f aca="false">SUM(AO165-C165-D165)</f>
        <v>496</v>
      </c>
      <c r="AQ165" s="117" t="n">
        <f aca="false">SUM(AP165*100/AP3)</f>
        <v>8.40250719972895</v>
      </c>
    </row>
    <row r="166" customFormat="false" ht="13.8" hidden="false" customHeight="false" outlineLevel="0" collapsed="false">
      <c r="A166" s="136" t="n">
        <v>160</v>
      </c>
      <c r="B166" s="89" t="s">
        <v>504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 t="n">
        <v>108</v>
      </c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6" t="n">
        <f aca="false">SUM(C166:AN166)</f>
        <v>108</v>
      </c>
      <c r="AP166" s="89" t="n">
        <f aca="false">SUM(AO166-C166-D166)</f>
        <v>108</v>
      </c>
      <c r="AQ166" s="117" t="n">
        <f aca="false">SUM(AP166*100/AP3)</f>
        <v>1.82957818058614</v>
      </c>
    </row>
    <row r="167" customFormat="false" ht="13.8" hidden="false" customHeight="false" outlineLevel="0" collapsed="false">
      <c r="A167" s="100" t="n">
        <v>161</v>
      </c>
      <c r="B167" s="89" t="s">
        <v>505</v>
      </c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 t="n">
        <v>108</v>
      </c>
      <c r="N167" s="115" t="n">
        <v>148</v>
      </c>
      <c r="O167" s="115"/>
      <c r="P167" s="115"/>
      <c r="Q167" s="115"/>
      <c r="R167" s="115"/>
      <c r="S167" s="115"/>
      <c r="T167" s="115"/>
      <c r="U167" s="110" t="n">
        <v>240</v>
      </c>
      <c r="V167" s="115" t="n">
        <v>155</v>
      </c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6" t="n">
        <f aca="false">SUM(C167:AN167)</f>
        <v>651</v>
      </c>
      <c r="AP167" s="115" t="n">
        <f aca="false">SUM(AO167-C167-D167)</f>
        <v>651</v>
      </c>
      <c r="AQ167" s="117" t="n">
        <f aca="false">SUM(AP167*100/AP3)</f>
        <v>11.0282906996442</v>
      </c>
    </row>
    <row r="168" customFormat="false" ht="13.8" hidden="false" customHeight="false" outlineLevel="0" collapsed="false">
      <c r="A168" s="100" t="n">
        <v>162</v>
      </c>
      <c r="B168" s="89" t="s">
        <v>506</v>
      </c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 t="n">
        <v>108</v>
      </c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6" t="n">
        <f aca="false">SUM(C168:AN168)</f>
        <v>108</v>
      </c>
      <c r="AP168" s="89" t="n">
        <f aca="false">SUM(AO168-C168-D168)</f>
        <v>108</v>
      </c>
      <c r="AQ168" s="117" t="n">
        <f aca="false">SUM(AP168*100/AP3)</f>
        <v>1.82957818058614</v>
      </c>
    </row>
    <row r="169" customFormat="false" ht="13.8" hidden="false" customHeight="false" outlineLevel="0" collapsed="false">
      <c r="A169" s="100" t="n">
        <v>163</v>
      </c>
      <c r="B169" s="89" t="s">
        <v>507</v>
      </c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 t="n">
        <v>56</v>
      </c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6" t="n">
        <f aca="false">SUM(C169:AN169)</f>
        <v>56</v>
      </c>
      <c r="AP169" s="89" t="n">
        <f aca="false">SUM(AO169-C169-D169)</f>
        <v>56</v>
      </c>
      <c r="AQ169" s="117" t="n">
        <f aca="false">SUM(AP169*100/AP3)</f>
        <v>0.948670167711333</v>
      </c>
    </row>
    <row r="170" customFormat="false" ht="13.8" hidden="false" customHeight="false" outlineLevel="0" collapsed="false">
      <c r="A170" s="100" t="n">
        <v>164</v>
      </c>
      <c r="B170" s="89" t="s">
        <v>508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 t="n">
        <v>56</v>
      </c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6" t="n">
        <f aca="false">SUM(C170:AN170)</f>
        <v>56</v>
      </c>
      <c r="AP170" s="89" t="n">
        <f aca="false">SUM(AO170-C170-D170)</f>
        <v>56</v>
      </c>
      <c r="AQ170" s="117" t="n">
        <f aca="false">SUM(AP170*100/AP3)</f>
        <v>0.948670167711333</v>
      </c>
    </row>
    <row r="171" customFormat="false" ht="13.8" hidden="false" customHeight="false" outlineLevel="0" collapsed="false">
      <c r="A171" s="100" t="n">
        <v>165</v>
      </c>
      <c r="B171" s="89" t="s">
        <v>509</v>
      </c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 t="n">
        <v>72</v>
      </c>
      <c r="O171" s="115"/>
      <c r="P171" s="115"/>
      <c r="Q171" s="115"/>
      <c r="R171" s="115"/>
      <c r="S171" s="115"/>
      <c r="T171" s="115"/>
      <c r="U171" s="110" t="n">
        <v>240</v>
      </c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6" t="n">
        <f aca="false">SUM(C171:AN171)</f>
        <v>312</v>
      </c>
      <c r="AP171" s="89" t="n">
        <f aca="false">SUM(AO171-C171-D171)</f>
        <v>312</v>
      </c>
      <c r="AQ171" s="117" t="n">
        <f aca="false">SUM(AP171*100/AP3)</f>
        <v>5.28544807724886</v>
      </c>
    </row>
    <row r="172" customFormat="false" ht="13.8" hidden="false" customHeight="false" outlineLevel="0" collapsed="false">
      <c r="A172" s="100" t="n">
        <v>166</v>
      </c>
      <c r="B172" s="89" t="s">
        <v>510</v>
      </c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0" t="n">
        <v>84</v>
      </c>
      <c r="Q172" s="115"/>
      <c r="R172" s="115"/>
      <c r="S172" s="115"/>
      <c r="T172" s="115"/>
      <c r="U172" s="110" t="n">
        <v>240</v>
      </c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6" t="n">
        <f aca="false">SUM(C172:AN172)</f>
        <v>324</v>
      </c>
      <c r="AP172" s="89" t="n">
        <f aca="false">SUM(AO172-C172-D172)</f>
        <v>324</v>
      </c>
      <c r="AQ172" s="117" t="n">
        <f aca="false">SUM(AP172*100/AP3)</f>
        <v>5.48873454175843</v>
      </c>
    </row>
    <row r="173" customFormat="false" ht="13.8" hidden="false" customHeight="false" outlineLevel="0" collapsed="false">
      <c r="A173" s="100" t="n">
        <v>167</v>
      </c>
      <c r="B173" s="89" t="s">
        <v>511</v>
      </c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0" t="n">
        <v>66</v>
      </c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6" t="n">
        <f aca="false">SUM(C173:AN173)</f>
        <v>66</v>
      </c>
      <c r="AP173" s="89" t="n">
        <f aca="false">SUM(AO173-C173-D173)</f>
        <v>66</v>
      </c>
      <c r="AQ173" s="117" t="n">
        <f aca="false">SUM(AP173*100/AP3)</f>
        <v>1.11807555480264</v>
      </c>
    </row>
    <row r="174" customFormat="false" ht="13.8" hidden="false" customHeight="false" outlineLevel="0" collapsed="false">
      <c r="A174" s="100" t="n">
        <v>168</v>
      </c>
      <c r="B174" s="89" t="s">
        <v>512</v>
      </c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 t="n">
        <v>72</v>
      </c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6" t="n">
        <f aca="false">SUM(C174:AN174)</f>
        <v>72</v>
      </c>
      <c r="AP174" s="89" t="n">
        <f aca="false">SUM(AO174-C174-D174)</f>
        <v>72</v>
      </c>
      <c r="AQ174" s="117" t="n">
        <f aca="false">SUM(AP174*100/AP3)</f>
        <v>1.21971878705743</v>
      </c>
    </row>
    <row r="175" customFormat="false" ht="13.8" hidden="false" customHeight="false" outlineLevel="0" collapsed="false">
      <c r="A175" s="100" t="n">
        <v>169</v>
      </c>
      <c r="B175" s="89" t="s">
        <v>513</v>
      </c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 t="n">
        <v>72</v>
      </c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6" t="n">
        <f aca="false">SUM(C175:AN175)</f>
        <v>72</v>
      </c>
      <c r="AP175" s="89" t="n">
        <f aca="false">SUM(AO175-C175-D175)</f>
        <v>72</v>
      </c>
      <c r="AQ175" s="117" t="n">
        <f aca="false">SUM(AP175*100/AP3)</f>
        <v>1.21971878705743</v>
      </c>
    </row>
    <row r="176" customFormat="false" ht="13.8" hidden="false" customHeight="false" outlineLevel="0" collapsed="false">
      <c r="A176" s="100" t="n">
        <v>170</v>
      </c>
      <c r="B176" s="89" t="s">
        <v>298</v>
      </c>
      <c r="Q176" s="89" t="n">
        <v>72</v>
      </c>
      <c r="AO176" s="116" t="n">
        <f aca="false">SUM(C176:AN176)</f>
        <v>72</v>
      </c>
      <c r="AP176" s="89" t="n">
        <f aca="false">SUM(AO176-C176-D176)</f>
        <v>72</v>
      </c>
      <c r="AQ176" s="117" t="n">
        <f aca="false">SUM(AP176*100/AP3)</f>
        <v>1.21971878705743</v>
      </c>
    </row>
    <row r="177" customFormat="false" ht="13.8" hidden="false" customHeight="false" outlineLevel="0" collapsed="false">
      <c r="A177" s="136" t="n">
        <v>171</v>
      </c>
      <c r="B177" s="89" t="s">
        <v>514</v>
      </c>
      <c r="Q177" s="89" t="n">
        <v>72</v>
      </c>
      <c r="Z177" s="89" t="n">
        <v>86</v>
      </c>
      <c r="AO177" s="116" t="n">
        <f aca="false">SUM(C177:AN177)</f>
        <v>158</v>
      </c>
      <c r="AP177" s="89" t="n">
        <f aca="false">SUM(AO177-C177-D177)</f>
        <v>158</v>
      </c>
      <c r="AQ177" s="117" t="n">
        <f aca="false">SUM(AP177*100/AP3)</f>
        <v>2.67660511604269</v>
      </c>
    </row>
    <row r="178" customFormat="false" ht="13.8" hidden="false" customHeight="false" outlineLevel="0" collapsed="false">
      <c r="A178" s="100" t="n">
        <v>172</v>
      </c>
      <c r="B178" s="89" t="s">
        <v>515</v>
      </c>
      <c r="Q178" s="89" t="n">
        <v>72</v>
      </c>
      <c r="AO178" s="116" t="n">
        <f aca="false">SUM(C178:AN178)</f>
        <v>72</v>
      </c>
      <c r="AP178" s="89" t="n">
        <f aca="false">SUM(AO178-C178-D178)</f>
        <v>72</v>
      </c>
      <c r="AQ178" s="117" t="n">
        <f aca="false">SUM(AP178*100/AP3)</f>
        <v>1.21971878705743</v>
      </c>
    </row>
    <row r="179" customFormat="false" ht="13.8" hidden="false" customHeight="false" outlineLevel="0" collapsed="false">
      <c r="A179" s="100" t="n">
        <v>173</v>
      </c>
      <c r="B179" s="89" t="s">
        <v>516</v>
      </c>
      <c r="S179" s="89" t="n">
        <v>78</v>
      </c>
      <c r="AD179" s="110" t="n">
        <v>125</v>
      </c>
      <c r="AH179" s="111" t="n">
        <v>100</v>
      </c>
      <c r="AI179" s="89" t="n">
        <v>106</v>
      </c>
      <c r="AO179" s="116" t="n">
        <f aca="false">SUM(C179:AN179)</f>
        <v>409</v>
      </c>
      <c r="AP179" s="89" t="n">
        <f aca="false">SUM(AO179-C179-D179)</f>
        <v>409</v>
      </c>
      <c r="AQ179" s="117" t="n">
        <f aca="false">SUM(AP179*100/AP3)</f>
        <v>6.92868033203456</v>
      </c>
    </row>
    <row r="180" customFormat="false" ht="13.8" hidden="false" customHeight="false" outlineLevel="0" collapsed="false">
      <c r="A180" s="100" t="n">
        <v>174</v>
      </c>
      <c r="B180" s="89" t="s">
        <v>517</v>
      </c>
      <c r="V180" s="89" t="n">
        <v>128</v>
      </c>
      <c r="Y180" s="89" t="n">
        <v>99</v>
      </c>
      <c r="AO180" s="116" t="n">
        <f aca="false">SUM(C180:AN180)</f>
        <v>227</v>
      </c>
      <c r="AP180" s="89" t="n">
        <f aca="false">SUM(AO180-C180-D180)</f>
        <v>227</v>
      </c>
      <c r="AQ180" s="117" t="n">
        <f aca="false">SUM(AP180*100/AP3)</f>
        <v>3.84550228697273</v>
      </c>
    </row>
    <row r="181" customFormat="false" ht="13.8" hidden="false" customHeight="false" outlineLevel="0" collapsed="false">
      <c r="A181" s="100" t="n">
        <v>175</v>
      </c>
      <c r="B181" s="89" t="s">
        <v>518</v>
      </c>
      <c r="Y181" s="89" t="n">
        <v>135</v>
      </c>
      <c r="AC181" s="89" t="n">
        <v>100</v>
      </c>
      <c r="AD181" s="110" t="n">
        <v>125</v>
      </c>
      <c r="AG181" s="111" t="n">
        <v>40</v>
      </c>
      <c r="AO181" s="116" t="n">
        <f aca="false">SUM(C181:AN181)</f>
        <v>400</v>
      </c>
      <c r="AP181" s="89" t="n">
        <f aca="false">SUM(AO181-C181-D181)</f>
        <v>400</v>
      </c>
      <c r="AQ181" s="117" t="n">
        <f aca="false">SUM(AP181*100/AP3)</f>
        <v>6.77621548365238</v>
      </c>
    </row>
    <row r="182" customFormat="false" ht="13.8" hidden="false" customHeight="false" outlineLevel="0" collapsed="false">
      <c r="A182" s="100" t="n">
        <v>176</v>
      </c>
      <c r="B182" s="89" t="s">
        <v>519</v>
      </c>
      <c r="Y182" s="89" t="n">
        <v>135</v>
      </c>
      <c r="Z182" s="89" t="n">
        <v>86</v>
      </c>
      <c r="AC182" s="89" t="n">
        <v>92</v>
      </c>
      <c r="AO182" s="116" t="n">
        <f aca="false">SUM(C182:AN182)</f>
        <v>313</v>
      </c>
      <c r="AP182" s="89" t="n">
        <f aca="false">SUM(AO182-C182-D182)</f>
        <v>313</v>
      </c>
      <c r="AQ182" s="117" t="n">
        <f aca="false">SUM(AP182*100/AP3)</f>
        <v>5.30238861595799</v>
      </c>
    </row>
    <row r="183" customFormat="false" ht="13.8" hidden="false" customHeight="false" outlineLevel="0" collapsed="false">
      <c r="A183" s="100" t="n">
        <v>177</v>
      </c>
      <c r="B183" s="89" t="s">
        <v>520</v>
      </c>
      <c r="Y183" s="89" t="n">
        <v>135</v>
      </c>
      <c r="Z183" s="89" t="n">
        <v>86</v>
      </c>
      <c r="AB183" s="89" t="n">
        <v>84</v>
      </c>
      <c r="AD183" s="110" t="n">
        <v>125</v>
      </c>
      <c r="AE183" s="89" t="n">
        <v>63</v>
      </c>
      <c r="AH183" s="111" t="n">
        <v>100</v>
      </c>
      <c r="AI183" s="89" t="n">
        <v>106</v>
      </c>
      <c r="AK183" s="111" t="n">
        <v>42</v>
      </c>
      <c r="AL183" s="111" t="n">
        <v>107</v>
      </c>
      <c r="AM183" s="111" t="n">
        <v>70</v>
      </c>
      <c r="AO183" s="116" t="n">
        <f aca="false">SUM(C183:AN183)</f>
        <v>918</v>
      </c>
      <c r="AP183" s="115" t="n">
        <f aca="false">SUM(AO183-C183-D183)</f>
        <v>918</v>
      </c>
      <c r="AQ183" s="117" t="n">
        <f aca="false">SUM(AP183*100/AP3)</f>
        <v>15.5514145349822</v>
      </c>
    </row>
    <row r="184" customFormat="false" ht="13.8" hidden="false" customHeight="false" outlineLevel="0" collapsed="false">
      <c r="A184" s="100" t="n">
        <v>178</v>
      </c>
      <c r="B184" s="89" t="s">
        <v>521</v>
      </c>
      <c r="Z184" s="89" t="n">
        <v>86</v>
      </c>
      <c r="AO184" s="116" t="n">
        <f aca="false">SUM(C184:AN184)</f>
        <v>86</v>
      </c>
      <c r="AP184" s="89" t="n">
        <f aca="false">SUM(AO184-C184-D184)</f>
        <v>86</v>
      </c>
      <c r="AQ184" s="117" t="n">
        <f aca="false">SUM(AP184*100/AP3)</f>
        <v>1.45688632898526</v>
      </c>
    </row>
    <row r="185" customFormat="false" ht="13.8" hidden="false" customHeight="false" outlineLevel="0" collapsed="false">
      <c r="A185" s="100" t="n">
        <v>179</v>
      </c>
      <c r="B185" s="89" t="s">
        <v>522</v>
      </c>
      <c r="AB185" s="89" t="n">
        <v>84</v>
      </c>
      <c r="AO185" s="116" t="n">
        <f aca="false">SUM(C185:AN185)</f>
        <v>84</v>
      </c>
      <c r="AP185" s="89" t="n">
        <f aca="false">SUM(AO185-C185-D185)</f>
        <v>84</v>
      </c>
      <c r="AQ185" s="117" t="n">
        <f aca="false">SUM(AP185*100/AP3)</f>
        <v>1.423005251567</v>
      </c>
    </row>
    <row r="186" customFormat="false" ht="13.8" hidden="false" customHeight="false" outlineLevel="0" collapsed="false">
      <c r="A186" s="136" t="n">
        <v>180</v>
      </c>
      <c r="B186" s="89" t="s">
        <v>523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 t="n">
        <v>14</v>
      </c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6" t="n">
        <f aca="false">SUM(C186:AN186)</f>
        <v>14</v>
      </c>
      <c r="AP186" s="89" t="n">
        <f aca="false">SUM(AO186-C186-D186)</f>
        <v>14</v>
      </c>
      <c r="AQ186" s="117" t="n">
        <f aca="false">SUM(AP186*100/AP3)</f>
        <v>0.237167541927833</v>
      </c>
    </row>
    <row r="187" customFormat="false" ht="13.8" hidden="false" customHeight="false" outlineLevel="0" collapsed="false">
      <c r="A187" s="100" t="n">
        <v>181</v>
      </c>
      <c r="B187" s="89" t="s">
        <v>524</v>
      </c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 t="n">
        <v>92</v>
      </c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6" t="n">
        <f aca="false">SUM(C187:AN187)</f>
        <v>92</v>
      </c>
      <c r="AP187" s="89" t="n">
        <f aca="false">SUM(AO187-C187-D187)</f>
        <v>92</v>
      </c>
      <c r="AQ187" s="117" t="n">
        <f aca="false">SUM(AP187*100/AP3)</f>
        <v>1.55852956124005</v>
      </c>
    </row>
    <row r="188" customFormat="false" ht="13.8" hidden="false" customHeight="false" outlineLevel="0" collapsed="false">
      <c r="A188" s="100" t="n">
        <v>182</v>
      </c>
      <c r="B188" s="89" t="s">
        <v>525</v>
      </c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 t="n">
        <v>92</v>
      </c>
      <c r="AD188" s="110" t="n">
        <v>125</v>
      </c>
      <c r="AE188" s="115"/>
      <c r="AF188" s="115"/>
      <c r="AG188" s="115"/>
      <c r="AH188" s="115"/>
      <c r="AI188" s="115" t="n">
        <v>106</v>
      </c>
      <c r="AJ188" s="115"/>
      <c r="AK188" s="115"/>
      <c r="AL188" s="115"/>
      <c r="AM188" s="115"/>
      <c r="AN188" s="115"/>
      <c r="AO188" s="116" t="n">
        <f aca="false">SUM(C188:AN188)</f>
        <v>323</v>
      </c>
      <c r="AP188" s="89" t="n">
        <f aca="false">SUM(AO188-C188-D188)</f>
        <v>323</v>
      </c>
      <c r="AQ188" s="117" t="n">
        <f aca="false">SUM(AP188*100/AP3)</f>
        <v>5.4717940030493</v>
      </c>
    </row>
    <row r="189" customFormat="false" ht="13.8" hidden="false" customHeight="false" outlineLevel="0" collapsed="false">
      <c r="A189" s="100" t="n">
        <v>183</v>
      </c>
      <c r="B189" s="89" t="s">
        <v>526</v>
      </c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 t="n">
        <v>63</v>
      </c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6" t="n">
        <f aca="false">SUM(C189:AN189)</f>
        <v>63</v>
      </c>
      <c r="AP189" s="89" t="n">
        <f aca="false">SUM(AO189-C189-D189)</f>
        <v>63</v>
      </c>
      <c r="AQ189" s="117" t="n">
        <f aca="false">SUM(AP189*100/AP3)</f>
        <v>1.06725393867525</v>
      </c>
    </row>
    <row r="190" customFormat="false" ht="13.8" hidden="false" customHeight="false" outlineLevel="0" collapsed="false">
      <c r="A190" s="100" t="n">
        <v>184</v>
      </c>
      <c r="B190" s="89" t="s">
        <v>527</v>
      </c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 t="n">
        <v>65</v>
      </c>
      <c r="AK190" s="115"/>
      <c r="AL190" s="111" t="n">
        <v>22</v>
      </c>
      <c r="AM190" s="111" t="n">
        <v>70</v>
      </c>
      <c r="AN190" s="115"/>
      <c r="AO190" s="116" t="n">
        <f aca="false">SUM(C190:AN190)</f>
        <v>157</v>
      </c>
      <c r="AP190" s="89" t="n">
        <f aca="false">SUM(AO190-C190-D190)</f>
        <v>157</v>
      </c>
      <c r="AQ190" s="117" t="n">
        <f aca="false">SUM(AP190*100/AP3)</f>
        <v>2.65966457733356</v>
      </c>
    </row>
    <row r="191" customFormat="false" ht="13.8" hidden="false" customHeight="false" outlineLevel="0" collapsed="false">
      <c r="A191" s="136" t="n">
        <v>185</v>
      </c>
      <c r="B191" s="89" t="s">
        <v>528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 t="n">
        <v>65</v>
      </c>
      <c r="AK191" s="115"/>
      <c r="AL191" s="115"/>
      <c r="AM191" s="115"/>
      <c r="AN191" s="115"/>
      <c r="AO191" s="116" t="n">
        <f aca="false">SUM(C191:AN191)</f>
        <v>65</v>
      </c>
      <c r="AP191" s="89" t="n">
        <f aca="false">SUM(AO191-C191-D191)</f>
        <v>65</v>
      </c>
      <c r="AQ191" s="117" t="n">
        <f aca="false">SUM(AP191*100/AP3)</f>
        <v>1.10113501609351</v>
      </c>
    </row>
    <row r="192" customFormat="false" ht="13.8" hidden="false" customHeight="false" outlineLevel="0" collapsed="false">
      <c r="A192" s="100" t="n">
        <v>186</v>
      </c>
      <c r="B192" s="89" t="s">
        <v>529</v>
      </c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1" t="n">
        <v>103</v>
      </c>
      <c r="AL192" s="111" t="n">
        <v>107</v>
      </c>
      <c r="AM192" s="115"/>
      <c r="AN192" s="115"/>
      <c r="AO192" s="116" t="n">
        <f aca="false">SUM(C192:AN192)</f>
        <v>210</v>
      </c>
      <c r="AP192" s="89" t="n">
        <f aca="false">SUM(AO192-C192-D192)</f>
        <v>210</v>
      </c>
      <c r="AQ192" s="117"/>
    </row>
    <row r="193" customFormat="false" ht="13.8" hidden="false" customHeight="false" outlineLevel="0" collapsed="false">
      <c r="A193" s="100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6" t="n">
        <f aca="false">SUM(C193:AN193)</f>
        <v>0</v>
      </c>
      <c r="AP193" s="89" t="n">
        <f aca="false">SUM(AO193-C193-D193)</f>
        <v>0</v>
      </c>
      <c r="AQ193" s="117"/>
    </row>
    <row r="194" customFormat="false" ht="13.8" hidden="false" customHeight="false" outlineLevel="0" collapsed="false">
      <c r="A194" s="100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6" t="n">
        <f aca="false">SUM(C194:AN194)</f>
        <v>0</v>
      </c>
      <c r="AP194" s="89" t="n">
        <f aca="false">SUM(AO194-C194-D194)</f>
        <v>0</v>
      </c>
      <c r="AQ194" s="117"/>
    </row>
    <row r="195" customFormat="false" ht="13.8" hidden="false" customHeight="false" outlineLevel="0" collapsed="false">
      <c r="A195" s="100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6" t="n">
        <f aca="false">SUM(C195:AN195)</f>
        <v>0</v>
      </c>
      <c r="AP195" s="89" t="n">
        <f aca="false">SUM(AO195-C195-D195)</f>
        <v>0</v>
      </c>
    </row>
    <row r="196" customFormat="false" ht="13.8" hidden="false" customHeight="false" outlineLevel="0" collapsed="false">
      <c r="C196" s="89" t="n">
        <f aca="false">SUM(C7:C150)</f>
        <v>10114</v>
      </c>
      <c r="D196" s="89" t="n">
        <f aca="false">SUM(D7:D166)</f>
        <v>50817</v>
      </c>
      <c r="E196" s="89" t="n">
        <f aca="false">SUM(E7:E195)</f>
        <v>733</v>
      </c>
      <c r="F196" s="89" t="n">
        <f aca="false">SUM(F7:F195)</f>
        <v>1545</v>
      </c>
      <c r="G196" s="89" t="n">
        <f aca="false">SUM(G7:G195)</f>
        <v>1950</v>
      </c>
      <c r="H196" s="89" t="n">
        <f aca="false">SUM(H7:H195)</f>
        <v>2876</v>
      </c>
      <c r="I196" s="89" t="n">
        <f aca="false">SUM(I7:I195)</f>
        <v>2568</v>
      </c>
      <c r="J196" s="89" t="n">
        <f aca="false">SUM(J7:J195)</f>
        <v>2396</v>
      </c>
      <c r="K196" s="89" t="n">
        <f aca="false">SUM(K7:K195)</f>
        <v>2203</v>
      </c>
      <c r="L196" s="89" t="n">
        <f aca="false">SUM(L7:L195)</f>
        <v>4125</v>
      </c>
      <c r="M196" s="89" t="n">
        <f aca="false">SUM(M7:M195)</f>
        <v>3524</v>
      </c>
      <c r="N196" s="89" t="n">
        <f aca="false">SUM(N7:N195)</f>
        <v>2628</v>
      </c>
      <c r="O196" s="89" t="n">
        <f aca="false">SUM(O7:O195)</f>
        <v>810</v>
      </c>
      <c r="P196" s="89" t="n">
        <f aca="false">SUM(P7:P195)</f>
        <v>981</v>
      </c>
      <c r="Q196" s="89" t="n">
        <f aca="false">SUM(Q7:Q195)</f>
        <v>1048</v>
      </c>
      <c r="R196" s="89" t="n">
        <f aca="false">SUM(R7:R195)</f>
        <v>5614</v>
      </c>
      <c r="S196" s="89" t="n">
        <f aca="false">SUM(S7:S195)</f>
        <v>546</v>
      </c>
      <c r="T196" s="89" t="n">
        <f aca="false">SUM(T7:T195)</f>
        <v>876</v>
      </c>
      <c r="U196" s="89" t="n">
        <f aca="false">SUM(U7:U195)</f>
        <v>9353</v>
      </c>
      <c r="V196" s="89" t="n">
        <f aca="false">SUM(V7:V195)</f>
        <v>1947</v>
      </c>
      <c r="W196" s="89" t="n">
        <v>187</v>
      </c>
      <c r="X196" s="89" t="n">
        <f aca="false">SUM(X7:X195)</f>
        <v>6144</v>
      </c>
      <c r="Y196" s="89" t="n">
        <f aca="false">SUM(Y7:Y195)</f>
        <v>2649</v>
      </c>
      <c r="Z196" s="89" t="n">
        <f aca="false">SUM(Z7:Z195)</f>
        <v>1032</v>
      </c>
      <c r="AA196" s="89" t="n">
        <f aca="false">SUM(AA7:AA195)</f>
        <v>93</v>
      </c>
      <c r="AB196" s="89" t="n">
        <f aca="false">SUM(AB7:AB195)</f>
        <v>434</v>
      </c>
      <c r="AC196" s="89" t="n">
        <f aca="false">SUM(AC7:AC195)</f>
        <v>1398</v>
      </c>
      <c r="AD196" s="89" t="n">
        <f aca="false">SUM(AD7:AD195)</f>
        <v>3342</v>
      </c>
      <c r="AE196" s="89" t="n">
        <f aca="false">SUM(AE7:AE195)</f>
        <v>756</v>
      </c>
      <c r="AF196" s="89" t="n">
        <f aca="false">SUM(AF7:AF195)</f>
        <v>55</v>
      </c>
      <c r="AG196" s="89" t="n">
        <f aca="false">SUM(AG7:AG195)</f>
        <v>1060</v>
      </c>
      <c r="AH196" s="89" t="n">
        <f aca="false">SUM(AH7:AH195)</f>
        <v>300</v>
      </c>
      <c r="AI196" s="89" t="n">
        <f aca="false">SUM(AI7:AI195)</f>
        <v>742</v>
      </c>
      <c r="AJ196" s="89" t="n">
        <f aca="false">SUM(AJ7:AJ195)</f>
        <v>1040</v>
      </c>
      <c r="AK196" s="89" t="n">
        <f aca="false">SUM(AK7:AK195)</f>
        <v>2308</v>
      </c>
      <c r="AL196" s="89" t="n">
        <f aca="false">SUM(AL7:AL195)</f>
        <v>966</v>
      </c>
      <c r="AM196" s="89" t="n">
        <f aca="false">SUM(AM7:AM195)</f>
        <v>690</v>
      </c>
      <c r="AO196" s="119" t="n">
        <f aca="false">SUM(C196:AN196)</f>
        <v>129850</v>
      </c>
      <c r="AP196" s="97" t="n">
        <f aca="false">SUM(AP7:AP195)</f>
        <v>68919</v>
      </c>
    </row>
    <row r="197" customFormat="false" ht="13.8" hidden="false" customHeight="false" outlineLevel="0" collapsed="false">
      <c r="C197" s="89" t="n">
        <v>178</v>
      </c>
      <c r="D197" s="89" t="n">
        <v>531</v>
      </c>
      <c r="E197" s="89" t="n">
        <v>14</v>
      </c>
      <c r="F197" s="89" t="n">
        <v>26</v>
      </c>
      <c r="G197" s="89" t="n">
        <v>24</v>
      </c>
      <c r="H197" s="89" t="n">
        <v>36</v>
      </c>
      <c r="I197" s="89" t="n">
        <v>32</v>
      </c>
      <c r="J197" s="89" t="n">
        <v>25</v>
      </c>
      <c r="K197" s="89" t="n">
        <v>21</v>
      </c>
      <c r="L197" s="89" t="n">
        <v>36</v>
      </c>
      <c r="M197" s="89" t="n">
        <v>28</v>
      </c>
      <c r="N197" s="89" t="n">
        <v>22</v>
      </c>
      <c r="O197" s="89" t="n">
        <v>7</v>
      </c>
      <c r="P197" s="89" t="n">
        <v>10</v>
      </c>
      <c r="Q197" s="89" t="n">
        <v>15</v>
      </c>
      <c r="R197" s="89" t="n">
        <v>16</v>
      </c>
      <c r="S197" s="89" t="n">
        <v>7</v>
      </c>
      <c r="T197" s="89" t="n">
        <v>9</v>
      </c>
      <c r="U197" s="89" t="n">
        <v>44</v>
      </c>
      <c r="V197" s="89" t="n">
        <v>14</v>
      </c>
      <c r="W197" s="89" t="n">
        <v>1</v>
      </c>
      <c r="X197" s="89" t="n">
        <v>6</v>
      </c>
      <c r="Y197" s="89" t="n">
        <v>22</v>
      </c>
      <c r="Z197" s="89" t="n">
        <v>12</v>
      </c>
      <c r="AA197" s="89" t="n">
        <v>1</v>
      </c>
      <c r="AB197" s="89" t="n">
        <v>6</v>
      </c>
      <c r="AC197" s="89" t="n">
        <v>15</v>
      </c>
      <c r="AD197" s="89" t="n">
        <v>27</v>
      </c>
      <c r="AE197" s="89" t="n">
        <v>12</v>
      </c>
      <c r="AF197" s="89" t="n">
        <v>1</v>
      </c>
      <c r="AG197" s="89" t="n">
        <v>19</v>
      </c>
      <c r="AH197" s="89" t="n">
        <v>3</v>
      </c>
      <c r="AI197" s="89" t="n">
        <v>7</v>
      </c>
      <c r="AJ197" s="89" t="n">
        <v>19</v>
      </c>
      <c r="AK197" s="89" t="n">
        <v>23</v>
      </c>
      <c r="AL197" s="89" t="n">
        <v>12</v>
      </c>
      <c r="AM197" s="89" t="n">
        <v>11</v>
      </c>
      <c r="AO197" s="90" t="n">
        <f aca="false">SUM(C197:AN197)</f>
        <v>1292</v>
      </c>
    </row>
    <row r="198" customFormat="false" ht="13.8" hidden="false" customHeight="false" outlineLevel="0" collapsed="false">
      <c r="AP198" s="89" t="s">
        <v>530</v>
      </c>
    </row>
    <row r="200" customFormat="false" ht="13.8" hidden="false" customHeight="false" outlineLevel="0" collapsed="false">
      <c r="E200" s="89" t="s">
        <v>72</v>
      </c>
    </row>
  </sheetData>
  <mergeCells count="7">
    <mergeCell ref="A2:A6"/>
    <mergeCell ref="B2:B6"/>
    <mergeCell ref="C2:C6"/>
    <mergeCell ref="D2:D6"/>
    <mergeCell ref="AO4:AO5"/>
    <mergeCell ref="AP4:AP5"/>
    <mergeCell ref="AQ4:A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48576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pane xSplit="2" ySplit="0" topLeftCell="AO62" activePane="topRight" state="frozen"/>
      <selection pane="topLeft" activeCell="A62" activeCellId="0" sqref="A62"/>
      <selection pane="topRight" activeCell="AY62" activeCellId="0" sqref="AY62"/>
    </sheetView>
  </sheetViews>
  <sheetFormatPr defaultColWidth="9.13671875" defaultRowHeight="15" zeroHeight="false" outlineLevelRow="0" outlineLevelCol="0"/>
  <cols>
    <col collapsed="false" customWidth="true" hidden="false" outlineLevel="0" max="1" min="1" style="89" width="8.86"/>
    <col collapsed="false" customWidth="true" hidden="false" outlineLevel="0" max="2" min="2" style="89" width="22.01"/>
    <col collapsed="false" customWidth="false" hidden="false" outlineLevel="0" max="5" min="3" style="89" width="9.13"/>
    <col collapsed="false" customWidth="true" hidden="false" outlineLevel="0" max="50" min="6" style="89" width="11.42"/>
    <col collapsed="false" customWidth="false" hidden="false" outlineLevel="0" max="51" min="51" style="90" width="9.13"/>
    <col collapsed="false" customWidth="false" hidden="false" outlineLevel="0" max="1024" min="52" style="89" width="9.13"/>
  </cols>
  <sheetData>
    <row r="1" customFormat="false" ht="15" hidden="false" customHeight="false" outlineLevel="0" collapsed="false">
      <c r="F1" s="91" t="n">
        <v>105</v>
      </c>
      <c r="G1" s="91" t="n">
        <v>106</v>
      </c>
      <c r="H1" s="91" t="n">
        <v>107</v>
      </c>
      <c r="I1" s="91" t="n">
        <v>108</v>
      </c>
      <c r="J1" s="91" t="n">
        <v>109</v>
      </c>
      <c r="K1" s="91" t="n">
        <v>110</v>
      </c>
      <c r="L1" s="91" t="n">
        <v>111</v>
      </c>
      <c r="M1" s="91" t="n">
        <v>112</v>
      </c>
      <c r="N1" s="91" t="n">
        <v>113</v>
      </c>
      <c r="O1" s="91" t="n">
        <v>114</v>
      </c>
      <c r="P1" s="91" t="n">
        <v>115</v>
      </c>
      <c r="Q1" s="91" t="n">
        <v>116</v>
      </c>
      <c r="R1" s="91" t="n">
        <v>117</v>
      </c>
      <c r="S1" s="91" t="n">
        <v>118</v>
      </c>
      <c r="T1" s="91" t="n">
        <v>119</v>
      </c>
      <c r="U1" s="91" t="n">
        <v>120</v>
      </c>
      <c r="V1" s="91" t="n">
        <v>121</v>
      </c>
      <c r="W1" s="91" t="n">
        <v>122</v>
      </c>
      <c r="X1" s="91" t="n">
        <v>123</v>
      </c>
      <c r="Y1" s="91" t="n">
        <v>124</v>
      </c>
      <c r="Z1" s="91" t="n">
        <v>125</v>
      </c>
      <c r="AA1" s="91" t="n">
        <v>126</v>
      </c>
      <c r="AB1" s="91" t="n">
        <v>127</v>
      </c>
      <c r="AC1" s="91" t="n">
        <v>128</v>
      </c>
      <c r="AD1" s="91" t="n">
        <v>129</v>
      </c>
      <c r="AE1" s="91" t="n">
        <v>130</v>
      </c>
      <c r="AF1" s="137"/>
      <c r="AG1" s="91" t="n">
        <v>131</v>
      </c>
      <c r="AH1" s="91" t="n">
        <v>132</v>
      </c>
      <c r="AI1" s="91" t="n">
        <v>133</v>
      </c>
      <c r="AJ1" s="91" t="n">
        <v>134</v>
      </c>
      <c r="AK1" s="91" t="n">
        <v>135</v>
      </c>
      <c r="AL1" s="91" t="n">
        <v>136</v>
      </c>
      <c r="AM1" s="91" t="n">
        <v>137</v>
      </c>
      <c r="AN1" s="91" t="n">
        <v>138</v>
      </c>
      <c r="AO1" s="91" t="n">
        <v>139</v>
      </c>
      <c r="AP1" s="91" t="n">
        <v>140</v>
      </c>
      <c r="AQ1" s="91" t="n">
        <v>141</v>
      </c>
      <c r="AR1" s="91" t="n">
        <v>142</v>
      </c>
      <c r="AS1" s="91" t="n">
        <v>143</v>
      </c>
      <c r="AT1" s="91" t="n">
        <v>144</v>
      </c>
      <c r="AU1" s="91" t="n">
        <v>145</v>
      </c>
      <c r="AV1" s="91" t="n">
        <v>146</v>
      </c>
      <c r="AW1" s="138"/>
    </row>
    <row r="2" customFormat="false" ht="15" hidden="false" customHeight="true" outlineLevel="0" collapsed="false">
      <c r="A2" s="40" t="s">
        <v>122</v>
      </c>
      <c r="B2" s="41" t="s">
        <v>365</v>
      </c>
      <c r="C2" s="93" t="s">
        <v>124</v>
      </c>
      <c r="D2" s="94" t="s">
        <v>366</v>
      </c>
      <c r="E2" s="139" t="s">
        <v>531</v>
      </c>
      <c r="F2" s="100" t="n">
        <v>1</v>
      </c>
      <c r="G2" s="100" t="n">
        <v>2</v>
      </c>
      <c r="H2" s="100" t="n">
        <v>3</v>
      </c>
      <c r="I2" s="100" t="n">
        <v>4</v>
      </c>
      <c r="J2" s="100" t="n">
        <v>5</v>
      </c>
      <c r="K2" s="100" t="n">
        <v>6</v>
      </c>
      <c r="L2" s="100" t="n">
        <v>7</v>
      </c>
      <c r="M2" s="100" t="n">
        <v>8</v>
      </c>
      <c r="N2" s="100" t="n">
        <v>9</v>
      </c>
      <c r="O2" s="100" t="n">
        <v>10</v>
      </c>
      <c r="P2" s="100" t="n">
        <v>11</v>
      </c>
      <c r="Q2" s="100" t="n">
        <v>12</v>
      </c>
      <c r="R2" s="100" t="n">
        <v>13</v>
      </c>
      <c r="S2" s="100" t="n">
        <v>14</v>
      </c>
      <c r="T2" s="100" t="n">
        <v>15</v>
      </c>
      <c r="U2" s="100" t="n">
        <v>16</v>
      </c>
      <c r="V2" s="100" t="n">
        <v>17</v>
      </c>
      <c r="W2" s="100" t="n">
        <v>18</v>
      </c>
      <c r="X2" s="100" t="n">
        <v>19</v>
      </c>
      <c r="Y2" s="100" t="n">
        <v>20</v>
      </c>
      <c r="Z2" s="100" t="n">
        <v>21</v>
      </c>
      <c r="AA2" s="100" t="n">
        <v>22</v>
      </c>
      <c r="AB2" s="100" t="n">
        <v>23</v>
      </c>
      <c r="AC2" s="100" t="n">
        <v>24</v>
      </c>
      <c r="AD2" s="100" t="n">
        <v>25</v>
      </c>
      <c r="AE2" s="100" t="n">
        <v>26</v>
      </c>
      <c r="AF2" s="137"/>
      <c r="AG2" s="100" t="n">
        <v>27</v>
      </c>
      <c r="AH2" s="100" t="n">
        <v>28</v>
      </c>
      <c r="AI2" s="100" t="n">
        <v>29</v>
      </c>
      <c r="AJ2" s="100" t="n">
        <v>30</v>
      </c>
      <c r="AK2" s="100" t="n">
        <v>31</v>
      </c>
      <c r="AL2" s="100" t="n">
        <v>32</v>
      </c>
      <c r="AM2" s="100" t="n">
        <v>33</v>
      </c>
      <c r="AN2" s="100" t="n">
        <v>34</v>
      </c>
      <c r="AO2" s="100" t="n">
        <v>35</v>
      </c>
      <c r="AP2" s="100" t="n">
        <v>36</v>
      </c>
      <c r="AQ2" s="100" t="n">
        <v>37</v>
      </c>
      <c r="AR2" s="100" t="n">
        <v>38</v>
      </c>
      <c r="AS2" s="100" t="n">
        <v>39</v>
      </c>
      <c r="AT2" s="100" t="n">
        <v>40</v>
      </c>
      <c r="AU2" s="100" t="n">
        <v>41</v>
      </c>
      <c r="AV2" s="100" t="n">
        <v>42</v>
      </c>
      <c r="AW2" s="140"/>
      <c r="AX2" s="100"/>
      <c r="AY2" s="95"/>
    </row>
    <row r="3" customFormat="false" ht="13.8" hidden="false" customHeight="false" outlineLevel="0" collapsed="false">
      <c r="A3" s="40"/>
      <c r="B3" s="41"/>
      <c r="C3" s="93"/>
      <c r="D3" s="94"/>
      <c r="E3" s="139"/>
      <c r="F3" s="96" t="n">
        <v>52</v>
      </c>
      <c r="G3" s="96" t="n">
        <v>64</v>
      </c>
      <c r="H3" s="96" t="n">
        <v>81</v>
      </c>
      <c r="I3" s="96" t="n">
        <v>70</v>
      </c>
      <c r="J3" s="96" t="n">
        <v>83</v>
      </c>
      <c r="K3" s="96" t="n">
        <v>86</v>
      </c>
      <c r="L3" s="96" t="n">
        <v>98</v>
      </c>
      <c r="M3" s="96" t="n">
        <v>105</v>
      </c>
      <c r="N3" s="96" t="n">
        <v>120</v>
      </c>
      <c r="O3" s="96" t="n">
        <v>60</v>
      </c>
      <c r="P3" s="96" t="n">
        <v>110</v>
      </c>
      <c r="Q3" s="96" t="n">
        <v>110</v>
      </c>
      <c r="R3" s="96" t="n">
        <v>72</v>
      </c>
      <c r="S3" s="96" t="n">
        <v>205</v>
      </c>
      <c r="T3" s="96" t="n">
        <v>74</v>
      </c>
      <c r="U3" s="96" t="n">
        <v>272</v>
      </c>
      <c r="V3" s="96" t="n">
        <v>72</v>
      </c>
      <c r="W3" s="96" t="n">
        <v>20</v>
      </c>
      <c r="X3" s="96" t="n">
        <v>80</v>
      </c>
      <c r="Y3" s="96" t="n">
        <v>425</v>
      </c>
      <c r="Z3" s="96" t="n">
        <v>93</v>
      </c>
      <c r="AA3" s="96" t="n">
        <v>240</v>
      </c>
      <c r="AB3" s="96" t="n">
        <v>50</v>
      </c>
      <c r="AC3" s="96" t="n">
        <v>67</v>
      </c>
      <c r="AD3" s="96" t="n">
        <v>587</v>
      </c>
      <c r="AE3" s="96" t="n">
        <v>149</v>
      </c>
      <c r="AF3" s="137" t="n">
        <v>790</v>
      </c>
      <c r="AG3" s="96" t="n">
        <v>80</v>
      </c>
      <c r="AH3" s="96" t="n">
        <v>763</v>
      </c>
      <c r="AI3" s="96" t="n">
        <v>1299</v>
      </c>
      <c r="AJ3" s="96" t="n">
        <v>50</v>
      </c>
      <c r="AK3" s="96" t="n">
        <v>125</v>
      </c>
      <c r="AL3" s="96" t="n">
        <v>94</v>
      </c>
      <c r="AM3" s="96" t="n">
        <v>126</v>
      </c>
      <c r="AN3" s="96" t="n">
        <v>125</v>
      </c>
      <c r="AO3" s="96" t="n">
        <v>180</v>
      </c>
      <c r="AP3" s="96" t="n">
        <v>63</v>
      </c>
      <c r="AQ3" s="96" t="n">
        <v>88</v>
      </c>
      <c r="AR3" s="96" t="n">
        <v>93</v>
      </c>
      <c r="AS3" s="96" t="n">
        <v>79</v>
      </c>
      <c r="AT3" s="96" t="n">
        <v>62</v>
      </c>
      <c r="AU3" s="96" t="n">
        <v>100</v>
      </c>
      <c r="AV3" s="96" t="n">
        <v>83</v>
      </c>
      <c r="AW3" s="140" t="n">
        <f aca="false">MAX(AW7:AW155)</f>
        <v>394</v>
      </c>
      <c r="AX3" s="100"/>
      <c r="AY3" s="95"/>
      <c r="AZ3" s="97" t="n">
        <f aca="false">SUM(F3:AY3)</f>
        <v>8039</v>
      </c>
    </row>
    <row r="4" customFormat="false" ht="15" hidden="false" customHeight="true" outlineLevel="0" collapsed="false">
      <c r="A4" s="40"/>
      <c r="B4" s="41"/>
      <c r="C4" s="93"/>
      <c r="D4" s="94"/>
      <c r="E4" s="139"/>
      <c r="F4" s="98" t="s">
        <v>532</v>
      </c>
      <c r="G4" s="100" t="s">
        <v>533</v>
      </c>
      <c r="H4" s="100" t="s">
        <v>534</v>
      </c>
      <c r="I4" s="100" t="s">
        <v>535</v>
      </c>
      <c r="J4" s="100" t="s">
        <v>536</v>
      </c>
      <c r="K4" s="100" t="s">
        <v>537</v>
      </c>
      <c r="L4" s="100" t="s">
        <v>538</v>
      </c>
      <c r="M4" s="100" t="s">
        <v>539</v>
      </c>
      <c r="N4" s="100" t="s">
        <v>540</v>
      </c>
      <c r="O4" s="100" t="s">
        <v>541</v>
      </c>
      <c r="P4" s="99" t="s">
        <v>542</v>
      </c>
      <c r="Q4" s="100" t="s">
        <v>543</v>
      </c>
      <c r="R4" s="100" t="s">
        <v>544</v>
      </c>
      <c r="S4" s="98" t="s">
        <v>545</v>
      </c>
      <c r="T4" s="100" t="s">
        <v>546</v>
      </c>
      <c r="U4" s="101" t="s">
        <v>547</v>
      </c>
      <c r="V4" s="100" t="s">
        <v>548</v>
      </c>
      <c r="W4" s="99" t="s">
        <v>549</v>
      </c>
      <c r="X4" s="100" t="s">
        <v>550</v>
      </c>
      <c r="Y4" s="101" t="s">
        <v>551</v>
      </c>
      <c r="Z4" s="99" t="s">
        <v>552</v>
      </c>
      <c r="AA4" s="100" t="s">
        <v>553</v>
      </c>
      <c r="AB4" s="100" t="s">
        <v>554</v>
      </c>
      <c r="AC4" s="99" t="s">
        <v>555</v>
      </c>
      <c r="AD4" s="98" t="s">
        <v>556</v>
      </c>
      <c r="AE4" s="98" t="s">
        <v>557</v>
      </c>
      <c r="AF4" s="137"/>
      <c r="AG4" s="99" t="s">
        <v>558</v>
      </c>
      <c r="AH4" s="101" t="s">
        <v>559</v>
      </c>
      <c r="AI4" s="101" t="s">
        <v>560</v>
      </c>
      <c r="AJ4" s="100" t="s">
        <v>561</v>
      </c>
      <c r="AK4" s="100" t="s">
        <v>562</v>
      </c>
      <c r="AL4" s="99" t="s">
        <v>563</v>
      </c>
      <c r="AM4" s="100" t="s">
        <v>564</v>
      </c>
      <c r="AN4" s="98" t="s">
        <v>565</v>
      </c>
      <c r="AO4" s="99" t="s">
        <v>566</v>
      </c>
      <c r="AP4" s="100" t="s">
        <v>567</v>
      </c>
      <c r="AQ4" s="100" t="s">
        <v>568</v>
      </c>
      <c r="AR4" s="100" t="s">
        <v>569</v>
      </c>
      <c r="AS4" s="100" t="s">
        <v>570</v>
      </c>
      <c r="AT4" s="99" t="s">
        <v>571</v>
      </c>
      <c r="AU4" s="99" t="s">
        <v>572</v>
      </c>
      <c r="AV4" s="99" t="s">
        <v>573</v>
      </c>
      <c r="AW4" s="140"/>
      <c r="AX4" s="100"/>
      <c r="AY4" s="51" t="s">
        <v>213</v>
      </c>
      <c r="AZ4" s="40" t="s">
        <v>574</v>
      </c>
    </row>
    <row r="5" customFormat="false" ht="46.25" hidden="false" customHeight="false" outlineLevel="0" collapsed="false">
      <c r="A5" s="40"/>
      <c r="B5" s="41"/>
      <c r="C5" s="93"/>
      <c r="D5" s="94"/>
      <c r="E5" s="139"/>
      <c r="F5" s="104" t="s">
        <v>575</v>
      </c>
      <c r="G5" s="102" t="s">
        <v>173</v>
      </c>
      <c r="H5" s="102" t="s">
        <v>576</v>
      </c>
      <c r="I5" s="102" t="s">
        <v>179</v>
      </c>
      <c r="J5" s="102" t="s">
        <v>577</v>
      </c>
      <c r="K5" s="102" t="s">
        <v>578</v>
      </c>
      <c r="L5" s="102" t="s">
        <v>579</v>
      </c>
      <c r="M5" s="102" t="s">
        <v>580</v>
      </c>
      <c r="N5" s="102" t="s">
        <v>581</v>
      </c>
      <c r="O5" s="102" t="s">
        <v>582</v>
      </c>
      <c r="P5" s="103" t="s">
        <v>583</v>
      </c>
      <c r="Q5" s="102" t="s">
        <v>583</v>
      </c>
      <c r="R5" s="102" t="s">
        <v>584</v>
      </c>
      <c r="S5" s="104" t="s">
        <v>188</v>
      </c>
      <c r="T5" s="102" t="s">
        <v>585</v>
      </c>
      <c r="U5" s="105" t="s">
        <v>586</v>
      </c>
      <c r="V5" s="102" t="s">
        <v>587</v>
      </c>
      <c r="W5" s="103" t="s">
        <v>588</v>
      </c>
      <c r="X5" s="102" t="s">
        <v>175</v>
      </c>
      <c r="Y5" s="105" t="s">
        <v>589</v>
      </c>
      <c r="Z5" s="103" t="s">
        <v>590</v>
      </c>
      <c r="AA5" s="102" t="s">
        <v>591</v>
      </c>
      <c r="AB5" s="102" t="s">
        <v>592</v>
      </c>
      <c r="AC5" s="103" t="s">
        <v>593</v>
      </c>
      <c r="AD5" s="104" t="s">
        <v>594</v>
      </c>
      <c r="AE5" s="104" t="s">
        <v>595</v>
      </c>
      <c r="AF5" s="141" t="s">
        <v>418</v>
      </c>
      <c r="AG5" s="103" t="s">
        <v>596</v>
      </c>
      <c r="AH5" s="105" t="s">
        <v>597</v>
      </c>
      <c r="AI5" s="101" t="s">
        <v>598</v>
      </c>
      <c r="AJ5" s="102" t="s">
        <v>592</v>
      </c>
      <c r="AK5" s="102" t="s">
        <v>599</v>
      </c>
      <c r="AL5" s="103" t="s">
        <v>600</v>
      </c>
      <c r="AM5" s="102" t="s">
        <v>601</v>
      </c>
      <c r="AN5" s="104" t="s">
        <v>425</v>
      </c>
      <c r="AO5" s="103" t="s">
        <v>208</v>
      </c>
      <c r="AP5" s="102" t="s">
        <v>602</v>
      </c>
      <c r="AQ5" s="102" t="s">
        <v>603</v>
      </c>
      <c r="AR5" s="102" t="s">
        <v>604</v>
      </c>
      <c r="AS5" s="102" t="s">
        <v>605</v>
      </c>
      <c r="AT5" s="103" t="s">
        <v>606</v>
      </c>
      <c r="AU5" s="103" t="s">
        <v>607</v>
      </c>
      <c r="AV5" s="103" t="s">
        <v>608</v>
      </c>
      <c r="AW5" s="142" t="s">
        <v>609</v>
      </c>
      <c r="AX5" s="102"/>
      <c r="AY5" s="51"/>
      <c r="AZ5" s="40"/>
      <c r="BA5" s="92" t="s">
        <v>610</v>
      </c>
    </row>
    <row r="6" s="92" customFormat="true" ht="23.85" hidden="false" customHeight="false" outlineLevel="0" collapsed="false">
      <c r="A6" s="40"/>
      <c r="B6" s="41"/>
      <c r="C6" s="93"/>
      <c r="D6" s="94"/>
      <c r="E6" s="139"/>
      <c r="F6" s="104" t="s">
        <v>430</v>
      </c>
      <c r="G6" s="102" t="s">
        <v>222</v>
      </c>
      <c r="H6" s="102" t="s">
        <v>611</v>
      </c>
      <c r="I6" s="102" t="s">
        <v>612</v>
      </c>
      <c r="J6" s="102" t="s">
        <v>613</v>
      </c>
      <c r="K6" s="102" t="s">
        <v>614</v>
      </c>
      <c r="L6" s="102" t="s">
        <v>615</v>
      </c>
      <c r="M6" s="102" t="s">
        <v>616</v>
      </c>
      <c r="N6" s="102" t="s">
        <v>617</v>
      </c>
      <c r="O6" s="102" t="s">
        <v>618</v>
      </c>
      <c r="P6" s="103" t="s">
        <v>619</v>
      </c>
      <c r="Q6" s="102" t="s">
        <v>620</v>
      </c>
      <c r="R6" s="102" t="s">
        <v>621</v>
      </c>
      <c r="S6" s="104" t="s">
        <v>622</v>
      </c>
      <c r="T6" s="102" t="s">
        <v>623</v>
      </c>
      <c r="U6" s="105" t="s">
        <v>624</v>
      </c>
      <c r="V6" s="102" t="s">
        <v>625</v>
      </c>
      <c r="W6" s="103" t="s">
        <v>626</v>
      </c>
      <c r="X6" s="102" t="s">
        <v>442</v>
      </c>
      <c r="Y6" s="105" t="s">
        <v>627</v>
      </c>
      <c r="Z6" s="103" t="s">
        <v>628</v>
      </c>
      <c r="AA6" s="102" t="s">
        <v>629</v>
      </c>
      <c r="AB6" s="102" t="s">
        <v>630</v>
      </c>
      <c r="AC6" s="103" t="s">
        <v>631</v>
      </c>
      <c r="AD6" s="104" t="s">
        <v>632</v>
      </c>
      <c r="AE6" s="104" t="s">
        <v>633</v>
      </c>
      <c r="AF6" s="141" t="s">
        <v>634</v>
      </c>
      <c r="AG6" s="103" t="s">
        <v>635</v>
      </c>
      <c r="AH6" s="105" t="s">
        <v>636</v>
      </c>
      <c r="AI6" s="105" t="s">
        <v>637</v>
      </c>
      <c r="AJ6" s="102" t="s">
        <v>638</v>
      </c>
      <c r="AK6" s="102" t="s">
        <v>639</v>
      </c>
      <c r="AL6" s="103" t="s">
        <v>451</v>
      </c>
      <c r="AM6" s="102" t="s">
        <v>640</v>
      </c>
      <c r="AN6" s="104" t="s">
        <v>641</v>
      </c>
      <c r="AO6" s="103" t="s">
        <v>642</v>
      </c>
      <c r="AP6" s="102" t="s">
        <v>643</v>
      </c>
      <c r="AQ6" s="102" t="s">
        <v>84</v>
      </c>
      <c r="AR6" s="102" t="s">
        <v>644</v>
      </c>
      <c r="AS6" s="102" t="s">
        <v>645</v>
      </c>
      <c r="AT6" s="103" t="s">
        <v>646</v>
      </c>
      <c r="AU6" s="103" t="s">
        <v>647</v>
      </c>
      <c r="AV6" s="103" t="s">
        <v>97</v>
      </c>
      <c r="AW6" s="142" t="s">
        <v>648</v>
      </c>
      <c r="AX6" s="102"/>
      <c r="AY6" s="95"/>
      <c r="AZ6" s="40"/>
    </row>
    <row r="7" customFormat="false" ht="15" hidden="false" customHeight="false" outlineLevel="0" collapsed="false">
      <c r="A7" s="101" t="n">
        <v>837</v>
      </c>
      <c r="B7" s="107" t="s">
        <v>262</v>
      </c>
      <c r="C7" s="108" t="n">
        <v>1671</v>
      </c>
      <c r="D7" s="109" t="n">
        <v>3780</v>
      </c>
      <c r="E7" s="143" t="n">
        <v>5251</v>
      </c>
      <c r="F7" s="110" t="n">
        <v>52</v>
      </c>
      <c r="G7" s="89" t="n">
        <v>64</v>
      </c>
      <c r="H7" s="89" t="n">
        <v>81</v>
      </c>
      <c r="I7" s="89" t="n">
        <v>70</v>
      </c>
      <c r="J7" s="89" t="n">
        <v>83</v>
      </c>
      <c r="K7" s="89" t="n">
        <v>86</v>
      </c>
      <c r="L7" s="89" t="n">
        <v>98</v>
      </c>
      <c r="M7" s="89" t="n">
        <v>105</v>
      </c>
      <c r="N7" s="89" t="n">
        <v>120</v>
      </c>
      <c r="O7" s="89" t="s">
        <v>72</v>
      </c>
      <c r="P7" s="111" t="n">
        <v>110</v>
      </c>
      <c r="Q7" s="89" t="n">
        <v>110</v>
      </c>
      <c r="S7" s="89" t="n">
        <v>205</v>
      </c>
      <c r="T7" s="89" t="n">
        <v>74</v>
      </c>
      <c r="U7" s="107" t="n">
        <v>272</v>
      </c>
      <c r="V7" s="89" t="n">
        <v>72</v>
      </c>
      <c r="W7" s="111" t="n">
        <v>20</v>
      </c>
      <c r="X7" s="89" t="n">
        <v>80</v>
      </c>
      <c r="Y7" s="107" t="n">
        <v>425</v>
      </c>
      <c r="Z7" s="111" t="n">
        <v>93</v>
      </c>
      <c r="AA7" s="89" t="n">
        <v>240</v>
      </c>
      <c r="AB7" s="89" t="n">
        <v>50</v>
      </c>
      <c r="AC7" s="89" t="n">
        <v>67</v>
      </c>
      <c r="AE7" s="110" t="n">
        <v>149</v>
      </c>
      <c r="AG7" s="89" t="n">
        <v>84</v>
      </c>
      <c r="AH7" s="107" t="n">
        <v>763</v>
      </c>
      <c r="AI7" s="107" t="n">
        <v>1269</v>
      </c>
      <c r="AT7" s="90"/>
      <c r="AW7" s="138"/>
      <c r="AY7" s="112" t="n">
        <f aca="false">SUM(C7:AW7)</f>
        <v>15544</v>
      </c>
      <c r="AZ7" s="89" t="n">
        <f aca="false">SUM(AY7-C7-D7-E7)</f>
        <v>4842</v>
      </c>
      <c r="BA7" s="89" t="n">
        <f aca="false">SUM(AY7-19967)</f>
        <v>-4423</v>
      </c>
      <c r="BB7" s="114" t="n">
        <f aca="false">SUM(AZ7*100/AZ3)</f>
        <v>60.2313720612016</v>
      </c>
    </row>
    <row r="8" customFormat="false" ht="15" hidden="false" customHeight="false" outlineLevel="0" collapsed="false">
      <c r="A8" s="144" t="n">
        <v>5</v>
      </c>
      <c r="B8" s="145" t="s">
        <v>266</v>
      </c>
      <c r="C8" s="108" t="n">
        <v>714</v>
      </c>
      <c r="D8" s="109" t="n">
        <v>860</v>
      </c>
      <c r="E8" s="143" t="n">
        <v>863</v>
      </c>
      <c r="M8" s="89" t="n">
        <v>105</v>
      </c>
      <c r="O8" s="89" t="n">
        <v>60</v>
      </c>
      <c r="W8" s="111" t="n">
        <v>20</v>
      </c>
      <c r="AA8" s="110" t="n">
        <v>240</v>
      </c>
      <c r="AP8" s="89" t="n">
        <v>63</v>
      </c>
      <c r="AW8" s="138"/>
      <c r="AY8" s="119" t="n">
        <f aca="false">SUM(C8:AW8)</f>
        <v>2925</v>
      </c>
      <c r="AZ8" s="89" t="n">
        <f aca="false">SUM(AY8-C8-D8-E8)</f>
        <v>488</v>
      </c>
      <c r="BA8" s="89" t="n">
        <f aca="false">SUM(AY8-3485)</f>
        <v>-560</v>
      </c>
      <c r="BB8" s="117" t="n">
        <f aca="false">SUM(AZ8*100/AZ3)</f>
        <v>6.07040676701082</v>
      </c>
    </row>
    <row r="9" customFormat="false" ht="15" hidden="false" customHeight="false" outlineLevel="0" collapsed="false">
      <c r="A9" s="100" t="n">
        <v>6</v>
      </c>
      <c r="B9" s="89" t="s">
        <v>267</v>
      </c>
      <c r="C9" s="108" t="n">
        <v>162</v>
      </c>
      <c r="D9" s="109" t="n">
        <v>0</v>
      </c>
      <c r="E9" s="143" t="n">
        <v>0</v>
      </c>
      <c r="W9" s="111"/>
      <c r="AA9" s="110"/>
      <c r="AJ9" s="89" t="n">
        <v>50</v>
      </c>
      <c r="AW9" s="138"/>
      <c r="AY9" s="146" t="n">
        <f aca="false">SUM(C9:AW9)</f>
        <v>212</v>
      </c>
      <c r="AZ9" s="89" t="n">
        <f aca="false">SUM(AY9-C9-D9-E9)</f>
        <v>50</v>
      </c>
      <c r="BA9" s="89" t="n">
        <f aca="false">SUM(AY9-1259)</f>
        <v>-1047</v>
      </c>
      <c r="BB9" s="117" t="n">
        <f aca="false">SUM(AZ9*100/AZ3)</f>
        <v>0.621967906456027</v>
      </c>
    </row>
    <row r="10" customFormat="false" ht="15" hidden="false" customHeight="false" outlineLevel="0" collapsed="false">
      <c r="A10" s="100" t="n">
        <v>7</v>
      </c>
      <c r="B10" s="89" t="s">
        <v>11</v>
      </c>
      <c r="C10" s="108" t="n">
        <v>418</v>
      </c>
      <c r="D10" s="109" t="n">
        <v>251</v>
      </c>
      <c r="E10" s="143" t="n">
        <v>65</v>
      </c>
      <c r="AW10" s="138"/>
      <c r="AY10" s="146" t="n">
        <f aca="false">SUM(C10:AW10)</f>
        <v>734</v>
      </c>
      <c r="AZ10" s="89" t="n">
        <f aca="false">SUM(AY10-C10-D10-E10)</f>
        <v>0</v>
      </c>
      <c r="BA10" s="89" t="n">
        <f aca="false">SUM(AY10-1259)</f>
        <v>-525</v>
      </c>
      <c r="BB10" s="117"/>
    </row>
    <row r="11" customFormat="false" ht="15" hidden="false" customHeight="false" outlineLevel="0" collapsed="false">
      <c r="A11" s="100" t="n">
        <v>8</v>
      </c>
      <c r="B11" s="89" t="s">
        <v>12</v>
      </c>
      <c r="C11" s="108" t="n">
        <v>289</v>
      </c>
      <c r="D11" s="109" t="n">
        <v>114</v>
      </c>
      <c r="E11" s="143" t="n">
        <v>118</v>
      </c>
      <c r="AW11" s="138"/>
      <c r="AY11" s="146" t="n">
        <f aca="false">SUM(C11:AW11)</f>
        <v>521</v>
      </c>
      <c r="AZ11" s="89" t="n">
        <f aca="false">SUM(AY11-C11-D11-E11)</f>
        <v>0</v>
      </c>
      <c r="BA11" s="89" t="n">
        <f aca="false">SUM(AY11-1259)</f>
        <v>-738</v>
      </c>
      <c r="BB11" s="117"/>
    </row>
    <row r="12" customFormat="false" ht="15" hidden="false" customHeight="false" outlineLevel="0" collapsed="false">
      <c r="A12" s="99" t="n">
        <v>11</v>
      </c>
      <c r="B12" s="111" t="s">
        <v>15</v>
      </c>
      <c r="C12" s="108" t="n">
        <v>173</v>
      </c>
      <c r="D12" s="109" t="n">
        <v>265</v>
      </c>
      <c r="E12" s="143" t="n">
        <v>1385</v>
      </c>
      <c r="H12" s="89" t="n">
        <v>81</v>
      </c>
      <c r="I12" s="89" t="n">
        <v>70</v>
      </c>
      <c r="J12" s="89" t="n">
        <v>83</v>
      </c>
      <c r="K12" s="89" t="n">
        <v>86</v>
      </c>
      <c r="L12" s="89" t="n">
        <v>98</v>
      </c>
      <c r="M12" s="89" t="n">
        <v>105</v>
      </c>
      <c r="N12" s="89" t="n">
        <v>120</v>
      </c>
      <c r="O12" s="89" t="n">
        <v>60</v>
      </c>
      <c r="Q12" s="89" t="n">
        <v>110</v>
      </c>
      <c r="R12" s="89" t="n">
        <v>72</v>
      </c>
      <c r="T12" s="89" t="n">
        <v>74</v>
      </c>
      <c r="V12" s="89" t="n">
        <v>72</v>
      </c>
      <c r="X12" s="89" t="n">
        <v>80</v>
      </c>
      <c r="AB12" s="89" t="n">
        <v>50</v>
      </c>
      <c r="AC12" s="89" t="n">
        <v>67</v>
      </c>
      <c r="AG12" s="89" t="n">
        <v>84</v>
      </c>
      <c r="AJ12" s="89" t="n">
        <v>50</v>
      </c>
      <c r="AK12" s="89" t="n">
        <v>74</v>
      </c>
      <c r="AM12" s="89" t="n">
        <v>126</v>
      </c>
      <c r="AN12" s="89" t="n">
        <v>125</v>
      </c>
      <c r="AP12" s="89" t="n">
        <v>63</v>
      </c>
      <c r="AQ12" s="89" t="n">
        <v>88</v>
      </c>
      <c r="AR12" s="89" t="n">
        <v>93</v>
      </c>
      <c r="AS12" s="89" t="n">
        <v>42</v>
      </c>
      <c r="AU12" s="89" t="n">
        <v>100</v>
      </c>
      <c r="AV12" s="89" t="n">
        <v>83</v>
      </c>
      <c r="AW12" s="138" t="n">
        <v>215</v>
      </c>
      <c r="AY12" s="133" t="n">
        <f aca="false">SUM(C12:AW12)</f>
        <v>4194</v>
      </c>
      <c r="AZ12" s="132" t="n">
        <f aca="false">SUM(AY12-C12-D12-E12)</f>
        <v>2371</v>
      </c>
      <c r="BA12" s="89" t="n">
        <f aca="false">SUM(AY12-4673)</f>
        <v>-479</v>
      </c>
      <c r="BB12" s="114" t="n">
        <f aca="false">SUM(AZ12*100/AZ3)</f>
        <v>29.4937181241448</v>
      </c>
    </row>
    <row r="13" customFormat="false" ht="15" hidden="false" customHeight="false" outlineLevel="0" collapsed="false">
      <c r="A13" s="99" t="n">
        <v>12</v>
      </c>
      <c r="B13" s="111" t="s">
        <v>16</v>
      </c>
      <c r="C13" s="108" t="n">
        <v>421</v>
      </c>
      <c r="D13" s="109" t="n">
        <v>380</v>
      </c>
      <c r="E13" s="143" t="n">
        <v>994</v>
      </c>
      <c r="G13" s="89" t="n">
        <v>64</v>
      </c>
      <c r="I13" s="89" t="n">
        <v>70</v>
      </c>
      <c r="J13" s="89" t="n">
        <v>83</v>
      </c>
      <c r="K13" s="89" t="n">
        <v>86</v>
      </c>
      <c r="L13" s="89" t="n">
        <v>98</v>
      </c>
      <c r="M13" s="89" t="n">
        <v>105</v>
      </c>
      <c r="N13" s="89" t="n">
        <v>120</v>
      </c>
      <c r="O13" s="89" t="n">
        <v>60</v>
      </c>
      <c r="R13" s="89" t="n">
        <v>72</v>
      </c>
      <c r="V13" s="89" t="n">
        <v>72</v>
      </c>
      <c r="Y13" s="107" t="n">
        <v>900</v>
      </c>
      <c r="AA13" s="110" t="n">
        <v>240</v>
      </c>
      <c r="AW13" s="138" t="n">
        <v>197</v>
      </c>
      <c r="AY13" s="133" t="n">
        <f aca="false">SUM(C13:AW13)</f>
        <v>3962</v>
      </c>
      <c r="AZ13" s="132" t="n">
        <f aca="false">SUM(AY13-C13-D13-E13)</f>
        <v>2167</v>
      </c>
      <c r="BA13" s="89" t="n">
        <f aca="false">SUM(AY13-4673)</f>
        <v>-711</v>
      </c>
      <c r="BB13" s="114" t="n">
        <f aca="false">SUM(AZ13*100/AZ3)</f>
        <v>26.9560890658042</v>
      </c>
    </row>
    <row r="14" customFormat="false" ht="15" hidden="false" customHeight="false" outlineLevel="0" collapsed="false">
      <c r="A14" s="120" t="n">
        <v>13</v>
      </c>
      <c r="B14" s="121" t="s">
        <v>17</v>
      </c>
      <c r="C14" s="108" t="n">
        <v>377</v>
      </c>
      <c r="D14" s="109" t="n">
        <v>824</v>
      </c>
      <c r="E14" s="143" t="n">
        <v>554</v>
      </c>
      <c r="AW14" s="138"/>
      <c r="AY14" s="122" t="n">
        <f aca="false">SUM(C14:AW14)</f>
        <v>1755</v>
      </c>
      <c r="AZ14" s="89" t="n">
        <f aca="false">SUM(AY14-C14-D14-E14)</f>
        <v>0</v>
      </c>
      <c r="BA14" s="89" t="n">
        <f aca="false">SUM(AY14-2392)</f>
        <v>-637</v>
      </c>
      <c r="BB14" s="117"/>
    </row>
    <row r="15" customFormat="false" ht="15" hidden="false" customHeight="false" outlineLevel="0" collapsed="false">
      <c r="A15" s="120" t="n">
        <v>14</v>
      </c>
      <c r="B15" s="121" t="s">
        <v>649</v>
      </c>
      <c r="C15" s="108" t="n">
        <v>305</v>
      </c>
      <c r="D15" s="109" t="n">
        <v>504</v>
      </c>
      <c r="E15" s="143" t="n">
        <v>183</v>
      </c>
      <c r="G15" s="89" t="n">
        <v>64</v>
      </c>
      <c r="I15" s="89" t="n">
        <v>70</v>
      </c>
      <c r="J15" s="89" t="n">
        <v>83</v>
      </c>
      <c r="K15" s="89" t="n">
        <v>86</v>
      </c>
      <c r="AA15" s="89" t="n">
        <v>240</v>
      </c>
      <c r="AB15" s="89" t="n">
        <v>50</v>
      </c>
      <c r="AQ15" s="89" t="n">
        <v>88</v>
      </c>
      <c r="AW15" s="138"/>
      <c r="AY15" s="122" t="n">
        <f aca="false">SUM(C15:AW15)</f>
        <v>1673</v>
      </c>
      <c r="AZ15" s="89" t="n">
        <f aca="false">SUM(AY15-C15-D15-E15)</f>
        <v>681</v>
      </c>
      <c r="BA15" s="89" t="n">
        <f aca="false">SUM(AY15-2392)</f>
        <v>-719</v>
      </c>
      <c r="BB15" s="117" t="n">
        <f aca="false">SUM(AZ15*100/AZ3)</f>
        <v>8.47120288593109</v>
      </c>
    </row>
    <row r="16" customFormat="false" ht="15" hidden="false" customHeight="false" outlineLevel="0" collapsed="false">
      <c r="A16" s="92" t="n">
        <v>15</v>
      </c>
      <c r="B16" s="89" t="s">
        <v>268</v>
      </c>
      <c r="C16" s="108" t="n">
        <v>406</v>
      </c>
      <c r="D16" s="109" t="n">
        <v>249</v>
      </c>
      <c r="E16" s="143" t="n">
        <v>84</v>
      </c>
      <c r="AW16" s="138"/>
      <c r="AY16" s="146" t="n">
        <f aca="false">SUM(C16:AW16)</f>
        <v>739</v>
      </c>
      <c r="AZ16" s="89" t="n">
        <f aca="false">SUM(AY16-C16-D16-E16)</f>
        <v>0</v>
      </c>
      <c r="BA16" s="89" t="n">
        <f aca="false">SUM(AY16-1259)</f>
        <v>-520</v>
      </c>
      <c r="BB16" s="117" t="n">
        <f aca="false">SUM(AZ16*100/AZ3)</f>
        <v>0</v>
      </c>
    </row>
    <row r="17" customFormat="false" ht="15" hidden="false" customHeight="false" outlineLevel="0" collapsed="false">
      <c r="A17" s="120" t="n">
        <v>21</v>
      </c>
      <c r="B17" s="121" t="s">
        <v>272</v>
      </c>
      <c r="C17" s="108" t="n">
        <v>216</v>
      </c>
      <c r="D17" s="109" t="n">
        <v>423</v>
      </c>
      <c r="E17" s="143" t="n">
        <v>356</v>
      </c>
      <c r="I17" s="89" t="n">
        <v>70</v>
      </c>
      <c r="K17" s="89" t="n">
        <v>86</v>
      </c>
      <c r="AA17" s="89" t="n">
        <v>240</v>
      </c>
      <c r="AQ17" s="89" t="n">
        <v>57</v>
      </c>
      <c r="AW17" s="138"/>
      <c r="AY17" s="122" t="n">
        <f aca="false">SUM(C17:AW17)</f>
        <v>1448</v>
      </c>
      <c r="AZ17" s="89" t="n">
        <f aca="false">SUM(AY17-C17-D17-E17)</f>
        <v>453</v>
      </c>
      <c r="BA17" s="89" t="n">
        <f aca="false">SUM(AY17-2392)</f>
        <v>-944</v>
      </c>
      <c r="BB17" s="117" t="n">
        <f aca="false">SUM(AZ17*100/AZ3)</f>
        <v>5.6350292324916</v>
      </c>
    </row>
    <row r="18" customFormat="false" ht="15" hidden="false" customHeight="false" outlineLevel="0" collapsed="false">
      <c r="A18" s="99" t="n">
        <v>22</v>
      </c>
      <c r="B18" s="111" t="s">
        <v>273</v>
      </c>
      <c r="C18" s="108" t="n">
        <v>383</v>
      </c>
      <c r="D18" s="109" t="n">
        <v>1763</v>
      </c>
      <c r="E18" s="143" t="n">
        <v>862</v>
      </c>
      <c r="G18" s="89" t="n">
        <v>64</v>
      </c>
      <c r="J18" s="89" t="n">
        <v>46</v>
      </c>
      <c r="K18" s="89" t="n">
        <v>86</v>
      </c>
      <c r="N18" s="89" t="n">
        <v>101</v>
      </c>
      <c r="AJ18" s="89" t="n">
        <v>50</v>
      </c>
      <c r="AK18" s="147" t="n">
        <v>130</v>
      </c>
      <c r="AN18" s="147" t="n">
        <v>125</v>
      </c>
      <c r="AW18" s="138"/>
      <c r="AY18" s="133" t="n">
        <f aca="false">SUM(C18:AW18)</f>
        <v>3610</v>
      </c>
      <c r="AZ18" s="89" t="n">
        <f aca="false">SUM(AY18-C18-D18-E18)</f>
        <v>602</v>
      </c>
      <c r="BA18" s="89" t="n">
        <f aca="false">SUM(AY18-4673)</f>
        <v>-1063</v>
      </c>
      <c r="BB18" s="117" t="n">
        <f aca="false">SUM(AZ18*100/AZ3)</f>
        <v>7.48849359373056</v>
      </c>
    </row>
    <row r="19" customFormat="false" ht="15" hidden="false" customHeight="false" outlineLevel="0" collapsed="false">
      <c r="A19" s="144" t="n">
        <v>25</v>
      </c>
      <c r="B19" s="145" t="s">
        <v>29</v>
      </c>
      <c r="C19" s="108" t="n">
        <v>90</v>
      </c>
      <c r="D19" s="109" t="n">
        <v>713</v>
      </c>
      <c r="E19" s="143" t="n">
        <v>1435</v>
      </c>
      <c r="I19" s="89" t="n">
        <v>70</v>
      </c>
      <c r="J19" s="89" t="n">
        <v>88</v>
      </c>
      <c r="M19" s="89" t="n">
        <v>105</v>
      </c>
      <c r="AL19" s="89" t="n">
        <v>54</v>
      </c>
      <c r="AW19" s="138"/>
      <c r="AY19" s="119" t="n">
        <f aca="false">SUM(C19:AW19)</f>
        <v>2555</v>
      </c>
      <c r="AZ19" s="89" t="n">
        <f aca="false">SUM(AY19-C19-D19-E19)</f>
        <v>317</v>
      </c>
      <c r="BA19" s="89" t="n">
        <f aca="false">SUM(AY19-3485)</f>
        <v>-930</v>
      </c>
      <c r="BB19" s="117" t="n">
        <f aca="false">SUM(AZ19*100/AZ3)</f>
        <v>3.94327652693121</v>
      </c>
    </row>
    <row r="20" customFormat="false" ht="15" hidden="false" customHeight="false" outlineLevel="0" collapsed="false">
      <c r="A20" s="100" t="n">
        <v>26</v>
      </c>
      <c r="B20" s="89" t="s">
        <v>275</v>
      </c>
      <c r="C20" s="108" t="n">
        <v>129</v>
      </c>
      <c r="D20" s="109" t="n">
        <v>154</v>
      </c>
      <c r="E20" s="143" t="n">
        <v>271</v>
      </c>
      <c r="F20" s="110" t="n">
        <v>52</v>
      </c>
      <c r="AW20" s="138"/>
      <c r="AY20" s="146" t="n">
        <f aca="false">SUM(C20:AW20)</f>
        <v>606</v>
      </c>
      <c r="AZ20" s="89" t="n">
        <f aca="false">SUM(AY20-C20-D20-E20)</f>
        <v>52</v>
      </c>
      <c r="BA20" s="89" t="n">
        <f aca="false">SUM(AY20-1259)</f>
        <v>-653</v>
      </c>
      <c r="BB20" s="117" t="n">
        <f aca="false">SUM(AZ20*100/AZ3)</f>
        <v>0.646846622714268</v>
      </c>
    </row>
    <row r="21" customFormat="false" ht="15" hidden="false" customHeight="false" outlineLevel="0" collapsed="false">
      <c r="A21" s="144" t="n">
        <v>34</v>
      </c>
      <c r="B21" s="145" t="s">
        <v>282</v>
      </c>
      <c r="C21" s="108" t="n">
        <v>147</v>
      </c>
      <c r="D21" s="109" t="n">
        <v>2380</v>
      </c>
      <c r="E21" s="143" t="n">
        <v>189</v>
      </c>
      <c r="AW21" s="138"/>
      <c r="AY21" s="119" t="n">
        <f aca="false">SUM(C21:AW21)</f>
        <v>2716</v>
      </c>
      <c r="AZ21" s="89" t="n">
        <f aca="false">SUM(AY21-C21-D21-E21)</f>
        <v>0</v>
      </c>
      <c r="BA21" s="89" t="n">
        <f aca="false">SUM(AY21-3485)</f>
        <v>-769</v>
      </c>
      <c r="BB21" s="117"/>
    </row>
    <row r="22" customFormat="false" ht="15" hidden="false" customHeight="false" outlineLevel="0" collapsed="false">
      <c r="A22" s="101" t="n">
        <v>36</v>
      </c>
      <c r="B22" s="107" t="s">
        <v>284</v>
      </c>
      <c r="C22" s="108" t="n">
        <v>229</v>
      </c>
      <c r="D22" s="109" t="n">
        <v>3022</v>
      </c>
      <c r="E22" s="143" t="n">
        <v>2421</v>
      </c>
      <c r="F22" s="110" t="n">
        <v>52</v>
      </c>
      <c r="G22" s="89" t="n">
        <v>64</v>
      </c>
      <c r="H22" s="89" t="n">
        <v>81</v>
      </c>
      <c r="J22" s="89" t="n">
        <v>83</v>
      </c>
      <c r="L22" s="89" t="n">
        <v>98</v>
      </c>
      <c r="N22" s="89" t="n">
        <v>101</v>
      </c>
      <c r="O22" s="89" t="n">
        <v>60</v>
      </c>
      <c r="Q22" s="89" t="n">
        <v>76</v>
      </c>
      <c r="S22" s="89" t="n">
        <v>205</v>
      </c>
      <c r="T22" s="89" t="n">
        <v>74</v>
      </c>
      <c r="V22" s="89" t="n">
        <v>72</v>
      </c>
      <c r="W22" s="111" t="n">
        <v>20</v>
      </c>
      <c r="X22" s="89" t="n">
        <v>80</v>
      </c>
      <c r="Y22" s="107" t="n">
        <v>850</v>
      </c>
      <c r="AA22" s="110" t="n">
        <v>240</v>
      </c>
      <c r="AB22" s="89" t="n">
        <v>50</v>
      </c>
      <c r="AE22" s="89" t="n">
        <v>50</v>
      </c>
      <c r="AF22" s="147" t="n">
        <v>146</v>
      </c>
      <c r="AG22" s="89" t="n">
        <v>84</v>
      </c>
      <c r="AJ22" s="89" t="n">
        <v>50</v>
      </c>
      <c r="AL22" s="89" t="n">
        <v>94</v>
      </c>
      <c r="AM22" s="89" t="n">
        <v>126</v>
      </c>
      <c r="AN22" s="89" t="n">
        <v>125</v>
      </c>
      <c r="AO22" s="89" t="n">
        <v>153</v>
      </c>
      <c r="AQ22" s="89" t="n">
        <v>88</v>
      </c>
      <c r="AR22" s="89" t="n">
        <v>93</v>
      </c>
      <c r="AT22" s="89" t="n">
        <v>62</v>
      </c>
      <c r="AU22" s="89" t="n">
        <v>100</v>
      </c>
      <c r="AV22" s="89" t="n">
        <v>83</v>
      </c>
      <c r="AW22" s="138" t="n">
        <v>346</v>
      </c>
      <c r="AY22" s="112" t="n">
        <f aca="false">SUM(C22:AW22)</f>
        <v>9478</v>
      </c>
      <c r="AZ22" s="132" t="n">
        <f aca="false">SUM(AY22-C22-D22-E22)</f>
        <v>3806</v>
      </c>
      <c r="BA22" s="89" t="n">
        <f aca="false">SUM(AY22-19967)</f>
        <v>-10489</v>
      </c>
      <c r="BB22" s="114" t="n">
        <f aca="false">SUM(AZ22*100/AZ3)</f>
        <v>47.3441970394328</v>
      </c>
    </row>
    <row r="23" customFormat="false" ht="15" hidden="false" customHeight="false" outlineLevel="0" collapsed="false">
      <c r="A23" s="99" t="n">
        <v>38</v>
      </c>
      <c r="B23" s="111" t="s">
        <v>286</v>
      </c>
      <c r="C23" s="108" t="n">
        <v>300</v>
      </c>
      <c r="D23" s="109" t="n">
        <v>1632</v>
      </c>
      <c r="E23" s="143" t="n">
        <v>1405</v>
      </c>
      <c r="G23" s="89" t="n">
        <v>20</v>
      </c>
      <c r="H23" s="89" t="n">
        <v>81</v>
      </c>
      <c r="I23" s="89" t="n">
        <v>70</v>
      </c>
      <c r="L23" s="89" t="n">
        <v>98</v>
      </c>
      <c r="M23" s="89" t="n">
        <v>105</v>
      </c>
      <c r="N23" s="89" t="n">
        <v>120</v>
      </c>
      <c r="O23" s="89" t="n">
        <v>60</v>
      </c>
      <c r="Q23" s="89" t="n">
        <v>110</v>
      </c>
      <c r="R23" s="89" t="n">
        <v>72</v>
      </c>
      <c r="T23" s="89" t="n">
        <v>74</v>
      </c>
      <c r="W23" s="111" t="n">
        <v>20</v>
      </c>
      <c r="AA23" s="110" t="n">
        <v>240</v>
      </c>
      <c r="AW23" s="138" t="n">
        <v>107</v>
      </c>
      <c r="AY23" s="133" t="n">
        <f aca="false">SUM(C23:AW23)</f>
        <v>4514</v>
      </c>
      <c r="AZ23" s="132" t="n">
        <f aca="false">SUM(AY23-C23-D23-E23)</f>
        <v>1177</v>
      </c>
      <c r="BA23" s="89" t="n">
        <f aca="false">SUM(AY23-4673)</f>
        <v>-159</v>
      </c>
      <c r="BB23" s="117" t="n">
        <f aca="false">SUM(AZ23*100/AZ3)</f>
        <v>14.6411245179749</v>
      </c>
    </row>
    <row r="24" customFormat="false" ht="15" hidden="false" customHeight="false" outlineLevel="0" collapsed="false">
      <c r="A24" s="120" t="n">
        <v>48</v>
      </c>
      <c r="B24" s="121" t="s">
        <v>294</v>
      </c>
      <c r="C24" s="108" t="n">
        <v>30</v>
      </c>
      <c r="D24" s="109" t="n">
        <v>1145</v>
      </c>
      <c r="E24" s="143" t="n">
        <v>125</v>
      </c>
      <c r="AW24" s="138"/>
      <c r="AY24" s="122" t="n">
        <f aca="false">SUM(C24:AW24)</f>
        <v>1300</v>
      </c>
      <c r="AZ24" s="89" t="n">
        <f aca="false">SUM(AY24-C24-D24-E24)</f>
        <v>0</v>
      </c>
      <c r="BA24" s="89" t="n">
        <f aca="false">SUM(AY24-2392)</f>
        <v>-1092</v>
      </c>
      <c r="BB24" s="117"/>
    </row>
    <row r="25" customFormat="false" ht="15" hidden="false" customHeight="false" outlineLevel="0" collapsed="false">
      <c r="A25" s="92" t="n">
        <v>49</v>
      </c>
      <c r="B25" s="89" t="s">
        <v>295</v>
      </c>
      <c r="C25" s="108" t="n">
        <v>90</v>
      </c>
      <c r="D25" s="109" t="n">
        <v>0</v>
      </c>
      <c r="E25" s="143" t="n">
        <v>226</v>
      </c>
      <c r="H25" s="89" t="s">
        <v>72</v>
      </c>
      <c r="AW25" s="138"/>
      <c r="AY25" s="146" t="n">
        <f aca="false">SUM(C25:AW25)</f>
        <v>316</v>
      </c>
      <c r="AZ25" s="89" t="n">
        <f aca="false">SUM(AY25-C25-D25-E25)</f>
        <v>0</v>
      </c>
      <c r="BA25" s="89" t="n">
        <f aca="false">SUM(AY25-1259)</f>
        <v>-943</v>
      </c>
      <c r="BB25" s="117"/>
    </row>
    <row r="26" customFormat="false" ht="15" hidden="false" customHeight="false" outlineLevel="0" collapsed="false">
      <c r="A26" s="120" t="n">
        <v>50</v>
      </c>
      <c r="B26" s="121" t="s">
        <v>296</v>
      </c>
      <c r="C26" s="108" t="n">
        <v>41</v>
      </c>
      <c r="D26" s="109" t="n">
        <v>87</v>
      </c>
      <c r="E26" s="143" t="n">
        <v>84</v>
      </c>
      <c r="F26" s="110" t="n">
        <v>52</v>
      </c>
      <c r="I26" s="89" t="n">
        <v>70</v>
      </c>
      <c r="W26" s="111" t="n">
        <v>20</v>
      </c>
      <c r="X26" s="89" t="n">
        <v>80</v>
      </c>
      <c r="Y26" s="107" t="n">
        <v>425</v>
      </c>
      <c r="AF26" s="147" t="n">
        <v>325</v>
      </c>
      <c r="AG26" s="89" t="n">
        <v>84</v>
      </c>
      <c r="AV26" s="89" t="n">
        <v>83</v>
      </c>
      <c r="AW26" s="138" t="n">
        <v>113</v>
      </c>
      <c r="AY26" s="122" t="n">
        <f aca="false">SUM(C26:AW26)</f>
        <v>1464</v>
      </c>
      <c r="AZ26" s="132" t="n">
        <f aca="false">SUM(AY26-C26-D26-E26)</f>
        <v>1252</v>
      </c>
      <c r="BA26" s="89" t="n">
        <f aca="false">SUM(AY26-2392)</f>
        <v>-928</v>
      </c>
      <c r="BB26" s="117" t="n">
        <f aca="false">SUM(AZ26*100/AZ3)</f>
        <v>15.5740763776589</v>
      </c>
    </row>
    <row r="27" customFormat="false" ht="15" hidden="false" customHeight="false" outlineLevel="0" collapsed="false">
      <c r="A27" s="99" t="n">
        <v>52</v>
      </c>
      <c r="B27" s="111" t="s">
        <v>298</v>
      </c>
      <c r="C27" s="108" t="n">
        <v>50</v>
      </c>
      <c r="D27" s="109" t="n">
        <v>469</v>
      </c>
      <c r="E27" s="143" t="n">
        <v>901</v>
      </c>
      <c r="F27" s="110" t="n">
        <v>52</v>
      </c>
      <c r="G27" s="89" t="n">
        <v>64</v>
      </c>
      <c r="H27" s="89" t="n">
        <v>81</v>
      </c>
      <c r="I27" s="89" t="n">
        <v>70</v>
      </c>
      <c r="K27" s="89" t="n">
        <v>86</v>
      </c>
      <c r="L27" s="89" t="n">
        <v>98</v>
      </c>
      <c r="M27" s="89" t="n">
        <v>105</v>
      </c>
      <c r="N27" s="89" t="n">
        <v>120</v>
      </c>
      <c r="O27" s="89" t="n">
        <v>60</v>
      </c>
      <c r="P27" s="111" t="n">
        <v>110</v>
      </c>
      <c r="S27" s="89" t="n">
        <v>205</v>
      </c>
      <c r="T27" s="89" t="n">
        <v>74</v>
      </c>
      <c r="W27" s="111" t="n">
        <v>20</v>
      </c>
      <c r="Y27" s="107" t="n">
        <v>425</v>
      </c>
      <c r="AA27" s="110" t="n">
        <v>240</v>
      </c>
      <c r="AB27" s="89" t="n">
        <v>50</v>
      </c>
      <c r="AC27" s="89" t="n">
        <v>67</v>
      </c>
      <c r="AE27" s="110" t="n">
        <v>149</v>
      </c>
      <c r="AJ27" s="89" t="n">
        <v>50</v>
      </c>
      <c r="AK27" s="89" t="n">
        <v>125</v>
      </c>
      <c r="AL27" s="89" t="n">
        <v>64</v>
      </c>
      <c r="AM27" s="89" t="n">
        <v>126</v>
      </c>
      <c r="AN27" s="89" t="n">
        <v>182</v>
      </c>
      <c r="AO27" s="89" t="n">
        <v>153</v>
      </c>
      <c r="AQ27" s="89" t="n">
        <v>88</v>
      </c>
      <c r="AR27" s="89" t="n">
        <v>93</v>
      </c>
      <c r="AT27" s="89" t="n">
        <v>50</v>
      </c>
      <c r="AU27" s="89" t="n">
        <v>100</v>
      </c>
      <c r="AV27" s="89" t="n">
        <v>65</v>
      </c>
      <c r="AW27" s="138" t="n">
        <v>317</v>
      </c>
      <c r="AY27" s="148" t="n">
        <f aca="false">SUM(C27:AW27)</f>
        <v>4909</v>
      </c>
      <c r="AZ27" s="132" t="n">
        <f aca="false">SUM(AY27-C27-D27-E27)</f>
        <v>3489</v>
      </c>
      <c r="BA27" s="89" t="n">
        <f aca="false">SUM(AY27-8158)</f>
        <v>-3249</v>
      </c>
      <c r="BB27" s="114" t="n">
        <f aca="false">SUM(AZ27*100/AZ3)</f>
        <v>43.4009205125016</v>
      </c>
      <c r="BC27" s="126"/>
    </row>
    <row r="28" customFormat="false" ht="15" hidden="false" customHeight="false" outlineLevel="0" collapsed="false">
      <c r="A28" s="120" t="n">
        <v>53</v>
      </c>
      <c r="B28" s="121" t="s">
        <v>299</v>
      </c>
      <c r="C28" s="90"/>
      <c r="D28" s="109" t="n">
        <v>535</v>
      </c>
      <c r="E28" s="143" t="n">
        <v>1028</v>
      </c>
      <c r="G28" s="89" t="n">
        <v>64</v>
      </c>
      <c r="W28" s="111" t="n">
        <v>21</v>
      </c>
      <c r="AW28" s="138"/>
      <c r="AY28" s="122" t="n">
        <f aca="false">SUM(C28:AW28)</f>
        <v>1648</v>
      </c>
      <c r="AZ28" s="89" t="n">
        <f aca="false">SUM(AY28-C28-D28-E28)</f>
        <v>85</v>
      </c>
      <c r="BA28" s="89" t="n">
        <f aca="false">SUM(AY28-2392)</f>
        <v>-744</v>
      </c>
      <c r="BB28" s="117" t="n">
        <f aca="false">SUM(AZ28*100/AZ3)</f>
        <v>1.05734544097525</v>
      </c>
    </row>
    <row r="29" customFormat="false" ht="15" hidden="false" customHeight="false" outlineLevel="0" collapsed="false">
      <c r="A29" s="101" t="n">
        <v>55</v>
      </c>
      <c r="B29" s="107" t="s">
        <v>301</v>
      </c>
      <c r="C29" s="90"/>
      <c r="D29" s="109" t="n">
        <v>2441</v>
      </c>
      <c r="E29" s="143" t="n">
        <v>3814</v>
      </c>
      <c r="G29" s="89" t="n">
        <v>64</v>
      </c>
      <c r="H29" s="89" t="n">
        <v>81</v>
      </c>
      <c r="I29" s="89" t="n">
        <v>70</v>
      </c>
      <c r="K29" s="89" t="n">
        <v>86</v>
      </c>
      <c r="L29" s="89" t="n">
        <v>98</v>
      </c>
      <c r="M29" s="89" t="n">
        <v>105</v>
      </c>
      <c r="N29" s="89" t="n">
        <v>120</v>
      </c>
      <c r="W29" s="111" t="n">
        <v>20</v>
      </c>
      <c r="X29" s="89" t="n">
        <v>80</v>
      </c>
      <c r="Y29" s="107" t="n">
        <v>425</v>
      </c>
      <c r="AA29" s="89" t="n">
        <v>240</v>
      </c>
      <c r="AB29" s="89" t="n">
        <v>50</v>
      </c>
      <c r="AC29" s="89" t="n">
        <v>67</v>
      </c>
      <c r="AE29" s="110" t="n">
        <v>149</v>
      </c>
      <c r="AF29" s="147" t="n">
        <v>164</v>
      </c>
      <c r="AG29" s="89" t="n">
        <v>84</v>
      </c>
      <c r="AK29" s="89" t="n">
        <v>125</v>
      </c>
      <c r="AU29" s="89" t="n">
        <v>100</v>
      </c>
      <c r="AW29" s="138" t="n">
        <v>212</v>
      </c>
      <c r="AY29" s="112" t="n">
        <f aca="false">SUM(C29:AW29)</f>
        <v>8595</v>
      </c>
      <c r="AZ29" s="132" t="n">
        <f aca="false">SUM(AY29-C29-D29-E29)</f>
        <v>2340</v>
      </c>
      <c r="BA29" s="89" t="n">
        <f aca="false">SUM(AY29-19967)</f>
        <v>-11372</v>
      </c>
      <c r="BB29" s="114" t="n">
        <f aca="false">SUM(AZ29*100/AZ3)</f>
        <v>29.1080980221421</v>
      </c>
    </row>
    <row r="30" customFormat="false" ht="15" hidden="false" customHeight="false" outlineLevel="0" collapsed="false">
      <c r="A30" s="100" t="n">
        <v>57</v>
      </c>
      <c r="B30" s="89" t="s">
        <v>303</v>
      </c>
      <c r="C30" s="90"/>
      <c r="D30" s="109" t="n">
        <v>628</v>
      </c>
      <c r="E30" s="143" t="n">
        <v>63</v>
      </c>
      <c r="AW30" s="138"/>
      <c r="AY30" s="146" t="n">
        <f aca="false">SUM(C30:AW30)</f>
        <v>691</v>
      </c>
      <c r="AZ30" s="89" t="n">
        <f aca="false">SUM(AY30-C30-D30-E30)</f>
        <v>0</v>
      </c>
      <c r="BA30" s="89" t="n">
        <f aca="false">SUM(AY30-1259)</f>
        <v>-568</v>
      </c>
      <c r="BB30" s="117"/>
    </row>
    <row r="31" customFormat="false" ht="15" hidden="false" customHeight="false" outlineLevel="0" collapsed="false">
      <c r="A31" s="120" t="n">
        <v>58</v>
      </c>
      <c r="B31" s="121" t="s">
        <v>304</v>
      </c>
      <c r="C31" s="90"/>
      <c r="D31" s="109" t="n">
        <v>1203</v>
      </c>
      <c r="E31" s="143" t="n">
        <v>205</v>
      </c>
      <c r="I31" s="89" t="n">
        <v>70</v>
      </c>
      <c r="M31" s="89" t="n">
        <v>62</v>
      </c>
      <c r="AW31" s="138"/>
      <c r="AY31" s="122" t="n">
        <f aca="false">SUM(C31:AW31)</f>
        <v>1540</v>
      </c>
      <c r="AZ31" s="89" t="n">
        <f aca="false">SUM(AY31-C31-D31-E31)</f>
        <v>132</v>
      </c>
      <c r="BA31" s="89" t="n">
        <f aca="false">SUM(AY31-2392)</f>
        <v>-852</v>
      </c>
      <c r="BB31" s="117" t="n">
        <f aca="false">SUM(AZ31*100/AZ3)</f>
        <v>1.64199527304391</v>
      </c>
    </row>
    <row r="32" customFormat="false" ht="15" hidden="false" customHeight="false" outlineLevel="0" collapsed="false">
      <c r="A32" s="100" t="n">
        <v>60</v>
      </c>
      <c r="B32" s="89" t="s">
        <v>306</v>
      </c>
      <c r="C32" s="90"/>
      <c r="D32" s="109" t="n">
        <v>197</v>
      </c>
      <c r="E32" s="143" t="n">
        <v>111</v>
      </c>
      <c r="AW32" s="138"/>
      <c r="AY32" s="146" t="n">
        <f aca="false">SUM(C32:AW32)</f>
        <v>308</v>
      </c>
      <c r="AZ32" s="89" t="n">
        <f aca="false">SUM(AY32-C32-D32-E32)</f>
        <v>0</v>
      </c>
      <c r="BA32" s="89" t="n">
        <f aca="false">SUM(AY32-1259)</f>
        <v>-951</v>
      </c>
      <c r="BB32" s="117"/>
    </row>
    <row r="33" customFormat="false" ht="15" hidden="false" customHeight="false" outlineLevel="0" collapsed="false">
      <c r="A33" s="144" t="n">
        <v>63</v>
      </c>
      <c r="B33" s="145" t="s">
        <v>309</v>
      </c>
      <c r="C33" s="90"/>
      <c r="D33" s="109" t="n">
        <v>2461</v>
      </c>
      <c r="E33" s="143" t="n">
        <v>675</v>
      </c>
      <c r="F33" s="110" t="n">
        <v>52</v>
      </c>
      <c r="J33" s="89" t="n">
        <v>83</v>
      </c>
      <c r="W33" s="111" t="n">
        <v>20</v>
      </c>
      <c r="AW33" s="138"/>
      <c r="AY33" s="119" t="n">
        <f aca="false">SUM(C33:AW33)</f>
        <v>3291</v>
      </c>
      <c r="AZ33" s="89" t="n">
        <f aca="false">SUM(AY33-C33-D33-E33)</f>
        <v>155</v>
      </c>
      <c r="BA33" s="111" t="n">
        <f aca="false">SUM(AY33-3485)</f>
        <v>-194</v>
      </c>
      <c r="BB33" s="117" t="n">
        <f aca="false">SUM(AZ33*100/AZ3)</f>
        <v>1.92810051001368</v>
      </c>
    </row>
    <row r="34" customFormat="false" ht="15" hidden="false" customHeight="false" outlineLevel="0" collapsed="false">
      <c r="A34" s="144" t="n">
        <v>67</v>
      </c>
      <c r="B34" s="145" t="s">
        <v>313</v>
      </c>
      <c r="C34" s="90"/>
      <c r="D34" s="109" t="n">
        <v>343</v>
      </c>
      <c r="E34" s="143" t="n">
        <v>996</v>
      </c>
      <c r="F34" s="110" t="n">
        <v>52</v>
      </c>
      <c r="G34" s="89" t="n">
        <v>64</v>
      </c>
      <c r="I34" s="89" t="n">
        <v>70</v>
      </c>
      <c r="L34" s="89" t="n">
        <v>98</v>
      </c>
      <c r="M34" s="89" t="n">
        <v>105</v>
      </c>
      <c r="N34" s="89" t="n">
        <v>70</v>
      </c>
      <c r="O34" s="89" t="n">
        <v>60</v>
      </c>
      <c r="S34" s="89" t="n">
        <v>30</v>
      </c>
      <c r="W34" s="111" t="n">
        <v>20</v>
      </c>
      <c r="AA34" s="89" t="n">
        <v>240</v>
      </c>
      <c r="AF34" s="147" t="n">
        <v>790</v>
      </c>
      <c r="AG34" s="89" t="n">
        <v>84</v>
      </c>
      <c r="AJ34" s="147" t="n">
        <v>120</v>
      </c>
      <c r="AT34" s="89" t="n">
        <v>50</v>
      </c>
      <c r="AU34" s="89" t="n">
        <v>40</v>
      </c>
      <c r="AW34" s="138" t="n">
        <v>189</v>
      </c>
      <c r="AY34" s="119" t="n">
        <f aca="false">SUM(C34:AW34)</f>
        <v>3421</v>
      </c>
      <c r="AZ34" s="132" t="n">
        <f aca="false">SUM(AY34-C34-D34-E34)</f>
        <v>2082</v>
      </c>
      <c r="BA34" s="89" t="n">
        <f aca="false">SUM(AY34-3485)</f>
        <v>-64</v>
      </c>
      <c r="BB34" s="114" t="n">
        <f aca="false">SUM(AZ34*100/AZ3)</f>
        <v>25.898743624829</v>
      </c>
    </row>
    <row r="35" customFormat="false" ht="15" hidden="false" customHeight="false" outlineLevel="0" collapsed="false">
      <c r="A35" s="144" t="n">
        <v>68</v>
      </c>
      <c r="B35" s="145" t="s">
        <v>314</v>
      </c>
      <c r="C35" s="90"/>
      <c r="D35" s="109" t="n">
        <v>1116</v>
      </c>
      <c r="E35" s="143" t="n">
        <v>1063</v>
      </c>
      <c r="K35" s="89" t="n">
        <v>86</v>
      </c>
      <c r="N35" s="89" t="n">
        <v>130</v>
      </c>
      <c r="P35" s="111" t="n">
        <v>110</v>
      </c>
      <c r="Q35" s="89" t="n">
        <v>110</v>
      </c>
      <c r="W35" s="111" t="n">
        <v>20</v>
      </c>
      <c r="Y35" s="107" t="n">
        <v>425</v>
      </c>
      <c r="Z35" s="111" t="n">
        <v>93</v>
      </c>
      <c r="AK35" s="89" t="n">
        <v>64</v>
      </c>
      <c r="AL35" s="89" t="n">
        <v>94</v>
      </c>
      <c r="AW35" s="138" t="n">
        <v>113</v>
      </c>
      <c r="AY35" s="119" t="n">
        <f aca="false">SUM(C35:AW35)</f>
        <v>3424</v>
      </c>
      <c r="AZ35" s="132" t="n">
        <f aca="false">SUM(AY35-C35-D35-E35)</f>
        <v>1245</v>
      </c>
      <c r="BA35" s="111" t="n">
        <f aca="false">SUM(AY35-3485)</f>
        <v>-61</v>
      </c>
      <c r="BB35" s="117" t="n">
        <f aca="false">SUM(AZ35*100/AZ3)</f>
        <v>15.4870008707551</v>
      </c>
    </row>
    <row r="36" customFormat="false" ht="15" hidden="false" customHeight="false" outlineLevel="0" collapsed="false">
      <c r="A36" s="99" t="n">
        <v>69</v>
      </c>
      <c r="B36" s="111" t="s">
        <v>315</v>
      </c>
      <c r="C36" s="90"/>
      <c r="D36" s="109" t="n">
        <v>1235</v>
      </c>
      <c r="E36" s="143" t="n">
        <v>1435</v>
      </c>
      <c r="G36" s="89" t="n">
        <v>64</v>
      </c>
      <c r="H36" s="89" t="n">
        <v>20</v>
      </c>
      <c r="I36" s="89" t="n">
        <v>30</v>
      </c>
      <c r="N36" s="89" t="n">
        <v>120</v>
      </c>
      <c r="O36" s="89" t="n">
        <v>30</v>
      </c>
      <c r="Q36" s="89" t="n">
        <v>110</v>
      </c>
      <c r="AA36" s="110" t="n">
        <v>240</v>
      </c>
      <c r="AB36" s="89" t="n">
        <v>50</v>
      </c>
      <c r="AC36" s="89" t="n">
        <v>67</v>
      </c>
      <c r="AG36" s="89" t="n">
        <v>84</v>
      </c>
      <c r="AM36" s="89" t="n">
        <v>126</v>
      </c>
      <c r="AN36" s="89" t="n">
        <v>125</v>
      </c>
      <c r="AT36" s="89" t="n">
        <v>62</v>
      </c>
      <c r="AV36" s="89" t="n">
        <v>83</v>
      </c>
      <c r="AW36" s="138" t="n">
        <v>121</v>
      </c>
      <c r="AY36" s="133" t="n">
        <f aca="false">SUM(C36:AW36)</f>
        <v>4002</v>
      </c>
      <c r="AZ36" s="132" t="n">
        <f aca="false">SUM(AY36-C36-D36-E36)</f>
        <v>1332</v>
      </c>
      <c r="BA36" s="89" t="n">
        <f aca="false">SUM(AY36-4673)</f>
        <v>-671</v>
      </c>
      <c r="BB36" s="117" t="n">
        <f aca="false">SUM(AZ36*100/AZ3)</f>
        <v>16.5692250279886</v>
      </c>
    </row>
    <row r="37" customFormat="false" ht="15" hidden="false" customHeight="false" outlineLevel="0" collapsed="false">
      <c r="A37" s="92" t="n">
        <v>72</v>
      </c>
      <c r="B37" s="89" t="s">
        <v>318</v>
      </c>
      <c r="C37" s="90"/>
      <c r="D37" s="109" t="n">
        <v>956</v>
      </c>
      <c r="E37" s="143" t="n">
        <v>209</v>
      </c>
      <c r="AW37" s="138"/>
      <c r="AY37" s="146" t="n">
        <f aca="false">SUM(C37:AW37)</f>
        <v>1165</v>
      </c>
      <c r="AZ37" s="89" t="n">
        <f aca="false">SUM(AY37-C37-D37-E37)</f>
        <v>0</v>
      </c>
      <c r="BA37" s="111" t="n">
        <f aca="false">SUM(AY37-1259)</f>
        <v>-94</v>
      </c>
      <c r="BB37" s="117"/>
    </row>
    <row r="38" customFormat="false" ht="15" hidden="false" customHeight="false" outlineLevel="0" collapsed="false">
      <c r="A38" s="144" t="n">
        <v>73</v>
      </c>
      <c r="B38" s="145" t="s">
        <v>319</v>
      </c>
      <c r="C38" s="90"/>
      <c r="D38" s="109" t="n">
        <v>2638</v>
      </c>
      <c r="E38" s="143" t="n">
        <v>122</v>
      </c>
      <c r="W38" s="111" t="n">
        <v>20</v>
      </c>
      <c r="AW38" s="138"/>
      <c r="AY38" s="119" t="n">
        <f aca="false">SUM(C38:AW38)</f>
        <v>2780</v>
      </c>
      <c r="AZ38" s="89" t="n">
        <f aca="false">SUM(AY38-C38-D38-E38)</f>
        <v>20</v>
      </c>
      <c r="BA38" s="89" t="n">
        <f aca="false">SUM(AY38-3485)</f>
        <v>-705</v>
      </c>
      <c r="BB38" s="117" t="n">
        <f aca="false">SUM(AZ38*100/AZ3)</f>
        <v>0.248787162582411</v>
      </c>
    </row>
    <row r="39" customFormat="false" ht="15" hidden="false" customHeight="false" outlineLevel="0" collapsed="false">
      <c r="A39" s="125" t="n">
        <v>74</v>
      </c>
      <c r="B39" s="126" t="s">
        <v>320</v>
      </c>
      <c r="C39" s="90"/>
      <c r="D39" s="109" t="n">
        <v>2028</v>
      </c>
      <c r="E39" s="143" t="n">
        <v>1750</v>
      </c>
      <c r="F39" s="110" t="n">
        <v>52</v>
      </c>
      <c r="L39" s="89" t="n">
        <v>98</v>
      </c>
      <c r="N39" s="89" t="n">
        <v>40</v>
      </c>
      <c r="O39" s="89" t="n">
        <v>60</v>
      </c>
      <c r="S39" s="89" t="n">
        <v>205</v>
      </c>
      <c r="W39" s="111" t="n">
        <v>20</v>
      </c>
      <c r="Y39" s="107" t="n">
        <v>425</v>
      </c>
      <c r="AB39" s="89" t="n">
        <v>50</v>
      </c>
      <c r="AW39" s="138"/>
      <c r="AY39" s="127" t="n">
        <f aca="false">SUM(C39:AW39)</f>
        <v>4728</v>
      </c>
      <c r="AZ39" s="89" t="n">
        <f aca="false">SUM(AY39-C39-D39-E39)</f>
        <v>950</v>
      </c>
      <c r="BA39" s="89" t="n">
        <f aca="false">SUM(AY39-8158)</f>
        <v>-3430</v>
      </c>
      <c r="BB39" s="117" t="n">
        <f aca="false">SUM(AZ39*100/AZ3)</f>
        <v>11.8173902226645</v>
      </c>
    </row>
    <row r="40" customFormat="false" ht="15" hidden="false" customHeight="false" outlineLevel="0" collapsed="false">
      <c r="A40" s="120" t="n">
        <v>75</v>
      </c>
      <c r="B40" s="121" t="s">
        <v>321</v>
      </c>
      <c r="C40" s="90"/>
      <c r="D40" s="109" t="n">
        <v>607</v>
      </c>
      <c r="E40" s="143" t="n">
        <v>657</v>
      </c>
      <c r="H40" s="89" t="n">
        <v>81</v>
      </c>
      <c r="I40" s="89" t="n">
        <v>70</v>
      </c>
      <c r="N40" s="89" t="n">
        <v>101</v>
      </c>
      <c r="X40" s="89" t="n">
        <v>80</v>
      </c>
      <c r="Y40" s="107" t="n">
        <v>425</v>
      </c>
      <c r="AE40" s="110" t="n">
        <v>149</v>
      </c>
      <c r="AL40" s="89" t="n">
        <v>94</v>
      </c>
      <c r="AV40" s="89" t="n">
        <v>83</v>
      </c>
      <c r="AW40" s="138" t="n">
        <v>108</v>
      </c>
      <c r="AY40" s="122" t="n">
        <f aca="false">SUM(C40:AW40)</f>
        <v>2455</v>
      </c>
      <c r="AZ40" s="132" t="n">
        <f aca="false">SUM(AY40-C40-D40-E40)</f>
        <v>1191</v>
      </c>
      <c r="BA40" s="111" t="n">
        <f aca="false">SUM(AY40-2392)</f>
        <v>63</v>
      </c>
      <c r="BB40" s="117" t="n">
        <f aca="false">SUM(AZ40*100/AZ3)</f>
        <v>14.8152755317826</v>
      </c>
      <c r="BC40" s="145"/>
    </row>
    <row r="41" customFormat="false" ht="15" hidden="false" customHeight="false" outlineLevel="0" collapsed="false">
      <c r="A41" s="99" t="n">
        <v>77</v>
      </c>
      <c r="B41" s="111" t="s">
        <v>323</v>
      </c>
      <c r="C41" s="90"/>
      <c r="D41" s="109" t="n">
        <v>924</v>
      </c>
      <c r="E41" s="143" t="n">
        <v>1896</v>
      </c>
      <c r="F41" s="110" t="n">
        <v>52</v>
      </c>
      <c r="G41" s="89" t="n">
        <v>64</v>
      </c>
      <c r="I41" s="89" t="n">
        <v>70</v>
      </c>
      <c r="Q41" s="89" t="n">
        <v>60</v>
      </c>
      <c r="AF41" s="147" t="n">
        <v>106</v>
      </c>
      <c r="AJ41" s="89" t="n">
        <v>50</v>
      </c>
      <c r="AN41" s="89" t="n">
        <v>125</v>
      </c>
      <c r="AO41" s="89" t="n">
        <v>153</v>
      </c>
      <c r="AU41" s="89" t="n">
        <v>100</v>
      </c>
      <c r="AW41" s="138"/>
      <c r="AY41" s="133" t="n">
        <f aca="false">SUM(C41:AW41)</f>
        <v>3600</v>
      </c>
      <c r="AZ41" s="89" t="n">
        <f aca="false">SUM(AY41-C41-D41-E41)</f>
        <v>780</v>
      </c>
      <c r="BA41" s="89" t="n">
        <f aca="false">SUM(AY41-4673)</f>
        <v>-1073</v>
      </c>
      <c r="BB41" s="117" t="n">
        <f aca="false">SUM(AZ41*100/AZ3)</f>
        <v>9.70269934071402</v>
      </c>
    </row>
    <row r="42" customFormat="false" ht="15" hidden="false" customHeight="false" outlineLevel="0" collapsed="false">
      <c r="A42" s="92" t="n">
        <v>79</v>
      </c>
      <c r="B42" s="89" t="s">
        <v>325</v>
      </c>
      <c r="C42" s="90"/>
      <c r="D42" s="109" t="n">
        <v>175</v>
      </c>
      <c r="E42" s="143" t="n">
        <v>65</v>
      </c>
      <c r="S42" s="89" t="n">
        <v>205</v>
      </c>
      <c r="AW42" s="138"/>
      <c r="AY42" s="146" t="n">
        <f aca="false">SUM(C42:AW42)</f>
        <v>445</v>
      </c>
      <c r="AZ42" s="89" t="n">
        <f aca="false">SUM(AY42-C42-D42-E42)</f>
        <v>205</v>
      </c>
      <c r="BA42" s="89" t="n">
        <f aca="false">SUM(AY42-1259)</f>
        <v>-814</v>
      </c>
      <c r="BB42" s="117" t="n">
        <f aca="false">SUM(AZ42*100/AZ3)</f>
        <v>2.55006841646971</v>
      </c>
    </row>
    <row r="43" customFormat="false" ht="15" hidden="false" customHeight="false" outlineLevel="0" collapsed="false">
      <c r="A43" s="100" t="n">
        <v>82</v>
      </c>
      <c r="B43" s="89" t="s">
        <v>328</v>
      </c>
      <c r="C43" s="90"/>
      <c r="D43" s="109" t="n">
        <v>236</v>
      </c>
      <c r="E43" s="143" t="n">
        <v>559</v>
      </c>
      <c r="G43" s="89" t="n">
        <v>64</v>
      </c>
      <c r="AW43" s="138"/>
      <c r="AY43" s="146" t="n">
        <f aca="false">SUM(C43:AW43)</f>
        <v>859</v>
      </c>
      <c r="AZ43" s="89" t="n">
        <f aca="false">SUM(AY43-C43-D43-E43)</f>
        <v>64</v>
      </c>
      <c r="BA43" s="89" t="n">
        <f aca="false">SUM(AY43-1259)</f>
        <v>-400</v>
      </c>
      <c r="BB43" s="117" t="n">
        <f aca="false">SUM(AZ43*100/AZ3)</f>
        <v>0.796118920263714</v>
      </c>
    </row>
    <row r="44" customFormat="false" ht="15" hidden="false" customHeight="false" outlineLevel="0" collapsed="false">
      <c r="A44" s="144" t="n">
        <v>84</v>
      </c>
      <c r="B44" s="145" t="s">
        <v>330</v>
      </c>
      <c r="C44" s="90"/>
      <c r="D44" s="109" t="n">
        <v>533</v>
      </c>
      <c r="E44" s="143" t="n">
        <v>598</v>
      </c>
      <c r="G44" s="89" t="n">
        <v>64</v>
      </c>
      <c r="H44" s="89" t="n">
        <v>81</v>
      </c>
      <c r="I44" s="89" t="n">
        <v>60</v>
      </c>
      <c r="K44" s="89" t="n">
        <v>86</v>
      </c>
      <c r="N44" s="89" t="n">
        <v>120</v>
      </c>
      <c r="O44" s="89" t="n">
        <v>60</v>
      </c>
      <c r="R44" s="89" t="n">
        <v>72</v>
      </c>
      <c r="W44" s="111" t="n">
        <v>20</v>
      </c>
      <c r="AA44" s="110" t="n">
        <v>240</v>
      </c>
      <c r="AB44" s="89" t="n">
        <v>50</v>
      </c>
      <c r="AC44" s="89" t="n">
        <v>67</v>
      </c>
      <c r="AD44" s="110" t="n">
        <v>587</v>
      </c>
      <c r="AG44" s="89" t="n">
        <v>74</v>
      </c>
      <c r="AJ44" s="89" t="n">
        <v>50</v>
      </c>
      <c r="AK44" s="89" t="n">
        <v>125</v>
      </c>
      <c r="AU44" s="89" t="n">
        <v>70</v>
      </c>
      <c r="AV44" s="89" t="n">
        <v>65</v>
      </c>
      <c r="AW44" s="138" t="n">
        <v>189</v>
      </c>
      <c r="AY44" s="119" t="n">
        <f aca="false">SUM(C44:AW44)</f>
        <v>3211</v>
      </c>
      <c r="AZ44" s="132" t="n">
        <f aca="false">SUM(AY44-C44-D44-E44)</f>
        <v>2080</v>
      </c>
      <c r="BA44" s="89" t="n">
        <f aca="false">SUM(AY44-3485)</f>
        <v>-274</v>
      </c>
      <c r="BB44" s="114" t="n">
        <f aca="false">SUM(AZ44*100/AZ3)</f>
        <v>25.8738649085707</v>
      </c>
    </row>
    <row r="45" customFormat="false" ht="15" hidden="false" customHeight="false" outlineLevel="0" collapsed="false">
      <c r="A45" s="120" t="n">
        <v>86</v>
      </c>
      <c r="B45" s="121" t="s">
        <v>332</v>
      </c>
      <c r="C45" s="90"/>
      <c r="D45" s="109" t="n">
        <v>223</v>
      </c>
      <c r="E45" s="143" t="n">
        <v>1828</v>
      </c>
      <c r="AW45" s="138"/>
      <c r="AY45" s="122" t="n">
        <f aca="false">SUM(C45:AW45)</f>
        <v>2051</v>
      </c>
      <c r="AZ45" s="89" t="n">
        <f aca="false">SUM(AY45-C45-D45-E45)</f>
        <v>0</v>
      </c>
      <c r="BA45" s="89" t="n">
        <f aca="false">SUM(AY45-2392)</f>
        <v>-341</v>
      </c>
      <c r="BB45" s="117"/>
    </row>
    <row r="46" customFormat="false" ht="15" hidden="false" customHeight="false" outlineLevel="0" collapsed="false">
      <c r="A46" s="120" t="n">
        <v>87</v>
      </c>
      <c r="B46" s="121" t="s">
        <v>333</v>
      </c>
      <c r="C46" s="90"/>
      <c r="D46" s="109" t="n">
        <v>593</v>
      </c>
      <c r="E46" s="143" t="n">
        <v>899</v>
      </c>
      <c r="T46" s="89" t="n">
        <v>74</v>
      </c>
      <c r="AO46" s="89" t="n">
        <v>153</v>
      </c>
      <c r="AW46" s="138"/>
      <c r="AY46" s="122" t="n">
        <f aca="false">SUM(C46:AW46)</f>
        <v>1719</v>
      </c>
      <c r="AZ46" s="89" t="n">
        <f aca="false">SUM(AY46-C46-D46-E46)</f>
        <v>227</v>
      </c>
      <c r="BA46" s="89" t="n">
        <f aca="false">SUM(AY46-2392)</f>
        <v>-673</v>
      </c>
      <c r="BB46" s="117" t="n">
        <f aca="false">SUM(AZ46*100/AZ3)</f>
        <v>2.82373429531036</v>
      </c>
    </row>
    <row r="47" customFormat="false" ht="15" hidden="false" customHeight="false" outlineLevel="0" collapsed="false">
      <c r="A47" s="99" t="n">
        <v>88</v>
      </c>
      <c r="B47" s="111" t="s">
        <v>334</v>
      </c>
      <c r="C47" s="90"/>
      <c r="D47" s="109" t="n">
        <v>639</v>
      </c>
      <c r="E47" s="143" t="n">
        <v>852</v>
      </c>
      <c r="F47" s="110" t="n">
        <v>52</v>
      </c>
      <c r="G47" s="89" t="n">
        <v>64</v>
      </c>
      <c r="H47" s="89" t="n">
        <v>81</v>
      </c>
      <c r="I47" s="89" t="n">
        <v>70</v>
      </c>
      <c r="M47" s="89" t="n">
        <v>105</v>
      </c>
      <c r="O47" s="89" t="n">
        <v>60</v>
      </c>
      <c r="Q47" s="89" t="n">
        <v>110</v>
      </c>
      <c r="S47" s="89" t="n">
        <v>84</v>
      </c>
      <c r="T47" s="89" t="n">
        <v>74</v>
      </c>
      <c r="V47" s="89" t="n">
        <v>72</v>
      </c>
      <c r="X47" s="89" t="n">
        <v>80</v>
      </c>
      <c r="Y47" s="107" t="n">
        <v>425</v>
      </c>
      <c r="AC47" s="89" t="n">
        <v>67</v>
      </c>
      <c r="AG47" s="89" t="n">
        <v>84</v>
      </c>
      <c r="AJ47" s="89" t="n">
        <v>50</v>
      </c>
      <c r="AK47" s="89" t="n">
        <v>102</v>
      </c>
      <c r="AM47" s="89" t="n">
        <v>126</v>
      </c>
      <c r="AN47" s="89" t="n">
        <v>149</v>
      </c>
      <c r="AQ47" s="89" t="n">
        <v>139</v>
      </c>
      <c r="AW47" s="138" t="n">
        <v>199</v>
      </c>
      <c r="AY47" s="133" t="n">
        <f aca="false">SUM(C47:AW47)</f>
        <v>3684</v>
      </c>
      <c r="AZ47" s="132" t="n">
        <f aca="false">SUM(AY47-C47-D47-E47)</f>
        <v>2193</v>
      </c>
      <c r="BA47" s="89" t="n">
        <f aca="false">SUM(AY47-4673)</f>
        <v>-989</v>
      </c>
      <c r="BB47" s="114" t="n">
        <f aca="false">SUM(AZ47*100/AZ3)</f>
        <v>27.2795123771613</v>
      </c>
    </row>
    <row r="48" customFormat="false" ht="15" hidden="false" customHeight="false" outlineLevel="0" collapsed="false">
      <c r="A48" s="92" t="n">
        <v>90</v>
      </c>
      <c r="B48" s="89" t="s">
        <v>336</v>
      </c>
      <c r="C48" s="90"/>
      <c r="D48" s="109" t="n">
        <v>110</v>
      </c>
      <c r="E48" s="143" t="n">
        <v>240</v>
      </c>
      <c r="AW48" s="138"/>
      <c r="AY48" s="146" t="n">
        <f aca="false">SUM(C48:AW48)</f>
        <v>350</v>
      </c>
      <c r="AZ48" s="89" t="n">
        <f aca="false">SUM(AY48-C48-D48-E48)</f>
        <v>0</v>
      </c>
      <c r="BA48" s="89" t="n">
        <f aca="false">SUM(AY48-1259)</f>
        <v>-909</v>
      </c>
      <c r="BB48" s="117"/>
    </row>
    <row r="49" customFormat="false" ht="15" hidden="false" customHeight="false" outlineLevel="0" collapsed="false">
      <c r="A49" s="120" t="n">
        <v>91</v>
      </c>
      <c r="B49" s="121" t="s">
        <v>337</v>
      </c>
      <c r="C49" s="90"/>
      <c r="D49" s="109" t="n">
        <v>172</v>
      </c>
      <c r="E49" s="143" t="n">
        <v>288</v>
      </c>
      <c r="G49" s="89" t="n">
        <v>64</v>
      </c>
      <c r="M49" s="89" t="n">
        <v>105</v>
      </c>
      <c r="AC49" s="89" t="n">
        <v>67</v>
      </c>
      <c r="AE49" s="110" t="n">
        <v>149</v>
      </c>
      <c r="AF49" s="147" t="n">
        <v>106</v>
      </c>
      <c r="AG49" s="89" t="n">
        <v>84</v>
      </c>
      <c r="AJ49" s="89" t="n">
        <v>50</v>
      </c>
      <c r="AK49" s="147" t="n">
        <v>174</v>
      </c>
      <c r="AQ49" s="89" t="n">
        <v>88</v>
      </c>
      <c r="AW49" s="138"/>
      <c r="AY49" s="122" t="n">
        <f aca="false">SUM(C49:AW49)</f>
        <v>1347</v>
      </c>
      <c r="AZ49" s="89" t="n">
        <f aca="false">SUM(AY49-C49-D49-E49)</f>
        <v>887</v>
      </c>
      <c r="BA49" s="89" t="n">
        <f aca="false">SUM(AY49-2392)</f>
        <v>-1045</v>
      </c>
      <c r="BB49" s="117" t="n">
        <f aca="false">SUM(AZ49*100/AZ3)</f>
        <v>11.0337106605299</v>
      </c>
    </row>
    <row r="50" customFormat="false" ht="15" hidden="false" customHeight="false" outlineLevel="0" collapsed="false">
      <c r="A50" s="92" t="n">
        <v>92</v>
      </c>
      <c r="B50" s="89" t="s">
        <v>338</v>
      </c>
      <c r="C50" s="90"/>
      <c r="D50" s="109" t="n">
        <v>303</v>
      </c>
      <c r="E50" s="143" t="n">
        <v>81</v>
      </c>
      <c r="AW50" s="138"/>
      <c r="AY50" s="146" t="n">
        <f aca="false">SUM(C50:AW50)</f>
        <v>384</v>
      </c>
      <c r="AZ50" s="89" t="n">
        <f aca="false">SUM(AY50-C50-D50-E50)</f>
        <v>0</v>
      </c>
      <c r="BA50" s="89" t="n">
        <f aca="false">SUM(AY50-1259)</f>
        <v>-875</v>
      </c>
      <c r="BB50" s="117"/>
    </row>
    <row r="51" customFormat="false" ht="15" hidden="false" customHeight="false" outlineLevel="0" collapsed="false">
      <c r="A51" s="92" t="n">
        <v>93</v>
      </c>
      <c r="B51" s="89" t="s">
        <v>339</v>
      </c>
      <c r="C51" s="90"/>
      <c r="D51" s="109" t="n">
        <v>840</v>
      </c>
      <c r="E51" s="143" t="n">
        <v>40</v>
      </c>
      <c r="AW51" s="138"/>
      <c r="AY51" s="146" t="n">
        <f aca="false">SUM(C51:AW51)</f>
        <v>880</v>
      </c>
      <c r="AZ51" s="89" t="n">
        <f aca="false">SUM(AY51-C51-D51-E51)</f>
        <v>0</v>
      </c>
      <c r="BA51" s="89" t="n">
        <f aca="false">SUM(AY51-1259)</f>
        <v>-379</v>
      </c>
      <c r="BB51" s="117"/>
    </row>
    <row r="52" customFormat="false" ht="15" hidden="false" customHeight="false" outlineLevel="0" collapsed="false">
      <c r="A52" s="120" t="n">
        <v>103</v>
      </c>
      <c r="B52" s="121" t="s">
        <v>349</v>
      </c>
      <c r="C52" s="90"/>
      <c r="D52" s="109" t="n">
        <v>489</v>
      </c>
      <c r="E52" s="143" t="n">
        <v>1396</v>
      </c>
      <c r="G52" s="89" t="n">
        <v>64</v>
      </c>
      <c r="AW52" s="138"/>
      <c r="AY52" s="122" t="n">
        <f aca="false">SUM(C52:AW52)</f>
        <v>1949</v>
      </c>
      <c r="AZ52" s="89" t="n">
        <f aca="false">SUM(AY52-C52-D52-E52)</f>
        <v>64</v>
      </c>
      <c r="BA52" s="89" t="n">
        <f aca="false">SUM(AY52-2392)</f>
        <v>-443</v>
      </c>
      <c r="BB52" s="117" t="n">
        <f aca="false">SUM(AZ52*100/AZ3)</f>
        <v>0.796118920263714</v>
      </c>
    </row>
    <row r="53" customFormat="false" ht="15" hidden="false" customHeight="false" outlineLevel="0" collapsed="false">
      <c r="A53" s="144" t="n">
        <v>105</v>
      </c>
      <c r="B53" s="145" t="s">
        <v>351</v>
      </c>
      <c r="C53" s="90"/>
      <c r="D53" s="109" t="n">
        <v>690</v>
      </c>
      <c r="E53" s="143" t="n">
        <v>1317</v>
      </c>
      <c r="J53" s="89" t="n">
        <v>70</v>
      </c>
      <c r="M53" s="89" t="n">
        <v>105</v>
      </c>
      <c r="O53" s="89" t="n">
        <v>60</v>
      </c>
      <c r="AJ53" s="147" t="n">
        <v>120</v>
      </c>
      <c r="AN53" s="89" t="n">
        <v>125</v>
      </c>
      <c r="AW53" s="138"/>
      <c r="AY53" s="119" t="n">
        <f aca="false">SUM(C53:AW53)</f>
        <v>2487</v>
      </c>
      <c r="AZ53" s="89" t="n">
        <f aca="false">SUM(AY53-C53-D53-E53)</f>
        <v>480</v>
      </c>
      <c r="BA53" s="89" t="n">
        <f aca="false">SUM(AY53-3485)</f>
        <v>-998</v>
      </c>
      <c r="BB53" s="117" t="n">
        <f aca="false">SUM(AZ53*100/AZ3)</f>
        <v>5.97089190197786</v>
      </c>
    </row>
    <row r="54" customFormat="false" ht="15" hidden="false" customHeight="false" outlineLevel="0" collapsed="false">
      <c r="A54" s="100" t="n">
        <v>106</v>
      </c>
      <c r="B54" s="89" t="s">
        <v>352</v>
      </c>
      <c r="C54" s="90"/>
      <c r="D54" s="109" t="n">
        <v>114</v>
      </c>
      <c r="E54" s="143" t="n">
        <v>0</v>
      </c>
      <c r="L54" s="89" t="n">
        <v>80</v>
      </c>
      <c r="AW54" s="138"/>
      <c r="AY54" s="146" t="n">
        <f aca="false">SUM(C54:AW54)</f>
        <v>194</v>
      </c>
      <c r="AZ54" s="89" t="n">
        <f aca="false">SUM(AY54-C54-D54-E54)</f>
        <v>80</v>
      </c>
      <c r="BA54" s="89" t="n">
        <f aca="false">SUM(AY54-1259)</f>
        <v>-1065</v>
      </c>
      <c r="BB54" s="117" t="n">
        <f aca="false">SUM(AZ54*100/AZ3)</f>
        <v>0.995148650329643</v>
      </c>
    </row>
    <row r="55" customFormat="false" ht="15" hidden="false" customHeight="false" outlineLevel="0" collapsed="false">
      <c r="A55" s="100" t="n">
        <v>107</v>
      </c>
      <c r="B55" s="89" t="s">
        <v>353</v>
      </c>
      <c r="C55" s="90"/>
      <c r="D55" s="109" t="n">
        <v>356</v>
      </c>
      <c r="E55" s="143" t="n">
        <v>417</v>
      </c>
      <c r="AW55" s="138"/>
      <c r="AY55" s="146" t="n">
        <f aca="false">SUM(C55:AW55)</f>
        <v>773</v>
      </c>
      <c r="AZ55" s="89" t="n">
        <f aca="false">SUM(AY55-C55-D55-E55)</f>
        <v>0</v>
      </c>
      <c r="BA55" s="89" t="n">
        <f aca="false">SUM(AY55-1259)</f>
        <v>-486</v>
      </c>
      <c r="BB55" s="117"/>
    </row>
    <row r="56" customFormat="false" ht="15" hidden="false" customHeight="false" outlineLevel="0" collapsed="false">
      <c r="A56" s="120" t="n">
        <v>108</v>
      </c>
      <c r="B56" s="121" t="s">
        <v>354</v>
      </c>
      <c r="C56" s="90"/>
      <c r="D56" s="109" t="n">
        <v>450</v>
      </c>
      <c r="E56" s="143" t="n">
        <v>490</v>
      </c>
      <c r="I56" s="89" t="n">
        <v>70</v>
      </c>
      <c r="AA56" s="89" t="n">
        <v>240</v>
      </c>
      <c r="AB56" s="89" t="n">
        <v>50</v>
      </c>
      <c r="AW56" s="138"/>
      <c r="AY56" s="122" t="n">
        <f aca="false">SUM(C56:AW56)</f>
        <v>1300</v>
      </c>
      <c r="AZ56" s="89" t="n">
        <f aca="false">SUM(AY56-C56-D56-E56)</f>
        <v>360</v>
      </c>
      <c r="BA56" s="89" t="n">
        <f aca="false">SUM(AY56-2392)</f>
        <v>-1092</v>
      </c>
      <c r="BB56" s="117" t="n">
        <f aca="false">SUM(AZ56*100/AZ3)</f>
        <v>4.47816892648339</v>
      </c>
    </row>
    <row r="57" customFormat="false" ht="15" hidden="false" customHeight="false" outlineLevel="0" collapsed="false">
      <c r="A57" s="100" t="n">
        <v>109</v>
      </c>
      <c r="B57" s="89" t="s">
        <v>355</v>
      </c>
      <c r="C57" s="90"/>
      <c r="D57" s="109" t="n">
        <v>50</v>
      </c>
      <c r="E57" s="143" t="n">
        <v>118</v>
      </c>
      <c r="AW57" s="138"/>
      <c r="AY57" s="146" t="n">
        <f aca="false">SUM(C57:AW57)</f>
        <v>168</v>
      </c>
      <c r="AZ57" s="89" t="n">
        <f aca="false">SUM(AY57-C57-D57-E57)</f>
        <v>0</v>
      </c>
      <c r="BA57" s="89" t="n">
        <f aca="false">SUM(AY57-1259)</f>
        <v>-1091</v>
      </c>
      <c r="BB57" s="117"/>
    </row>
    <row r="58" customFormat="false" ht="15" hidden="false" customHeight="false" outlineLevel="0" collapsed="false">
      <c r="A58" s="125" t="n">
        <v>113</v>
      </c>
      <c r="B58" s="126" t="s">
        <v>359</v>
      </c>
      <c r="C58" s="90"/>
      <c r="D58" s="109" t="n">
        <v>152</v>
      </c>
      <c r="E58" s="143" t="n">
        <v>1666</v>
      </c>
      <c r="F58" s="110" t="n">
        <v>52</v>
      </c>
      <c r="G58" s="89" t="n">
        <v>64</v>
      </c>
      <c r="H58" s="89" t="n">
        <v>81</v>
      </c>
      <c r="I58" s="89" t="n">
        <v>70</v>
      </c>
      <c r="J58" s="89" t="n">
        <v>83</v>
      </c>
      <c r="M58" s="89" t="n">
        <v>105</v>
      </c>
      <c r="N58" s="89" t="n">
        <v>30</v>
      </c>
      <c r="Q58" s="89" t="n">
        <v>40</v>
      </c>
      <c r="T58" s="89" t="n">
        <v>50</v>
      </c>
      <c r="Y58" s="107" t="n">
        <v>425</v>
      </c>
      <c r="AC58" s="89" t="n">
        <v>30</v>
      </c>
      <c r="AG58" s="89" t="n">
        <v>84</v>
      </c>
      <c r="AH58" s="107" t="n">
        <v>763</v>
      </c>
      <c r="AI58" s="107" t="n">
        <v>1299</v>
      </c>
      <c r="AJ58" s="89" t="n">
        <v>50</v>
      </c>
      <c r="AK58" s="89" t="n">
        <v>125</v>
      </c>
      <c r="AM58" s="89" t="n">
        <v>126</v>
      </c>
      <c r="AN58" s="89" t="n">
        <v>182</v>
      </c>
      <c r="AQ58" s="89" t="n">
        <v>88</v>
      </c>
      <c r="AR58" s="89" t="n">
        <v>93</v>
      </c>
      <c r="AU58" s="89" t="n">
        <v>100</v>
      </c>
      <c r="AW58" s="138" t="n">
        <v>394</v>
      </c>
      <c r="AY58" s="148" t="n">
        <f aca="false">SUM(C58:AW58)</f>
        <v>6152</v>
      </c>
      <c r="AZ58" s="132" t="n">
        <f aca="false">SUM(AY58-C58-D58-E58)</f>
        <v>4334</v>
      </c>
      <c r="BA58" s="89" t="n">
        <f aca="false">SUM(AY58-8158)</f>
        <v>-2006</v>
      </c>
      <c r="BB58" s="114" t="n">
        <f aca="false">SUM(AZ58*100/AZ3)</f>
        <v>53.9121781316084</v>
      </c>
    </row>
    <row r="59" customFormat="false" ht="15" hidden="false" customHeight="false" outlineLevel="0" collapsed="false">
      <c r="A59" s="92" t="n">
        <v>114</v>
      </c>
      <c r="B59" s="89" t="s">
        <v>360</v>
      </c>
      <c r="C59" s="90"/>
      <c r="D59" s="109" t="n">
        <v>152</v>
      </c>
      <c r="E59" s="143" t="n">
        <v>64</v>
      </c>
      <c r="AW59" s="138"/>
      <c r="AY59" s="146" t="n">
        <f aca="false">SUM(C59:AW59)</f>
        <v>216</v>
      </c>
      <c r="AZ59" s="89" t="n">
        <f aca="false">SUM(AY59-C59-D59-E59)</f>
        <v>0</v>
      </c>
      <c r="BA59" s="89" t="n">
        <f aca="false">SUM(AY59-1259)</f>
        <v>-1043</v>
      </c>
      <c r="BB59" s="117"/>
    </row>
    <row r="60" customFormat="false" ht="15" hidden="false" customHeight="false" outlineLevel="0" collapsed="false">
      <c r="A60" s="99" t="n">
        <v>115</v>
      </c>
      <c r="B60" s="111" t="s">
        <v>361</v>
      </c>
      <c r="C60" s="90"/>
      <c r="D60" s="109" t="n">
        <v>121</v>
      </c>
      <c r="E60" s="143" t="n">
        <v>1318</v>
      </c>
      <c r="F60" s="110" t="n">
        <v>52</v>
      </c>
      <c r="G60" s="89" t="n">
        <v>64</v>
      </c>
      <c r="H60" s="89" t="n">
        <v>81</v>
      </c>
      <c r="I60" s="89" t="n">
        <v>70</v>
      </c>
      <c r="J60" s="89" t="n">
        <v>83</v>
      </c>
      <c r="K60" s="89" t="n">
        <v>86</v>
      </c>
      <c r="L60" s="89" t="n">
        <v>98</v>
      </c>
      <c r="M60" s="89" t="n">
        <v>105</v>
      </c>
      <c r="N60" s="89" t="n">
        <v>101</v>
      </c>
      <c r="O60" s="89" t="n">
        <v>60</v>
      </c>
      <c r="Q60" s="89" t="n">
        <v>110</v>
      </c>
      <c r="S60" s="89" t="n">
        <v>193</v>
      </c>
      <c r="T60" s="89" t="n">
        <v>74</v>
      </c>
      <c r="V60" s="89" t="n">
        <v>72</v>
      </c>
      <c r="W60" s="111" t="n">
        <v>20</v>
      </c>
      <c r="Y60" s="107" t="n">
        <v>425</v>
      </c>
      <c r="AA60" s="110" t="n">
        <v>240</v>
      </c>
      <c r="AC60" s="89" t="n">
        <v>67</v>
      </c>
      <c r="AJ60" s="147" t="n">
        <v>120</v>
      </c>
      <c r="AK60" s="89" t="n">
        <v>125</v>
      </c>
      <c r="AL60" s="89" t="n">
        <v>94</v>
      </c>
      <c r="AN60" s="89" t="n">
        <v>125</v>
      </c>
      <c r="AT60" s="89" t="n">
        <v>20</v>
      </c>
      <c r="AW60" s="138" t="n">
        <v>248</v>
      </c>
      <c r="AY60" s="133" t="n">
        <f aca="false">SUM(C60:AW60)</f>
        <v>4172</v>
      </c>
      <c r="AZ60" s="132" t="n">
        <f aca="false">SUM(AY60-C60-D60-E60)</f>
        <v>2733</v>
      </c>
      <c r="BA60" s="89" t="n">
        <f aca="false">SUM(AY60-4673)</f>
        <v>-501</v>
      </c>
      <c r="BB60" s="114" t="n">
        <f aca="false">SUM(AZ60*100/AZ3)</f>
        <v>33.9967657668864</v>
      </c>
    </row>
    <row r="61" customFormat="false" ht="15" hidden="false" customHeight="false" outlineLevel="0" collapsed="false">
      <c r="A61" s="125" t="n">
        <v>116</v>
      </c>
      <c r="B61" s="126" t="s">
        <v>362</v>
      </c>
      <c r="C61" s="90"/>
      <c r="D61" s="109" t="n">
        <v>345</v>
      </c>
      <c r="E61" s="143" t="n">
        <v>1857</v>
      </c>
      <c r="F61" s="110" t="n">
        <v>52</v>
      </c>
      <c r="G61" s="89" t="n">
        <v>64</v>
      </c>
      <c r="I61" s="89" t="n">
        <v>77</v>
      </c>
      <c r="J61" s="89" t="n">
        <v>64</v>
      </c>
      <c r="K61" s="89" t="n">
        <v>86</v>
      </c>
      <c r="L61" s="89" t="n">
        <v>98</v>
      </c>
      <c r="M61" s="89" t="n">
        <v>105</v>
      </c>
      <c r="N61" s="89" t="n">
        <v>120</v>
      </c>
      <c r="O61" s="89" t="n">
        <v>60</v>
      </c>
      <c r="S61" s="89" t="n">
        <v>133</v>
      </c>
      <c r="V61" s="89" t="n">
        <v>72</v>
      </c>
      <c r="W61" s="111" t="n">
        <v>20</v>
      </c>
      <c r="Y61" s="107" t="n">
        <v>545</v>
      </c>
      <c r="AA61" s="110" t="n">
        <v>240</v>
      </c>
      <c r="AB61" s="89" t="n">
        <v>50</v>
      </c>
      <c r="AC61" s="89" t="n">
        <v>67</v>
      </c>
      <c r="AF61" s="147" t="n">
        <v>650</v>
      </c>
      <c r="AK61" s="89" t="n">
        <v>125</v>
      </c>
      <c r="AN61" s="89" t="n">
        <v>125</v>
      </c>
      <c r="AQ61" s="89" t="n">
        <v>88</v>
      </c>
      <c r="AR61" s="89" t="n">
        <v>93</v>
      </c>
      <c r="AU61" s="89" t="n">
        <v>100</v>
      </c>
      <c r="AW61" s="138" t="n">
        <v>303</v>
      </c>
      <c r="AY61" s="148" t="n">
        <f aca="false">SUM(C61:AW61)</f>
        <v>5539</v>
      </c>
      <c r="AZ61" s="132" t="n">
        <f aca="false">SUM(AY61-C61-D61-E61)</f>
        <v>3337</v>
      </c>
      <c r="BA61" s="89" t="n">
        <f aca="false">SUM(AY61-8158)</f>
        <v>-2619</v>
      </c>
      <c r="BB61" s="114" t="n">
        <f aca="false">SUM(AZ61*100/AZ3)</f>
        <v>41.5101380768752</v>
      </c>
    </row>
    <row r="62" customFormat="false" ht="15" hidden="false" customHeight="false" outlineLevel="0" collapsed="false">
      <c r="A62" s="144" t="n">
        <v>117</v>
      </c>
      <c r="B62" s="149" t="s">
        <v>461</v>
      </c>
      <c r="C62" s="90"/>
      <c r="D62" s="109" t="n">
        <v>152</v>
      </c>
      <c r="E62" s="143" t="n">
        <v>1201</v>
      </c>
      <c r="F62" s="110" t="n">
        <v>52</v>
      </c>
      <c r="J62" s="89" t="n">
        <v>83</v>
      </c>
      <c r="M62" s="89" t="n">
        <v>105</v>
      </c>
      <c r="N62" s="89" t="n">
        <v>110</v>
      </c>
      <c r="Q62" s="89" t="n">
        <v>110</v>
      </c>
      <c r="Y62" s="107" t="n">
        <v>425</v>
      </c>
      <c r="AA62" s="89" t="n">
        <v>240</v>
      </c>
      <c r="AG62" s="89" t="n">
        <v>84</v>
      </c>
      <c r="AW62" s="138" t="n">
        <v>120</v>
      </c>
      <c r="AY62" s="119" t="n">
        <f aca="false">SUM(C62:AW62)</f>
        <v>2682</v>
      </c>
      <c r="AZ62" s="132" t="n">
        <f aca="false">SUM(AY62-C62-D62-E62)</f>
        <v>1329</v>
      </c>
      <c r="BA62" s="89" t="n">
        <f aca="false">SUM(AY62-3485)</f>
        <v>-803</v>
      </c>
      <c r="BB62" s="117" t="n">
        <f aca="false">SUM(AZ62*100/AZ3)</f>
        <v>16.5319069536012</v>
      </c>
    </row>
    <row r="63" customFormat="false" ht="15" hidden="false" customHeight="false" outlineLevel="0" collapsed="false">
      <c r="A63" s="125" t="n">
        <v>118</v>
      </c>
      <c r="B63" s="126" t="s">
        <v>462</v>
      </c>
      <c r="C63" s="90"/>
      <c r="E63" s="143" t="n">
        <v>1810</v>
      </c>
      <c r="F63" s="110" t="n">
        <v>52</v>
      </c>
      <c r="G63" s="89" t="n">
        <v>64</v>
      </c>
      <c r="H63" s="89" t="n">
        <v>81</v>
      </c>
      <c r="I63" s="89" t="n">
        <v>70</v>
      </c>
      <c r="J63" s="89" t="n">
        <v>83</v>
      </c>
      <c r="K63" s="89" t="n">
        <v>75</v>
      </c>
      <c r="L63" s="89" t="n">
        <v>98</v>
      </c>
      <c r="M63" s="89" t="n">
        <v>105</v>
      </c>
      <c r="O63" s="89" t="n">
        <v>60</v>
      </c>
      <c r="Q63" s="89" t="n">
        <v>110</v>
      </c>
      <c r="R63" s="89" t="n">
        <v>72</v>
      </c>
      <c r="W63" s="111" t="n">
        <v>20</v>
      </c>
      <c r="X63" s="89" t="n">
        <v>80</v>
      </c>
      <c r="Y63" s="107" t="n">
        <v>545</v>
      </c>
      <c r="AA63" s="110" t="n">
        <v>240</v>
      </c>
      <c r="AC63" s="89" t="n">
        <v>67</v>
      </c>
      <c r="AE63" s="89" t="n">
        <v>50</v>
      </c>
      <c r="AF63" s="147" t="n">
        <v>325</v>
      </c>
      <c r="AG63" s="89" t="n">
        <v>84</v>
      </c>
      <c r="AJ63" s="89" t="n">
        <v>50</v>
      </c>
      <c r="AK63" s="89" t="n">
        <v>125</v>
      </c>
      <c r="AL63" s="89" t="n">
        <v>94</v>
      </c>
      <c r="AM63" s="89" t="n">
        <v>126</v>
      </c>
      <c r="AN63" s="89" t="n">
        <v>187</v>
      </c>
      <c r="AP63" s="89" t="n">
        <v>63</v>
      </c>
      <c r="AR63" s="89" t="n">
        <v>93</v>
      </c>
      <c r="AU63" s="89" t="n">
        <v>100</v>
      </c>
      <c r="AV63" s="89" t="n">
        <v>83</v>
      </c>
      <c r="AW63" s="138" t="n">
        <v>320</v>
      </c>
      <c r="AY63" s="148" t="n">
        <f aca="false">SUM(C63:AW63)</f>
        <v>5332</v>
      </c>
      <c r="AZ63" s="132" t="n">
        <f aca="false">SUM(AY63-C63-D63-E63)</f>
        <v>3522</v>
      </c>
      <c r="BA63" s="89" t="n">
        <f aca="false">SUM(AY63-8158)</f>
        <v>-2826</v>
      </c>
      <c r="BB63" s="114" t="n">
        <f aca="false">SUM(AZ63*100/AZ3)</f>
        <v>43.8114193307625</v>
      </c>
    </row>
    <row r="64" customFormat="false" ht="15" hidden="false" customHeight="false" outlineLevel="0" collapsed="false">
      <c r="A64" s="92" t="n">
        <v>119</v>
      </c>
      <c r="B64" s="89" t="s">
        <v>463</v>
      </c>
      <c r="C64" s="90"/>
      <c r="E64" s="143" t="n">
        <v>125</v>
      </c>
      <c r="AW64" s="138"/>
      <c r="AY64" s="146" t="n">
        <f aca="false">SUM(C64:AW64)</f>
        <v>125</v>
      </c>
      <c r="AZ64" s="89" t="n">
        <f aca="false">SUM(AY64-C64-D64-E64)</f>
        <v>0</v>
      </c>
      <c r="BA64" s="89" t="n">
        <f aca="false">SUM(AY64-1259)</f>
        <v>-1134</v>
      </c>
      <c r="BB64" s="117"/>
    </row>
    <row r="65" customFormat="false" ht="15" hidden="false" customHeight="false" outlineLevel="0" collapsed="false">
      <c r="A65" s="100" t="n">
        <v>120</v>
      </c>
      <c r="B65" s="89" t="s">
        <v>464</v>
      </c>
      <c r="C65" s="90"/>
      <c r="E65" s="143" t="n">
        <v>145</v>
      </c>
      <c r="AW65" s="138"/>
      <c r="AY65" s="146" t="n">
        <f aca="false">SUM(C65:AW65)</f>
        <v>145</v>
      </c>
      <c r="AZ65" s="89" t="n">
        <f aca="false">SUM(AY65-C65-D65-E65)</f>
        <v>0</v>
      </c>
      <c r="BA65" s="89" t="n">
        <f aca="false">SUM(AY65-1259)</f>
        <v>-1114</v>
      </c>
      <c r="BB65" s="117"/>
    </row>
    <row r="66" customFormat="false" ht="15" hidden="false" customHeight="false" outlineLevel="0" collapsed="false">
      <c r="A66" s="100" t="n">
        <v>121</v>
      </c>
      <c r="B66" s="89" t="s">
        <v>465</v>
      </c>
      <c r="C66" s="90"/>
      <c r="E66" s="143" t="n">
        <v>341</v>
      </c>
      <c r="AW66" s="138"/>
      <c r="AY66" s="146" t="n">
        <f aca="false">SUM(C66:AW66)</f>
        <v>341</v>
      </c>
      <c r="AZ66" s="89" t="n">
        <f aca="false">SUM(AY66-C66-D66-E66)</f>
        <v>0</v>
      </c>
      <c r="BA66" s="89" t="n">
        <f aca="false">SUM(AY66-1259)</f>
        <v>-918</v>
      </c>
      <c r="BB66" s="117"/>
    </row>
    <row r="67" customFormat="false" ht="15" hidden="false" customHeight="false" outlineLevel="0" collapsed="false">
      <c r="A67" s="100" t="n">
        <v>122</v>
      </c>
      <c r="B67" s="89" t="s">
        <v>466</v>
      </c>
      <c r="C67" s="90"/>
      <c r="E67" s="143" t="n">
        <v>354</v>
      </c>
      <c r="F67" s="110" t="n">
        <v>52</v>
      </c>
      <c r="AW67" s="138"/>
      <c r="AY67" s="146" t="n">
        <f aca="false">SUM(C67:AW67)</f>
        <v>406</v>
      </c>
      <c r="AZ67" s="89" t="n">
        <f aca="false">SUM(AY67-C67-D67-E67)</f>
        <v>52</v>
      </c>
      <c r="BA67" s="89" t="n">
        <f aca="false">SUM(AY67-1259)</f>
        <v>-853</v>
      </c>
      <c r="BB67" s="117" t="n">
        <f aca="false">SUM(AZ67*100/AZ3)</f>
        <v>0.646846622714268</v>
      </c>
    </row>
    <row r="68" customFormat="false" ht="15" hidden="false" customHeight="false" outlineLevel="0" collapsed="false">
      <c r="A68" s="100" t="n">
        <v>123</v>
      </c>
      <c r="B68" s="89" t="s">
        <v>467</v>
      </c>
      <c r="C68" s="90"/>
      <c r="E68" s="143" t="n">
        <v>61</v>
      </c>
      <c r="AW68" s="138"/>
      <c r="AY68" s="146" t="n">
        <f aca="false">SUM(C68:AW68)</f>
        <v>61</v>
      </c>
      <c r="AZ68" s="89" t="n">
        <f aca="false">SUM(AY68-C68-D68-E68)</f>
        <v>0</v>
      </c>
      <c r="BA68" s="89" t="n">
        <f aca="false">SUM(AY68-1259)</f>
        <v>-1198</v>
      </c>
      <c r="BB68" s="117"/>
    </row>
    <row r="69" customFormat="false" ht="15" hidden="false" customHeight="false" outlineLevel="0" collapsed="false">
      <c r="A69" s="100" t="n">
        <v>124</v>
      </c>
      <c r="B69" s="89" t="s">
        <v>468</v>
      </c>
      <c r="C69" s="90"/>
      <c r="E69" s="143" t="n">
        <v>211</v>
      </c>
      <c r="AW69" s="138"/>
      <c r="AY69" s="146" t="n">
        <f aca="false">SUM(C69:AW69)</f>
        <v>211</v>
      </c>
      <c r="AZ69" s="89" t="n">
        <f aca="false">SUM(AY69-C69-D69-E69)</f>
        <v>0</v>
      </c>
      <c r="BA69" s="89" t="n">
        <f aca="false">SUM(AY69-1259)</f>
        <v>-1048</v>
      </c>
      <c r="BB69" s="117"/>
    </row>
    <row r="70" customFormat="false" ht="15" hidden="false" customHeight="false" outlineLevel="0" collapsed="false">
      <c r="A70" s="100" t="n">
        <v>125</v>
      </c>
      <c r="B70" s="89" t="s">
        <v>469</v>
      </c>
      <c r="C70" s="90"/>
      <c r="E70" s="143" t="n">
        <v>61</v>
      </c>
      <c r="G70" s="89" t="n">
        <v>64</v>
      </c>
      <c r="K70" s="89" t="n">
        <v>86</v>
      </c>
      <c r="L70" s="89" t="n">
        <v>98</v>
      </c>
      <c r="AW70" s="138"/>
      <c r="AY70" s="146" t="n">
        <f aca="false">SUM(C70:AW70)</f>
        <v>309</v>
      </c>
      <c r="AZ70" s="89" t="n">
        <f aca="false">SUM(AY70-C70-D70-E70)</f>
        <v>248</v>
      </c>
      <c r="BA70" s="89" t="n">
        <f aca="false">SUM(AY70-1259)</f>
        <v>-950</v>
      </c>
      <c r="BB70" s="117" t="n">
        <f aca="false">SUM(AZ70*100/AZ3)</f>
        <v>3.08496081602189</v>
      </c>
    </row>
    <row r="71" customFormat="false" ht="15" hidden="false" customHeight="false" outlineLevel="0" collapsed="false">
      <c r="A71" s="100" t="n">
        <v>126</v>
      </c>
      <c r="B71" s="89" t="s">
        <v>470</v>
      </c>
      <c r="C71" s="90"/>
      <c r="E71" s="143" t="n">
        <v>190</v>
      </c>
      <c r="AW71" s="138"/>
      <c r="AY71" s="146" t="n">
        <f aca="false">SUM(C71:AW71)</f>
        <v>190</v>
      </c>
      <c r="AZ71" s="89" t="n">
        <f aca="false">SUM(AY71-C71-D71-E71)</f>
        <v>0</v>
      </c>
      <c r="BA71" s="89" t="n">
        <f aca="false">SUM(AY71-1259)</f>
        <v>-1069</v>
      </c>
      <c r="BB71" s="117"/>
    </row>
    <row r="72" customFormat="false" ht="15" hidden="false" customHeight="false" outlineLevel="0" collapsed="false">
      <c r="A72" s="100" t="n">
        <v>127</v>
      </c>
      <c r="B72" s="89" t="s">
        <v>471</v>
      </c>
      <c r="C72" s="90"/>
      <c r="E72" s="143" t="n">
        <v>61</v>
      </c>
      <c r="AW72" s="138"/>
      <c r="AY72" s="146" t="n">
        <f aca="false">SUM(C72:AW72)</f>
        <v>61</v>
      </c>
      <c r="AZ72" s="89" t="n">
        <f aca="false">SUM(AY72-C72-D72-E72)</f>
        <v>0</v>
      </c>
      <c r="BA72" s="89" t="n">
        <f aca="false">SUM(AY72-1259)</f>
        <v>-1198</v>
      </c>
      <c r="BB72" s="117"/>
    </row>
    <row r="73" customFormat="false" ht="15" hidden="false" customHeight="false" outlineLevel="0" collapsed="false">
      <c r="A73" s="100" t="n">
        <v>128</v>
      </c>
      <c r="B73" s="89" t="s">
        <v>472</v>
      </c>
      <c r="C73" s="90"/>
      <c r="E73" s="143" t="n">
        <v>247</v>
      </c>
      <c r="AW73" s="138"/>
      <c r="AY73" s="146" t="n">
        <f aca="false">SUM(C73:AW73)</f>
        <v>247</v>
      </c>
      <c r="AZ73" s="89" t="n">
        <f aca="false">SUM(AY73-C73-D73-E73)</f>
        <v>0</v>
      </c>
      <c r="BA73" s="89" t="n">
        <f aca="false">SUM(AY73-1259)</f>
        <v>-1012</v>
      </c>
      <c r="BB73" s="117"/>
    </row>
    <row r="74" customFormat="false" ht="15" hidden="false" customHeight="false" outlineLevel="0" collapsed="false">
      <c r="A74" s="100" t="n">
        <v>129</v>
      </c>
      <c r="B74" s="89" t="s">
        <v>650</v>
      </c>
      <c r="C74" s="90"/>
      <c r="E74" s="143" t="n">
        <v>321</v>
      </c>
      <c r="W74" s="111" t="n">
        <v>20</v>
      </c>
      <c r="AA74" s="110" t="n">
        <v>240</v>
      </c>
      <c r="AW74" s="138"/>
      <c r="AY74" s="146" t="n">
        <f aca="false">SUM(C74:AW74)</f>
        <v>581</v>
      </c>
      <c r="AZ74" s="89" t="n">
        <f aca="false">SUM(AY74-C74-D74-E74)</f>
        <v>260</v>
      </c>
      <c r="BA74" s="89" t="n">
        <f aca="false">SUM(AY74-1259)</f>
        <v>-678</v>
      </c>
      <c r="BB74" s="117" t="n">
        <f aca="false">SUM(AZ74*100/AZ3)</f>
        <v>3.23423311357134</v>
      </c>
    </row>
    <row r="75" customFormat="false" ht="15" hidden="false" customHeight="false" outlineLevel="0" collapsed="false">
      <c r="A75" s="92" t="n">
        <v>130</v>
      </c>
      <c r="B75" s="89" t="s">
        <v>474</v>
      </c>
      <c r="E75" s="143" t="n">
        <v>111</v>
      </c>
      <c r="H75" s="89" t="n">
        <v>81</v>
      </c>
      <c r="AW75" s="138"/>
      <c r="AY75" s="146" t="n">
        <f aca="false">SUM(C75:AW75)</f>
        <v>192</v>
      </c>
      <c r="AZ75" s="89" t="n">
        <f aca="false">SUM(AY75-C75-D75-E75)</f>
        <v>81</v>
      </c>
      <c r="BA75" s="89" t="n">
        <f aca="false">SUM(AY75-1259)</f>
        <v>-1067</v>
      </c>
      <c r="BB75" s="117" t="n">
        <f aca="false">SUM(AZ75*100/AZ27)</f>
        <v>2.32158211521926</v>
      </c>
    </row>
    <row r="76" customFormat="false" ht="15" hidden="false" customHeight="false" outlineLevel="0" collapsed="false">
      <c r="A76" s="92" t="n">
        <v>131</v>
      </c>
      <c r="B76" s="89" t="s">
        <v>475</v>
      </c>
      <c r="E76" s="143" t="n">
        <v>321</v>
      </c>
      <c r="M76" s="89" t="n">
        <v>105</v>
      </c>
      <c r="N76" s="89" t="n">
        <v>130</v>
      </c>
      <c r="AW76" s="138"/>
      <c r="AY76" s="146" t="n">
        <f aca="false">SUM(C76:AW76)</f>
        <v>556</v>
      </c>
      <c r="AZ76" s="89" t="n">
        <f aca="false">SUM(AY76-C76-D76-E76)</f>
        <v>235</v>
      </c>
      <c r="BA76" s="89" t="n">
        <f aca="false">SUM(AY76-1259)</f>
        <v>-703</v>
      </c>
      <c r="BB76" s="117" t="n">
        <f aca="false">SUM(AZ76*100/AZ3)</f>
        <v>2.92324916034333</v>
      </c>
    </row>
    <row r="77" customFormat="false" ht="15" hidden="false" customHeight="false" outlineLevel="0" collapsed="false">
      <c r="A77" s="92" t="n">
        <v>132</v>
      </c>
      <c r="B77" s="89" t="s">
        <v>476</v>
      </c>
      <c r="E77" s="143" t="n">
        <v>321</v>
      </c>
      <c r="AW77" s="138"/>
      <c r="AY77" s="146" t="n">
        <f aca="false">SUM(C77:AW77)</f>
        <v>321</v>
      </c>
      <c r="AZ77" s="89" t="n">
        <f aca="false">SUM(AY77-C77-D77-E77)</f>
        <v>0</v>
      </c>
      <c r="BA77" s="89" t="n">
        <f aca="false">SUM(AY77-1259)</f>
        <v>-938</v>
      </c>
      <c r="BB77" s="117"/>
    </row>
    <row r="78" customFormat="false" ht="15" hidden="false" customHeight="false" outlineLevel="0" collapsed="false">
      <c r="A78" s="92" t="n">
        <v>133</v>
      </c>
      <c r="B78" s="89" t="s">
        <v>477</v>
      </c>
      <c r="E78" s="143" t="n">
        <v>424</v>
      </c>
      <c r="AW78" s="138"/>
      <c r="AY78" s="146" t="n">
        <f aca="false">SUM(C78:AW78)</f>
        <v>424</v>
      </c>
      <c r="AZ78" s="89" t="n">
        <f aca="false">SUM(AY78-C78-D78-E78)</f>
        <v>0</v>
      </c>
      <c r="BA78" s="89" t="n">
        <f aca="false">SUM(AY78-1259)</f>
        <v>-835</v>
      </c>
      <c r="BB78" s="117"/>
    </row>
    <row r="79" customFormat="false" ht="15" hidden="false" customHeight="false" outlineLevel="0" collapsed="false">
      <c r="A79" s="120" t="n">
        <v>134</v>
      </c>
      <c r="B79" s="121" t="s">
        <v>478</v>
      </c>
      <c r="E79" s="143" t="n">
        <v>755</v>
      </c>
      <c r="F79" s="110" t="n">
        <v>52</v>
      </c>
      <c r="M79" s="89" t="n">
        <v>105</v>
      </c>
      <c r="N79" s="89" t="n">
        <v>120</v>
      </c>
      <c r="O79" s="89" t="n">
        <v>60</v>
      </c>
      <c r="Q79" s="89" t="n">
        <v>40</v>
      </c>
      <c r="S79" s="89" t="n">
        <v>60</v>
      </c>
      <c r="AA79" s="110" t="n">
        <v>240</v>
      </c>
      <c r="AN79" s="89" t="n">
        <v>125</v>
      </c>
      <c r="AW79" s="138"/>
      <c r="AY79" s="122" t="n">
        <f aca="false">SUM(C79:AW79)</f>
        <v>1557</v>
      </c>
      <c r="AZ79" s="89" t="n">
        <f aca="false">SUM(AY79-C79-D79-E79)</f>
        <v>802</v>
      </c>
      <c r="BA79" s="89" t="n">
        <f aca="false">SUM(AY79-2392)</f>
        <v>-835</v>
      </c>
      <c r="BB79" s="117" t="n">
        <f aca="false">SUM(AZ79*100/AZ3)</f>
        <v>9.97636521955467</v>
      </c>
    </row>
    <row r="80" customFormat="false" ht="15" hidden="false" customHeight="false" outlineLevel="0" collapsed="false">
      <c r="A80" s="100" t="n">
        <v>135</v>
      </c>
      <c r="B80" s="89" t="s">
        <v>479</v>
      </c>
      <c r="E80" s="143" t="n">
        <v>274</v>
      </c>
      <c r="AW80" s="138"/>
      <c r="AY80" s="146" t="n">
        <f aca="false">SUM(C80:AW80)</f>
        <v>274</v>
      </c>
      <c r="AZ80" s="89" t="n">
        <f aca="false">SUM(AY80-C80-D80-E80)</f>
        <v>0</v>
      </c>
      <c r="BA80" s="89" t="n">
        <f aca="false">SUM(AY80-1259)</f>
        <v>-985</v>
      </c>
      <c r="BB80" s="117"/>
    </row>
    <row r="81" customFormat="false" ht="15" hidden="false" customHeight="false" outlineLevel="0" collapsed="false">
      <c r="A81" s="98" t="n">
        <v>136</v>
      </c>
      <c r="B81" s="110" t="s">
        <v>480</v>
      </c>
      <c r="E81" s="143" t="n">
        <v>1181</v>
      </c>
      <c r="G81" s="89" t="n">
        <v>64</v>
      </c>
      <c r="H81" s="89" t="n">
        <v>81</v>
      </c>
      <c r="S81" s="89" t="n">
        <v>205</v>
      </c>
      <c r="V81" s="89" t="n">
        <v>72</v>
      </c>
      <c r="W81" s="111" t="n">
        <v>20</v>
      </c>
      <c r="Z81" s="111" t="n">
        <v>93</v>
      </c>
      <c r="AA81" s="110" t="n">
        <v>240</v>
      </c>
      <c r="AB81" s="89" t="n">
        <v>50</v>
      </c>
      <c r="AF81" s="147" t="n">
        <v>785</v>
      </c>
      <c r="AG81" s="89" t="n">
        <v>84</v>
      </c>
      <c r="AJ81" s="89" t="n">
        <v>50</v>
      </c>
      <c r="AK81" s="89" t="n">
        <v>64</v>
      </c>
      <c r="AL81" s="89" t="n">
        <v>94</v>
      </c>
      <c r="AS81" s="89" t="n">
        <v>42</v>
      </c>
      <c r="AW81" s="138" t="n">
        <v>194</v>
      </c>
      <c r="AY81" s="119" t="n">
        <f aca="false">SUM(C81:AW81)</f>
        <v>3319</v>
      </c>
      <c r="AZ81" s="132" t="n">
        <f aca="false">SUM(AY81-C81-D81-E81)</f>
        <v>2138</v>
      </c>
      <c r="BA81" s="89" t="n">
        <f aca="false">SUM(AY81-3485)</f>
        <v>-166</v>
      </c>
      <c r="BB81" s="114" t="n">
        <f aca="false">SUM(AZ81*100/AZ3)</f>
        <v>26.5953476800597</v>
      </c>
    </row>
    <row r="82" customFormat="false" ht="15" hidden="false" customHeight="false" outlineLevel="0" collapsed="false">
      <c r="A82" s="92" t="n">
        <v>137</v>
      </c>
      <c r="B82" s="89" t="s">
        <v>481</v>
      </c>
      <c r="E82" s="143" t="n">
        <v>61</v>
      </c>
      <c r="AW82" s="138"/>
      <c r="AY82" s="146" t="n">
        <f aca="false">SUM(C82:AW82)</f>
        <v>61</v>
      </c>
      <c r="AZ82" s="89" t="n">
        <f aca="false">SUM(AY82-C82-D82-E82)</f>
        <v>0</v>
      </c>
      <c r="BA82" s="89" t="n">
        <f aca="false">SUM(AY82-1259)</f>
        <v>-1198</v>
      </c>
      <c r="BB82" s="117"/>
    </row>
    <row r="83" customFormat="false" ht="15" hidden="false" customHeight="false" outlineLevel="0" collapsed="false">
      <c r="A83" s="92" t="n">
        <v>138</v>
      </c>
      <c r="B83" s="89" t="s">
        <v>482</v>
      </c>
      <c r="E83" s="143" t="n">
        <v>81</v>
      </c>
      <c r="AW83" s="138"/>
      <c r="AY83" s="146" t="n">
        <f aca="false">SUM(C83:AW83)</f>
        <v>81</v>
      </c>
      <c r="AZ83" s="89" t="n">
        <f aca="false">SUM(AY83-C83-D83-E83)</f>
        <v>0</v>
      </c>
      <c r="BA83" s="89" t="n">
        <f aca="false">SUM(AY83-1259)</f>
        <v>-1178</v>
      </c>
      <c r="BB83" s="117"/>
    </row>
    <row r="84" customFormat="false" ht="15" hidden="false" customHeight="false" outlineLevel="0" collapsed="false">
      <c r="A84" s="92" t="n">
        <v>139</v>
      </c>
      <c r="B84" s="89" t="s">
        <v>483</v>
      </c>
      <c r="E84" s="143" t="n">
        <v>247</v>
      </c>
      <c r="AW84" s="138"/>
      <c r="AY84" s="146" t="n">
        <f aca="false">SUM(C84:AW84)</f>
        <v>247</v>
      </c>
      <c r="AZ84" s="89" t="n">
        <f aca="false">SUM(AY84-C84-D84-E84)</f>
        <v>0</v>
      </c>
      <c r="BA84" s="89" t="n">
        <f aca="false">SUM(AY84-1259)</f>
        <v>-1012</v>
      </c>
      <c r="BB84" s="117"/>
    </row>
    <row r="85" customFormat="false" ht="15" hidden="false" customHeight="false" outlineLevel="0" collapsed="false">
      <c r="A85" s="100" t="n">
        <v>140</v>
      </c>
      <c r="B85" s="89" t="s">
        <v>484</v>
      </c>
      <c r="E85" s="143" t="n">
        <v>81</v>
      </c>
      <c r="AA85" s="89" t="n">
        <v>240</v>
      </c>
      <c r="AW85" s="138"/>
      <c r="AY85" s="146" t="n">
        <f aca="false">SUM(C85:AW85)</f>
        <v>321</v>
      </c>
      <c r="AZ85" s="89" t="n">
        <f aca="false">SUM(AY85-C85-D85-E85)</f>
        <v>240</v>
      </c>
      <c r="BA85" s="89" t="n">
        <f aca="false">SUM(AY85-1259)</f>
        <v>-938</v>
      </c>
      <c r="BB85" s="117" t="n">
        <f aca="false">SUM(AZ85*100/AZ3)</f>
        <v>2.98544595098893</v>
      </c>
    </row>
    <row r="86" customFormat="false" ht="15" hidden="false" customHeight="false" outlineLevel="0" collapsed="false">
      <c r="A86" s="100" t="n">
        <v>141</v>
      </c>
      <c r="B86" s="89" t="s">
        <v>485</v>
      </c>
      <c r="E86" s="143" t="n">
        <v>643</v>
      </c>
      <c r="AW86" s="138"/>
      <c r="AY86" s="146" t="n">
        <f aca="false">SUM(C86:AW86)</f>
        <v>643</v>
      </c>
      <c r="AZ86" s="89" t="n">
        <f aca="false">SUM(AY86-C86-D86-E86)</f>
        <v>0</v>
      </c>
      <c r="BA86" s="89" t="n">
        <f aca="false">SUM(AY86-1259)</f>
        <v>-616</v>
      </c>
      <c r="BB86" s="117"/>
    </row>
    <row r="87" customFormat="false" ht="15" hidden="false" customHeight="false" outlineLevel="0" collapsed="false">
      <c r="A87" s="100" t="n">
        <v>142</v>
      </c>
      <c r="B87" s="89" t="s">
        <v>486</v>
      </c>
      <c r="E87" s="143" t="n">
        <v>212</v>
      </c>
      <c r="AW87" s="138"/>
      <c r="AY87" s="146" t="n">
        <f aca="false">SUM(C87:AW87)</f>
        <v>212</v>
      </c>
      <c r="AZ87" s="89" t="n">
        <f aca="false">SUM(AY87-C87-D87-E87)</f>
        <v>0</v>
      </c>
      <c r="BA87" s="89" t="n">
        <f aca="false">SUM(AY87-1259)</f>
        <v>-1047</v>
      </c>
      <c r="BB87" s="117"/>
    </row>
    <row r="88" customFormat="false" ht="15" hidden="false" customHeight="false" outlineLevel="0" collapsed="false">
      <c r="A88" s="99" t="n">
        <v>143</v>
      </c>
      <c r="B88" s="111" t="s">
        <v>487</v>
      </c>
      <c r="E88" s="143" t="n">
        <v>1342</v>
      </c>
      <c r="M88" s="89" t="n">
        <v>105</v>
      </c>
      <c r="P88" s="111" t="n">
        <v>110</v>
      </c>
      <c r="S88" s="89" t="n">
        <v>40</v>
      </c>
      <c r="Y88" s="107" t="n">
        <v>425</v>
      </c>
      <c r="AE88" s="89" t="n">
        <v>50</v>
      </c>
      <c r="AF88" s="147" t="n">
        <v>650</v>
      </c>
      <c r="AK88" s="89" t="n">
        <v>102</v>
      </c>
      <c r="AL88" s="89" t="n">
        <v>94</v>
      </c>
      <c r="AM88" s="89" t="n">
        <v>126</v>
      </c>
      <c r="AO88" s="89" t="n">
        <v>153</v>
      </c>
      <c r="AS88" s="89" t="n">
        <v>42</v>
      </c>
      <c r="AT88" s="89" t="n">
        <v>50</v>
      </c>
      <c r="AU88" s="89" t="n">
        <v>100</v>
      </c>
      <c r="AW88" s="138" t="n">
        <v>204</v>
      </c>
      <c r="AY88" s="133" t="n">
        <f aca="false">SUM(C88:AW88)</f>
        <v>3593</v>
      </c>
      <c r="AZ88" s="132" t="n">
        <f aca="false">SUM(AY88-C88-D88-E88)</f>
        <v>2251</v>
      </c>
      <c r="BA88" s="89" t="n">
        <f aca="false">SUM(AY88-3485)</f>
        <v>108</v>
      </c>
      <c r="BB88" s="114" t="n">
        <f aca="false">SUM(AZ88*100/AZ3)</f>
        <v>28.0009951486503</v>
      </c>
      <c r="BC88" s="111"/>
    </row>
    <row r="89" customFormat="false" ht="15" hidden="false" customHeight="false" outlineLevel="0" collapsed="false">
      <c r="A89" s="100" t="n">
        <v>144</v>
      </c>
      <c r="B89" s="89" t="s">
        <v>488</v>
      </c>
      <c r="E89" s="143" t="n">
        <v>84</v>
      </c>
      <c r="AW89" s="138"/>
      <c r="AY89" s="146" t="n">
        <f aca="false">SUM(C89:AW89)</f>
        <v>84</v>
      </c>
      <c r="AZ89" s="89" t="n">
        <f aca="false">SUM(AY89-C89-D89-E89)</f>
        <v>0</v>
      </c>
      <c r="BA89" s="89" t="n">
        <f aca="false">SUM(AY89-1259)</f>
        <v>-1175</v>
      </c>
      <c r="BB89" s="117"/>
    </row>
    <row r="90" customFormat="false" ht="15" hidden="false" customHeight="false" outlineLevel="0" collapsed="false">
      <c r="A90" s="100" t="n">
        <v>145</v>
      </c>
      <c r="B90" s="89" t="s">
        <v>489</v>
      </c>
      <c r="E90" s="143" t="n">
        <v>216</v>
      </c>
      <c r="AW90" s="138"/>
      <c r="AY90" s="146" t="n">
        <f aca="false">SUM(C90:AW90)</f>
        <v>216</v>
      </c>
      <c r="AZ90" s="89" t="n">
        <f aca="false">SUM(AY90-C90-D90-E90)</f>
        <v>0</v>
      </c>
      <c r="BA90" s="89" t="n">
        <f aca="false">SUM(AY90-1259)</f>
        <v>-1043</v>
      </c>
      <c r="BB90" s="117"/>
    </row>
    <row r="91" customFormat="false" ht="15" hidden="false" customHeight="false" outlineLevel="0" collapsed="false">
      <c r="A91" s="100" t="n">
        <v>146</v>
      </c>
      <c r="B91" s="89" t="s">
        <v>490</v>
      </c>
      <c r="E91" s="143" t="n">
        <v>223</v>
      </c>
      <c r="AW91" s="138"/>
      <c r="AY91" s="146" t="n">
        <f aca="false">SUM(C91:AW91)</f>
        <v>223</v>
      </c>
      <c r="AZ91" s="89" t="n">
        <f aca="false">SUM(AY91-C91-D91-E91)</f>
        <v>0</v>
      </c>
      <c r="BA91" s="89" t="n">
        <f aca="false">SUM(AY91-1259)</f>
        <v>-1036</v>
      </c>
      <c r="BB91" s="117"/>
    </row>
    <row r="92" customFormat="false" ht="15" hidden="false" customHeight="false" outlineLevel="0" collapsed="false">
      <c r="A92" s="100" t="n">
        <v>147</v>
      </c>
      <c r="B92" s="89" t="s">
        <v>491</v>
      </c>
      <c r="E92" s="143" t="n">
        <v>98</v>
      </c>
      <c r="AW92" s="138"/>
      <c r="AY92" s="146" t="n">
        <f aca="false">SUM(C92:AW92)</f>
        <v>98</v>
      </c>
      <c r="AZ92" s="89" t="n">
        <f aca="false">SUM(AY92-C92-D92-E92)</f>
        <v>0</v>
      </c>
      <c r="BA92" s="89" t="n">
        <f aca="false">SUM(AY92-1259)</f>
        <v>-1161</v>
      </c>
      <c r="BB92" s="117"/>
    </row>
    <row r="93" customFormat="false" ht="15" hidden="false" customHeight="false" outlineLevel="0" collapsed="false">
      <c r="A93" s="100" t="n">
        <v>148</v>
      </c>
      <c r="B93" s="89" t="s">
        <v>492</v>
      </c>
      <c r="E93" s="143" t="n">
        <v>70</v>
      </c>
      <c r="AW93" s="138"/>
      <c r="AY93" s="146" t="n">
        <f aca="false">SUM(C93:AW93)</f>
        <v>70</v>
      </c>
      <c r="AZ93" s="89" t="n">
        <f aca="false">SUM(AY93-C93-D93-E93)</f>
        <v>0</v>
      </c>
      <c r="BA93" s="89" t="n">
        <f aca="false">SUM(AY93-1259)</f>
        <v>-1189</v>
      </c>
      <c r="BB93" s="117"/>
    </row>
    <row r="94" customFormat="false" ht="15" hidden="false" customHeight="false" outlineLevel="0" collapsed="false">
      <c r="A94" s="100" t="n">
        <v>149</v>
      </c>
      <c r="B94" s="89" t="s">
        <v>493</v>
      </c>
      <c r="E94" s="143" t="n">
        <v>70</v>
      </c>
      <c r="AW94" s="138"/>
      <c r="AY94" s="146" t="n">
        <f aca="false">SUM(C94:AW94)</f>
        <v>70</v>
      </c>
      <c r="AZ94" s="89" t="n">
        <f aca="false">SUM(AY94-C94-D94-E94)</f>
        <v>0</v>
      </c>
      <c r="BA94" s="89" t="n">
        <f aca="false">SUM(AY94-1259)</f>
        <v>-1189</v>
      </c>
      <c r="BB94" s="117"/>
    </row>
    <row r="95" customFormat="false" ht="15" hidden="false" customHeight="false" outlineLevel="0" collapsed="false">
      <c r="A95" s="99" t="n">
        <v>150</v>
      </c>
      <c r="B95" s="111" t="s">
        <v>494</v>
      </c>
      <c r="E95" s="143" t="n">
        <v>3034</v>
      </c>
      <c r="G95" s="89" t="n">
        <v>64</v>
      </c>
      <c r="W95" s="111" t="n">
        <v>20</v>
      </c>
      <c r="X95" s="89" t="n">
        <v>80</v>
      </c>
      <c r="Y95" s="107" t="n">
        <v>425</v>
      </c>
      <c r="AL95" s="89" t="n">
        <v>94</v>
      </c>
      <c r="AQ95" s="89" t="n">
        <v>88</v>
      </c>
      <c r="AW95" s="138"/>
      <c r="AY95" s="133" t="n">
        <f aca="false">SUM(C95:AW95)</f>
        <v>3805</v>
      </c>
      <c r="AZ95" s="89" t="n">
        <f aca="false">SUM(AY95-C95-D95-E95)</f>
        <v>771</v>
      </c>
      <c r="BA95" s="89" t="n">
        <f aca="false">SUM(AY95-4673)</f>
        <v>-868</v>
      </c>
      <c r="BB95" s="117" t="n">
        <f aca="false">SUM(AZ95*100/AZ3)</f>
        <v>9.59074511755193</v>
      </c>
    </row>
    <row r="96" customFormat="false" ht="15" hidden="false" customHeight="false" outlineLevel="0" collapsed="false">
      <c r="A96" s="92" t="n">
        <v>151</v>
      </c>
      <c r="B96" s="89" t="s">
        <v>495</v>
      </c>
      <c r="E96" s="143" t="n">
        <v>764</v>
      </c>
      <c r="AW96" s="138"/>
      <c r="AY96" s="146" t="n">
        <f aca="false">SUM(C96:AW96)</f>
        <v>764</v>
      </c>
      <c r="AZ96" s="89" t="n">
        <f aca="false">SUM(AY96-C96-D96-E96)</f>
        <v>0</v>
      </c>
      <c r="BA96" s="89" t="n">
        <f aca="false">SUM(AY96-1259)</f>
        <v>-495</v>
      </c>
      <c r="BB96" s="117"/>
    </row>
    <row r="97" customFormat="false" ht="15" hidden="false" customHeight="false" outlineLevel="0" collapsed="false">
      <c r="A97" s="92" t="n">
        <v>152</v>
      </c>
      <c r="B97" s="89" t="s">
        <v>496</v>
      </c>
      <c r="E97" s="143" t="n">
        <v>396</v>
      </c>
      <c r="AW97" s="138"/>
      <c r="AY97" s="146" t="n">
        <f aca="false">SUM(C97:AW97)</f>
        <v>396</v>
      </c>
      <c r="AZ97" s="89" t="n">
        <f aca="false">SUM(AY97-C97-D97-E97)</f>
        <v>0</v>
      </c>
      <c r="BA97" s="89" t="n">
        <f aca="false">SUM(AY97-1259)</f>
        <v>-863</v>
      </c>
      <c r="BB97" s="117"/>
    </row>
    <row r="98" customFormat="false" ht="15" hidden="false" customHeight="false" outlineLevel="0" collapsed="false">
      <c r="A98" s="92" t="n">
        <v>153</v>
      </c>
      <c r="B98" s="89" t="s">
        <v>497</v>
      </c>
      <c r="E98" s="143" t="n">
        <v>118</v>
      </c>
      <c r="AW98" s="138"/>
      <c r="AY98" s="146" t="n">
        <f aca="false">SUM(C98:AW98)</f>
        <v>118</v>
      </c>
      <c r="AZ98" s="89" t="n">
        <f aca="false">SUM(AY98-C98-D98-E98)</f>
        <v>0</v>
      </c>
      <c r="BA98" s="89" t="n">
        <f aca="false">SUM(AY98-1259)</f>
        <v>-1141</v>
      </c>
      <c r="BB98" s="117"/>
    </row>
    <row r="99" customFormat="false" ht="15" hidden="false" customHeight="false" outlineLevel="0" collapsed="false">
      <c r="A99" s="92" t="n">
        <v>154</v>
      </c>
      <c r="B99" s="89" t="s">
        <v>498</v>
      </c>
      <c r="E99" s="143" t="n">
        <v>118</v>
      </c>
      <c r="AW99" s="138"/>
      <c r="AY99" s="146" t="n">
        <f aca="false">SUM(C99:AW99)</f>
        <v>118</v>
      </c>
      <c r="AZ99" s="89" t="n">
        <f aca="false">SUM(AY99-C99-D99-E99)</f>
        <v>0</v>
      </c>
      <c r="BA99" s="89" t="n">
        <f aca="false">SUM(AY99-1259)</f>
        <v>-1141</v>
      </c>
      <c r="BB99" s="117"/>
    </row>
    <row r="100" customFormat="false" ht="15" hidden="false" customHeight="false" outlineLevel="0" collapsed="false">
      <c r="A100" s="92" t="n">
        <v>155</v>
      </c>
      <c r="B100" s="89" t="s">
        <v>499</v>
      </c>
      <c r="E100" s="143" t="n">
        <v>118</v>
      </c>
      <c r="AW100" s="138"/>
      <c r="AY100" s="146" t="n">
        <f aca="false">SUM(C100:AW100)</f>
        <v>118</v>
      </c>
      <c r="AZ100" s="89" t="n">
        <f aca="false">SUM(AY100-C100-D100-E100)</f>
        <v>0</v>
      </c>
      <c r="BA100" s="89" t="n">
        <f aca="false">SUM(AY100-1259)</f>
        <v>-1141</v>
      </c>
      <c r="BB100" s="117"/>
    </row>
    <row r="101" customFormat="false" ht="15" hidden="false" customHeight="false" outlineLevel="0" collapsed="false">
      <c r="A101" s="92" t="n">
        <v>156</v>
      </c>
      <c r="B101" s="89" t="s">
        <v>500</v>
      </c>
      <c r="E101" s="143" t="n">
        <v>118</v>
      </c>
      <c r="AW101" s="138"/>
      <c r="AY101" s="146" t="n">
        <f aca="false">SUM(C101:AW101)</f>
        <v>118</v>
      </c>
      <c r="AZ101" s="89" t="n">
        <f aca="false">SUM(AY101-C101-D101-E101)</f>
        <v>0</v>
      </c>
      <c r="BA101" s="89" t="n">
        <f aca="false">SUM(AY101-1259)</f>
        <v>-1141</v>
      </c>
      <c r="BB101" s="117"/>
    </row>
    <row r="102" customFormat="false" ht="15" hidden="false" customHeight="false" outlineLevel="0" collapsed="false">
      <c r="A102" s="92" t="n">
        <v>157</v>
      </c>
      <c r="B102" s="89" t="s">
        <v>501</v>
      </c>
      <c r="E102" s="143" t="n">
        <v>111</v>
      </c>
      <c r="H102" s="89" t="n">
        <v>81</v>
      </c>
      <c r="AW102" s="138"/>
      <c r="AY102" s="146" t="n">
        <f aca="false">SUM(C102:AW102)</f>
        <v>192</v>
      </c>
      <c r="AZ102" s="89" t="n">
        <f aca="false">SUM(AY102-C102-D102-E102)</f>
        <v>81</v>
      </c>
      <c r="BA102" s="89" t="n">
        <f aca="false">SUM(AY102-1259)</f>
        <v>-1067</v>
      </c>
      <c r="BB102" s="117" t="n">
        <f aca="false">SUM(AZ102*100/AZ3)</f>
        <v>1.00758800845876</v>
      </c>
    </row>
    <row r="103" customFormat="false" ht="15" hidden="false" customHeight="false" outlineLevel="0" collapsed="false">
      <c r="A103" s="120" t="n">
        <v>158</v>
      </c>
      <c r="B103" s="121" t="s">
        <v>502</v>
      </c>
      <c r="E103" s="143" t="n">
        <v>326</v>
      </c>
      <c r="G103" s="89" t="n">
        <v>64</v>
      </c>
      <c r="H103" s="89" t="n">
        <v>81</v>
      </c>
      <c r="I103" s="89" t="n">
        <v>70</v>
      </c>
      <c r="K103" s="89" t="n">
        <v>86</v>
      </c>
      <c r="W103" s="111" t="n">
        <v>20</v>
      </c>
      <c r="AA103" s="110" t="n">
        <v>240</v>
      </c>
      <c r="AC103" s="89" t="n">
        <v>67</v>
      </c>
      <c r="AD103" s="110" t="n">
        <v>587</v>
      </c>
      <c r="AG103" s="89" t="n">
        <v>74</v>
      </c>
      <c r="AJ103" s="89" t="n">
        <v>50</v>
      </c>
      <c r="AK103" s="89" t="n">
        <v>102</v>
      </c>
      <c r="AN103" s="89" t="n">
        <v>125</v>
      </c>
      <c r="AR103" s="89" t="n">
        <v>50</v>
      </c>
      <c r="AU103" s="89" t="n">
        <v>100</v>
      </c>
      <c r="AV103" s="89" t="n">
        <v>83</v>
      </c>
      <c r="AW103" s="138" t="n">
        <v>179</v>
      </c>
      <c r="AY103" s="122" t="n">
        <f aca="false">SUM(C103:AW103)</f>
        <v>2304</v>
      </c>
      <c r="AZ103" s="132" t="n">
        <f aca="false">SUM(AY103-C103-D103-E103)</f>
        <v>1978</v>
      </c>
      <c r="BA103" s="89" t="n">
        <f aca="false">SUM(AY103-2392)</f>
        <v>-88</v>
      </c>
      <c r="BB103" s="114" t="n">
        <f aca="false">SUM(AZ103*100/AZ3)</f>
        <v>24.6050503794004</v>
      </c>
    </row>
    <row r="104" customFormat="false" ht="15" hidden="false" customHeight="false" outlineLevel="0" collapsed="false">
      <c r="A104" s="92" t="n">
        <v>159</v>
      </c>
      <c r="B104" s="89" t="s">
        <v>503</v>
      </c>
      <c r="E104" s="143" t="n">
        <v>496</v>
      </c>
      <c r="F104" s="110" t="n">
        <v>52</v>
      </c>
      <c r="AW104" s="138"/>
      <c r="AY104" s="146" t="n">
        <f aca="false">SUM(C104:AW104)</f>
        <v>548</v>
      </c>
      <c r="AZ104" s="89" t="n">
        <f aca="false">SUM(AY104-C104-D104-E104)</f>
        <v>52</v>
      </c>
      <c r="BA104" s="89" t="n">
        <f aca="false">SUM(AY104-1259)</f>
        <v>-711</v>
      </c>
      <c r="BB104" s="117" t="n">
        <f aca="false">SUM(AZ104*100/AZ3)</f>
        <v>0.646846622714268</v>
      </c>
    </row>
    <row r="105" customFormat="false" ht="15" hidden="false" customHeight="false" outlineLevel="0" collapsed="false">
      <c r="A105" s="100" t="n">
        <v>161</v>
      </c>
      <c r="B105" s="89" t="s">
        <v>505</v>
      </c>
      <c r="E105" s="143" t="n">
        <v>651</v>
      </c>
      <c r="AW105" s="138"/>
      <c r="AY105" s="146" t="n">
        <f aca="false">SUM(C105:AW105)</f>
        <v>651</v>
      </c>
      <c r="AZ105" s="89" t="n">
        <f aca="false">SUM(AY105-C105-D105-E105)</f>
        <v>0</v>
      </c>
      <c r="BA105" s="89" t="n">
        <f aca="false">SUM(AY105-1259)</f>
        <v>-608</v>
      </c>
      <c r="BB105" s="117"/>
    </row>
    <row r="106" customFormat="false" ht="15" hidden="false" customHeight="false" outlineLevel="0" collapsed="false">
      <c r="A106" s="100" t="n">
        <v>162</v>
      </c>
      <c r="B106" s="89" t="s">
        <v>506</v>
      </c>
      <c r="E106" s="143" t="n">
        <v>108</v>
      </c>
      <c r="AW106" s="138"/>
      <c r="AY106" s="146" t="n">
        <f aca="false">SUM(C106:AW106)</f>
        <v>108</v>
      </c>
      <c r="AZ106" s="89" t="n">
        <f aca="false">SUM(AY106-C106-D106-E106)</f>
        <v>0</v>
      </c>
      <c r="BA106" s="89" t="n">
        <f aca="false">SUM(AY106-1259)</f>
        <v>-1151</v>
      </c>
      <c r="BB106" s="117"/>
    </row>
    <row r="107" customFormat="false" ht="15" hidden="false" customHeight="false" outlineLevel="0" collapsed="false">
      <c r="A107" s="100" t="n">
        <v>163</v>
      </c>
      <c r="B107" s="89" t="s">
        <v>507</v>
      </c>
      <c r="E107" s="143" t="n">
        <v>56</v>
      </c>
      <c r="AW107" s="138"/>
      <c r="AY107" s="146" t="n">
        <f aca="false">SUM(C107:AW107)</f>
        <v>56</v>
      </c>
      <c r="AZ107" s="89" t="n">
        <f aca="false">SUM(AY107-C107-D107-E107)</f>
        <v>0</v>
      </c>
      <c r="BA107" s="89" t="n">
        <f aca="false">SUM(AY107-1259)</f>
        <v>-1203</v>
      </c>
      <c r="BB107" s="117"/>
    </row>
    <row r="108" customFormat="false" ht="15" hidden="false" customHeight="false" outlineLevel="0" collapsed="false">
      <c r="A108" s="100" t="n">
        <v>164</v>
      </c>
      <c r="B108" s="89" t="s">
        <v>508</v>
      </c>
      <c r="E108" s="143" t="n">
        <v>56</v>
      </c>
      <c r="AW108" s="138"/>
      <c r="AY108" s="146" t="n">
        <f aca="false">SUM(C108:AW108)</f>
        <v>56</v>
      </c>
      <c r="AZ108" s="89" t="n">
        <f aca="false">SUM(AY108-C108-D108-E108)</f>
        <v>0</v>
      </c>
      <c r="BA108" s="89" t="n">
        <f aca="false">SUM(AY108-1259)</f>
        <v>-1203</v>
      </c>
      <c r="BB108" s="117"/>
    </row>
    <row r="109" customFormat="false" ht="15" hidden="false" customHeight="false" outlineLevel="0" collapsed="false">
      <c r="A109" s="100" t="n">
        <v>165</v>
      </c>
      <c r="B109" s="89" t="s">
        <v>509</v>
      </c>
      <c r="E109" s="143" t="n">
        <v>312</v>
      </c>
      <c r="AW109" s="138"/>
      <c r="AY109" s="146" t="n">
        <f aca="false">SUM(C109:AW109)</f>
        <v>312</v>
      </c>
      <c r="AZ109" s="89" t="n">
        <f aca="false">SUM(AY109-C109-D109-E109)</f>
        <v>0</v>
      </c>
      <c r="BA109" s="89" t="n">
        <f aca="false">SUM(AY109-1259)</f>
        <v>-947</v>
      </c>
      <c r="BB109" s="117"/>
    </row>
    <row r="110" customFormat="false" ht="15" hidden="false" customHeight="false" outlineLevel="0" collapsed="false">
      <c r="A110" s="100" t="n">
        <v>166</v>
      </c>
      <c r="B110" s="89" t="s">
        <v>510</v>
      </c>
      <c r="E110" s="143" t="n">
        <v>324</v>
      </c>
      <c r="AW110" s="138"/>
      <c r="AY110" s="146" t="n">
        <f aca="false">SUM(C110:AW110)</f>
        <v>324</v>
      </c>
      <c r="AZ110" s="89" t="n">
        <f aca="false">SUM(AY110-C110-D110-E110)</f>
        <v>0</v>
      </c>
      <c r="BA110" s="89" t="n">
        <f aca="false">SUM(AY110-1259)</f>
        <v>-935</v>
      </c>
      <c r="BB110" s="117"/>
    </row>
    <row r="111" customFormat="false" ht="15" hidden="false" customHeight="false" outlineLevel="0" collapsed="false">
      <c r="A111" s="100" t="n">
        <v>167</v>
      </c>
      <c r="B111" s="89" t="s">
        <v>511</v>
      </c>
      <c r="E111" s="143" t="n">
        <v>66</v>
      </c>
      <c r="AW111" s="138"/>
      <c r="AY111" s="146" t="n">
        <f aca="false">SUM(C111:AW111)</f>
        <v>66</v>
      </c>
      <c r="AZ111" s="89" t="n">
        <f aca="false">SUM(AY111-C111-D111-E111)</f>
        <v>0</v>
      </c>
      <c r="BA111" s="89" t="n">
        <f aca="false">SUM(AY111-1259)</f>
        <v>-1193</v>
      </c>
      <c r="BB111" s="117"/>
    </row>
    <row r="112" customFormat="false" ht="15" hidden="false" customHeight="false" outlineLevel="0" collapsed="false">
      <c r="A112" s="100" t="n">
        <v>168</v>
      </c>
      <c r="B112" s="89" t="s">
        <v>512</v>
      </c>
      <c r="E112" s="143" t="n">
        <v>72</v>
      </c>
      <c r="G112" s="89" t="n">
        <v>64</v>
      </c>
      <c r="H112" s="89" t="n">
        <v>81</v>
      </c>
      <c r="I112" s="89" t="n">
        <v>70</v>
      </c>
      <c r="J112" s="89" t="n">
        <v>83</v>
      </c>
      <c r="K112" s="89" t="n">
        <v>86</v>
      </c>
      <c r="L112" s="89" t="n">
        <v>98</v>
      </c>
      <c r="M112" s="89" t="n">
        <v>105</v>
      </c>
      <c r="N112" s="89" t="n">
        <v>120</v>
      </c>
      <c r="O112" s="89" t="n">
        <v>60</v>
      </c>
      <c r="AW112" s="138"/>
      <c r="AY112" s="146" t="n">
        <f aca="false">SUM(C112:AW112)</f>
        <v>839</v>
      </c>
      <c r="AZ112" s="89" t="n">
        <f aca="false">SUM(AY112-C112-D112-E112)</f>
        <v>767</v>
      </c>
      <c r="BA112" s="89" t="n">
        <f aca="false">SUM(AY112-1259)</f>
        <v>-420</v>
      </c>
      <c r="BB112" s="117" t="n">
        <f aca="false">SUM(AZ112*100/AZ3)</f>
        <v>9.54098768503545</v>
      </c>
    </row>
    <row r="113" customFormat="false" ht="15" hidden="false" customHeight="false" outlineLevel="0" collapsed="false">
      <c r="A113" s="100" t="n">
        <v>169</v>
      </c>
      <c r="B113" s="89" t="s">
        <v>513</v>
      </c>
      <c r="E113" s="143" t="n">
        <v>72</v>
      </c>
      <c r="AW113" s="138"/>
      <c r="AY113" s="146" t="n">
        <f aca="false">SUM(C113:AW113)</f>
        <v>72</v>
      </c>
      <c r="AZ113" s="89" t="n">
        <f aca="false">SUM(AY113-C113-D113-E113)</f>
        <v>0</v>
      </c>
      <c r="BA113" s="89" t="n">
        <f aca="false">SUM(AY113-1259)</f>
        <v>-1187</v>
      </c>
      <c r="BB113" s="117"/>
    </row>
    <row r="114" customFormat="false" ht="15" hidden="false" customHeight="false" outlineLevel="0" collapsed="false">
      <c r="A114" s="92" t="n">
        <v>170</v>
      </c>
      <c r="B114" s="89" t="s">
        <v>298</v>
      </c>
      <c r="E114" s="143" t="n">
        <v>72</v>
      </c>
      <c r="AW114" s="138"/>
      <c r="AY114" s="146" t="n">
        <f aca="false">SUM(C114:AW114)</f>
        <v>72</v>
      </c>
      <c r="AZ114" s="89" t="n">
        <f aca="false">SUM(AY114-C114-D114-E114)</f>
        <v>0</v>
      </c>
      <c r="BA114" s="89" t="n">
        <f aca="false">SUM(AY114-1259)</f>
        <v>-1187</v>
      </c>
      <c r="BB114" s="117"/>
    </row>
    <row r="115" customFormat="false" ht="15" hidden="false" customHeight="false" outlineLevel="0" collapsed="false">
      <c r="A115" s="100" t="n">
        <v>171</v>
      </c>
      <c r="B115" s="89" t="s">
        <v>514</v>
      </c>
      <c r="E115" s="143" t="n">
        <v>158</v>
      </c>
      <c r="H115" s="89" t="n">
        <v>81</v>
      </c>
      <c r="I115" s="89" t="n">
        <v>70</v>
      </c>
      <c r="O115" s="89" t="n">
        <v>60</v>
      </c>
      <c r="AU115" s="89" t="n">
        <v>70</v>
      </c>
      <c r="AW115" s="138"/>
      <c r="AY115" s="146" t="n">
        <f aca="false">SUM(C115:AW115)</f>
        <v>439</v>
      </c>
      <c r="AZ115" s="89" t="n">
        <f aca="false">SUM(AY115-C115-D115-E115)</f>
        <v>281</v>
      </c>
      <c r="BA115" s="89" t="n">
        <f aca="false">SUM(AY115-1259)</f>
        <v>-820</v>
      </c>
      <c r="BB115" s="117" t="n">
        <f aca="false">SUM(AZ115*100/AZ3)</f>
        <v>3.49545963428287</v>
      </c>
    </row>
    <row r="116" customFormat="false" ht="15" hidden="false" customHeight="false" outlineLevel="0" collapsed="false">
      <c r="A116" s="92" t="n">
        <v>172</v>
      </c>
      <c r="B116" s="89" t="s">
        <v>515</v>
      </c>
      <c r="E116" s="143" t="n">
        <v>72</v>
      </c>
      <c r="AW116" s="138"/>
      <c r="AY116" s="146" t="n">
        <f aca="false">SUM(C116:AW116)</f>
        <v>72</v>
      </c>
      <c r="AZ116" s="89" t="n">
        <f aca="false">SUM(AY116-C116-D116-E116)</f>
        <v>0</v>
      </c>
      <c r="BA116" s="89" t="n">
        <f aca="false">SUM(AY116-1259)</f>
        <v>-1187</v>
      </c>
      <c r="BB116" s="117"/>
    </row>
    <row r="117" customFormat="false" ht="15" hidden="false" customHeight="false" outlineLevel="0" collapsed="false">
      <c r="A117" s="92" t="n">
        <v>173</v>
      </c>
      <c r="B117" s="89" t="s">
        <v>516</v>
      </c>
      <c r="E117" s="143" t="n">
        <v>409</v>
      </c>
      <c r="L117" s="89" t="n">
        <v>52</v>
      </c>
      <c r="O117" s="89" t="n">
        <v>60</v>
      </c>
      <c r="Q117" s="89" t="n">
        <v>110</v>
      </c>
      <c r="W117" s="111" t="n">
        <v>20</v>
      </c>
      <c r="AJ117" s="89" t="n">
        <v>50</v>
      </c>
      <c r="AL117" s="89" t="n">
        <v>64</v>
      </c>
      <c r="AM117" s="89" t="n">
        <v>126</v>
      </c>
      <c r="AW117" s="138"/>
      <c r="AY117" s="146" t="n">
        <f aca="false">SUM(C117:AW117)</f>
        <v>891</v>
      </c>
      <c r="AZ117" s="89" t="n">
        <f aca="false">SUM(AY117-C117-D117-E117)</f>
        <v>482</v>
      </c>
      <c r="BA117" s="89" t="n">
        <f aca="false">SUM(AY117-1259)</f>
        <v>-368</v>
      </c>
      <c r="BB117" s="117" t="n">
        <f aca="false">SUM(AZ117*100/AZ3)</f>
        <v>5.9957706182361</v>
      </c>
    </row>
    <row r="118" customFormat="false" ht="15" hidden="false" customHeight="false" outlineLevel="0" collapsed="false">
      <c r="A118" s="92" t="n">
        <v>174</v>
      </c>
      <c r="B118" s="89" t="s">
        <v>517</v>
      </c>
      <c r="E118" s="143" t="n">
        <v>227</v>
      </c>
      <c r="AW118" s="138"/>
      <c r="AY118" s="146" t="n">
        <f aca="false">SUM(C118:AW118)</f>
        <v>227</v>
      </c>
      <c r="AZ118" s="89" t="n">
        <f aca="false">SUM(AY118-C118-D118-E118)</f>
        <v>0</v>
      </c>
      <c r="BA118" s="89" t="n">
        <f aca="false">SUM(AY118-1259)</f>
        <v>-1032</v>
      </c>
      <c r="BB118" s="117"/>
    </row>
    <row r="119" customFormat="false" ht="15" hidden="false" customHeight="false" outlineLevel="0" collapsed="false">
      <c r="A119" s="92" t="n">
        <v>175</v>
      </c>
      <c r="B119" s="89" t="s">
        <v>518</v>
      </c>
      <c r="E119" s="143" t="n">
        <v>400</v>
      </c>
      <c r="G119" s="89" t="n">
        <v>64</v>
      </c>
      <c r="L119" s="89" t="n">
        <v>98</v>
      </c>
      <c r="O119" s="89" t="n">
        <v>60</v>
      </c>
      <c r="AW119" s="138"/>
      <c r="AY119" s="146" t="n">
        <f aca="false">SUM(C119:AW119)</f>
        <v>622</v>
      </c>
      <c r="AZ119" s="89" t="n">
        <f aca="false">SUM(AY119-C119-D119-E119)</f>
        <v>222</v>
      </c>
      <c r="BA119" s="89" t="n">
        <f aca="false">SUM(AY119-1259)</f>
        <v>-637</v>
      </c>
      <c r="BB119" s="117" t="n">
        <f aca="false">SUM(AZ119*100/AZ3)</f>
        <v>2.76153750466476</v>
      </c>
    </row>
    <row r="120" customFormat="false" ht="15" hidden="false" customHeight="false" outlineLevel="0" collapsed="false">
      <c r="A120" s="120" t="n">
        <v>176</v>
      </c>
      <c r="B120" s="121" t="s">
        <v>519</v>
      </c>
      <c r="E120" s="143" t="n">
        <v>313</v>
      </c>
      <c r="H120" s="89" t="n">
        <v>81</v>
      </c>
      <c r="K120" s="89" t="n">
        <v>84</v>
      </c>
      <c r="Q120" s="89" t="n">
        <v>110</v>
      </c>
      <c r="S120" s="89" t="n">
        <v>130</v>
      </c>
      <c r="T120" s="89" t="n">
        <v>74</v>
      </c>
      <c r="X120" s="89" t="n">
        <v>80</v>
      </c>
      <c r="AA120" s="110" t="n">
        <v>240</v>
      </c>
      <c r="AC120" s="89" t="n">
        <v>67</v>
      </c>
      <c r="AQ120" s="89" t="n">
        <v>80</v>
      </c>
      <c r="AS120" s="89" t="n">
        <v>42</v>
      </c>
      <c r="AW120" s="138"/>
      <c r="AY120" s="122" t="n">
        <f aca="false">SUM(C120:AW120)</f>
        <v>1301</v>
      </c>
      <c r="AZ120" s="89" t="n">
        <f aca="false">SUM(AY120-C120-D120-E120)</f>
        <v>988</v>
      </c>
      <c r="BA120" s="89" t="n">
        <f aca="false">SUM(AY120-2392)</f>
        <v>-1091</v>
      </c>
      <c r="BB120" s="117" t="n">
        <f aca="false">SUM(AZ120*100/AZ3)</f>
        <v>12.2900858315711</v>
      </c>
    </row>
    <row r="121" customFormat="false" ht="15" hidden="false" customHeight="false" outlineLevel="0" collapsed="false">
      <c r="A121" s="98" t="n">
        <v>177</v>
      </c>
      <c r="B121" s="110" t="s">
        <v>520</v>
      </c>
      <c r="E121" s="143" t="n">
        <v>918</v>
      </c>
      <c r="F121" s="110" t="n">
        <v>52</v>
      </c>
      <c r="G121" s="89" t="n">
        <v>64</v>
      </c>
      <c r="H121" s="89" t="n">
        <v>81</v>
      </c>
      <c r="I121" s="89" t="n">
        <v>70</v>
      </c>
      <c r="J121" s="89" t="n">
        <v>83</v>
      </c>
      <c r="K121" s="89" t="n">
        <v>86</v>
      </c>
      <c r="L121" s="89" t="n">
        <v>98</v>
      </c>
      <c r="M121" s="89" t="n">
        <v>105</v>
      </c>
      <c r="N121" s="89" t="n">
        <v>120</v>
      </c>
      <c r="O121" s="89" t="n">
        <v>60</v>
      </c>
      <c r="P121" s="111" t="n">
        <v>110</v>
      </c>
      <c r="Q121" s="89" t="n">
        <v>110</v>
      </c>
      <c r="AJ121" s="89" t="n">
        <v>50</v>
      </c>
      <c r="AK121" s="89" t="n">
        <v>125</v>
      </c>
      <c r="AL121" s="89" t="n">
        <v>94</v>
      </c>
      <c r="AM121" s="89" t="n">
        <v>166</v>
      </c>
      <c r="AN121" s="89" t="n">
        <v>182</v>
      </c>
      <c r="AO121" s="89" t="n">
        <v>153</v>
      </c>
      <c r="AP121" s="89" t="n">
        <v>63</v>
      </c>
      <c r="AQ121" s="89" t="n">
        <v>28</v>
      </c>
      <c r="AS121" s="89" t="n">
        <v>79</v>
      </c>
      <c r="AT121" s="89" t="n">
        <v>62</v>
      </c>
      <c r="AU121" s="89" t="n">
        <v>100</v>
      </c>
      <c r="AW121" s="138" t="n">
        <v>214</v>
      </c>
      <c r="AY121" s="119" t="n">
        <f aca="false">SUM(C121:AW121)</f>
        <v>3273</v>
      </c>
      <c r="AZ121" s="132" t="n">
        <f aca="false">SUM(AY121-C121-D121-E121)</f>
        <v>2355</v>
      </c>
      <c r="BA121" s="89" t="n">
        <f aca="false">SUM(AY121-3485)</f>
        <v>-212</v>
      </c>
      <c r="BB121" s="114" t="n">
        <f aca="false">SUM(AZ121*100/AZ3)</f>
        <v>29.2946883940789</v>
      </c>
    </row>
    <row r="122" customFormat="false" ht="15" hidden="false" customHeight="false" outlineLevel="0" collapsed="false">
      <c r="A122" s="92" t="n">
        <v>178</v>
      </c>
      <c r="B122" s="89" t="s">
        <v>521</v>
      </c>
      <c r="E122" s="143" t="n">
        <v>86</v>
      </c>
      <c r="AW122" s="138"/>
      <c r="AY122" s="146" t="n">
        <f aca="false">SUM(C122:AW122)</f>
        <v>86</v>
      </c>
      <c r="AZ122" s="89" t="n">
        <f aca="false">SUM(AY122-C122-D122-E122)</f>
        <v>0</v>
      </c>
      <c r="BA122" s="89" t="n">
        <f aca="false">SUM(AY122-1259)</f>
        <v>-1173</v>
      </c>
      <c r="BB122" s="117"/>
    </row>
    <row r="123" customFormat="false" ht="15" hidden="false" customHeight="false" outlineLevel="0" collapsed="false">
      <c r="A123" s="92" t="n">
        <v>179</v>
      </c>
      <c r="B123" s="89" t="s">
        <v>522</v>
      </c>
      <c r="E123" s="143" t="n">
        <v>84</v>
      </c>
      <c r="AW123" s="138"/>
      <c r="AY123" s="146" t="n">
        <f aca="false">SUM(C123:AW123)</f>
        <v>84</v>
      </c>
      <c r="AZ123" s="89" t="n">
        <f aca="false">SUM(AY123-C123-D123-E123)</f>
        <v>0</v>
      </c>
      <c r="BA123" s="89" t="n">
        <f aca="false">SUM(AY123-1259)</f>
        <v>-1175</v>
      </c>
      <c r="BB123" s="117"/>
    </row>
    <row r="124" customFormat="false" ht="15" hidden="false" customHeight="false" outlineLevel="0" collapsed="false">
      <c r="A124" s="100" t="n">
        <v>180</v>
      </c>
      <c r="B124" s="89" t="s">
        <v>523</v>
      </c>
      <c r="E124" s="143" t="n">
        <v>14</v>
      </c>
      <c r="AW124" s="138"/>
      <c r="AY124" s="146" t="n">
        <f aca="false">SUM(C124:AW124)</f>
        <v>14</v>
      </c>
      <c r="AZ124" s="89" t="n">
        <f aca="false">SUM(AY124-C124-D124-E124)</f>
        <v>0</v>
      </c>
      <c r="BA124" s="89" t="n">
        <f aca="false">SUM(AY124-1259)</f>
        <v>-1245</v>
      </c>
      <c r="BB124" s="117"/>
    </row>
    <row r="125" customFormat="false" ht="15" hidden="false" customHeight="false" outlineLevel="0" collapsed="false">
      <c r="A125" s="100" t="n">
        <v>181</v>
      </c>
      <c r="B125" s="89" t="s">
        <v>524</v>
      </c>
      <c r="E125" s="143" t="n">
        <v>92</v>
      </c>
      <c r="AW125" s="138"/>
      <c r="AY125" s="146" t="n">
        <f aca="false">SUM(C125:AW125)</f>
        <v>92</v>
      </c>
      <c r="AZ125" s="89" t="n">
        <f aca="false">SUM(AY125-C125-D125-E125)</f>
        <v>0</v>
      </c>
      <c r="BA125" s="89" t="n">
        <f aca="false">SUM(AY125-1259)</f>
        <v>-1167</v>
      </c>
      <c r="BB125" s="117"/>
    </row>
    <row r="126" customFormat="false" ht="15" hidden="false" customHeight="false" outlineLevel="0" collapsed="false">
      <c r="A126" s="100" t="n">
        <v>182</v>
      </c>
      <c r="B126" s="89" t="s">
        <v>525</v>
      </c>
      <c r="E126" s="143" t="n">
        <v>323</v>
      </c>
      <c r="AW126" s="138"/>
      <c r="AY126" s="146" t="n">
        <f aca="false">SUM(C126:AW126)</f>
        <v>323</v>
      </c>
      <c r="AZ126" s="89" t="n">
        <f aca="false">SUM(AY126-C126-D126-E126)</f>
        <v>0</v>
      </c>
      <c r="BA126" s="89" t="n">
        <f aca="false">SUM(AY126-1259)</f>
        <v>-936</v>
      </c>
      <c r="BB126" s="117"/>
    </row>
    <row r="127" customFormat="false" ht="15" hidden="false" customHeight="false" outlineLevel="0" collapsed="false">
      <c r="A127" s="100" t="n">
        <v>183</v>
      </c>
      <c r="B127" s="89" t="s">
        <v>526</v>
      </c>
      <c r="E127" s="143" t="n">
        <v>63</v>
      </c>
      <c r="AW127" s="138"/>
      <c r="AY127" s="146" t="n">
        <f aca="false">SUM(C127:AW127)</f>
        <v>63</v>
      </c>
      <c r="AZ127" s="89" t="n">
        <f aca="false">SUM(AY127-C127-D127-E127)</f>
        <v>0</v>
      </c>
      <c r="BA127" s="89" t="n">
        <f aca="false">SUM(AY127-1259)</f>
        <v>-1196</v>
      </c>
      <c r="BB127" s="117"/>
    </row>
    <row r="128" customFormat="false" ht="15" hidden="false" customHeight="false" outlineLevel="0" collapsed="false">
      <c r="A128" s="100" t="n">
        <v>184</v>
      </c>
      <c r="B128" s="89" t="s">
        <v>527</v>
      </c>
      <c r="E128" s="143" t="n">
        <v>157</v>
      </c>
      <c r="I128" s="89" t="n">
        <v>64</v>
      </c>
      <c r="K128" s="89" t="n">
        <v>86</v>
      </c>
      <c r="R128" s="89" t="n">
        <v>50</v>
      </c>
      <c r="AA128" s="110" t="n">
        <v>240</v>
      </c>
      <c r="AG128" s="89" t="n">
        <v>84</v>
      </c>
      <c r="AJ128" s="89" t="n">
        <v>50</v>
      </c>
      <c r="AM128" s="89" t="n">
        <v>126</v>
      </c>
      <c r="AN128" s="89" t="n">
        <v>125</v>
      </c>
      <c r="AU128" s="89" t="n">
        <v>50</v>
      </c>
      <c r="AW128" s="138"/>
      <c r="AY128" s="146" t="n">
        <f aca="false">SUM(C128:AW128)</f>
        <v>1032</v>
      </c>
      <c r="AZ128" s="89" t="n">
        <f aca="false">SUM(AY128-C128-D128-E128)</f>
        <v>875</v>
      </c>
      <c r="BA128" s="89" t="n">
        <f aca="false">SUM(AY128-1259)</f>
        <v>-227</v>
      </c>
      <c r="BB128" s="117" t="n">
        <f aca="false">SUM(AZ128*100/AZ3)</f>
        <v>10.8844383629805</v>
      </c>
    </row>
    <row r="129" customFormat="false" ht="15" hidden="false" customHeight="false" outlineLevel="0" collapsed="false">
      <c r="A129" s="100" t="n">
        <v>185</v>
      </c>
      <c r="B129" s="89" t="s">
        <v>528</v>
      </c>
      <c r="E129" s="143" t="n">
        <v>65</v>
      </c>
      <c r="AW129" s="138"/>
      <c r="AY129" s="146" t="n">
        <f aca="false">SUM(C129:AW129)</f>
        <v>65</v>
      </c>
      <c r="AZ129" s="89" t="n">
        <f aca="false">SUM(AY129-C129-D129-E129)</f>
        <v>0</v>
      </c>
      <c r="BA129" s="89" t="n">
        <f aca="false">SUM(AY129-1259)</f>
        <v>-1194</v>
      </c>
      <c r="BB129" s="117"/>
    </row>
    <row r="130" customFormat="false" ht="15" hidden="false" customHeight="false" outlineLevel="0" collapsed="false">
      <c r="A130" s="120" t="n">
        <v>186</v>
      </c>
      <c r="B130" s="121" t="s">
        <v>529</v>
      </c>
      <c r="E130" s="143" t="n">
        <v>210</v>
      </c>
      <c r="G130" s="89" t="n">
        <v>64</v>
      </c>
      <c r="H130" s="89" t="n">
        <v>81</v>
      </c>
      <c r="I130" s="89" t="n">
        <v>70</v>
      </c>
      <c r="J130" s="89" t="n">
        <v>83</v>
      </c>
      <c r="L130" s="89" t="n">
        <v>98</v>
      </c>
      <c r="M130" s="89" t="n">
        <v>105</v>
      </c>
      <c r="O130" s="89" t="n">
        <v>60</v>
      </c>
      <c r="Q130" s="89" t="n">
        <v>110</v>
      </c>
      <c r="S130" s="89" t="n">
        <v>130</v>
      </c>
      <c r="X130" s="89" t="n">
        <v>80</v>
      </c>
      <c r="AA130" s="110" t="n">
        <v>240</v>
      </c>
      <c r="AF130" s="147" t="n">
        <v>490</v>
      </c>
      <c r="AK130" s="89" t="n">
        <v>125</v>
      </c>
      <c r="AL130" s="89" t="n">
        <v>74</v>
      </c>
      <c r="AU130" s="89" t="n">
        <v>209</v>
      </c>
      <c r="AV130" s="89" t="n">
        <v>83</v>
      </c>
      <c r="AW130" s="138" t="n">
        <v>199</v>
      </c>
      <c r="AY130" s="122" t="n">
        <f aca="false">SUM(C130:AW130)</f>
        <v>2511</v>
      </c>
      <c r="AZ130" s="132" t="n">
        <f aca="false">SUM(AY130-C130-D130-E130)</f>
        <v>2301</v>
      </c>
      <c r="BA130" s="111" t="n">
        <f aca="false">SUM(AY130-2392)</f>
        <v>119</v>
      </c>
      <c r="BB130" s="114" t="n">
        <f aca="false">SUM(AZ130*100/AZ3)</f>
        <v>28.6229630551064</v>
      </c>
      <c r="BC130" s="145"/>
    </row>
    <row r="131" customFormat="false" ht="15" hidden="false" customHeight="false" outlineLevel="0" collapsed="false">
      <c r="A131" s="100" t="n">
        <v>187</v>
      </c>
      <c r="B131" s="89" t="s">
        <v>651</v>
      </c>
      <c r="F131" s="110" t="n">
        <v>52</v>
      </c>
      <c r="L131" s="89" t="n">
        <v>40</v>
      </c>
      <c r="AW131" s="138"/>
      <c r="AY131" s="146" t="n">
        <f aca="false">SUM(C131:AW131)</f>
        <v>92</v>
      </c>
      <c r="AZ131" s="89" t="n">
        <f aca="false">SUM(AY131-C131-D131-E131)</f>
        <v>92</v>
      </c>
      <c r="BA131" s="89" t="n">
        <f aca="false">SUM(AY131-1259)</f>
        <v>-1167</v>
      </c>
      <c r="BB131" s="117" t="n">
        <f aca="false">SUM(AZ131*100/AZ3)</f>
        <v>1.14442094787909</v>
      </c>
    </row>
    <row r="132" customFormat="false" ht="15" hidden="false" customHeight="false" outlineLevel="0" collapsed="false">
      <c r="A132" s="100" t="n">
        <v>188</v>
      </c>
      <c r="B132" s="89" t="s">
        <v>652</v>
      </c>
      <c r="G132" s="89" t="n">
        <v>64</v>
      </c>
      <c r="H132" s="89" t="n">
        <v>81</v>
      </c>
      <c r="I132" s="89" t="n">
        <v>70</v>
      </c>
      <c r="K132" s="89" t="n">
        <v>86</v>
      </c>
      <c r="M132" s="89" t="n">
        <v>42</v>
      </c>
      <c r="O132" s="89" t="n">
        <v>60</v>
      </c>
      <c r="AW132" s="138"/>
      <c r="AY132" s="146" t="n">
        <f aca="false">SUM(C132:AW132)</f>
        <v>403</v>
      </c>
      <c r="AZ132" s="89" t="n">
        <f aca="false">SUM(AY132-C132-D132-E132)</f>
        <v>403</v>
      </c>
      <c r="BA132" s="89" t="n">
        <f aca="false">SUM(AY132-1259)</f>
        <v>-856</v>
      </c>
      <c r="BB132" s="117" t="n">
        <f aca="false">SUM(AZ132*100/AZ3)</f>
        <v>5.01306132603558</v>
      </c>
    </row>
    <row r="133" customFormat="false" ht="15" hidden="false" customHeight="false" outlineLevel="0" collapsed="false">
      <c r="A133" s="100" t="n">
        <v>189</v>
      </c>
      <c r="B133" s="89" t="s">
        <v>653</v>
      </c>
      <c r="G133" s="89" t="n">
        <v>64</v>
      </c>
      <c r="H133" s="89" t="n">
        <v>81</v>
      </c>
      <c r="I133" s="89" t="n">
        <v>70</v>
      </c>
      <c r="K133" s="89" t="n">
        <v>86</v>
      </c>
      <c r="L133" s="89" t="n">
        <v>52</v>
      </c>
      <c r="O133" s="89" t="n">
        <v>60</v>
      </c>
      <c r="AW133" s="138"/>
      <c r="AY133" s="146" t="n">
        <f aca="false">SUM(C133:AW133)</f>
        <v>413</v>
      </c>
      <c r="AZ133" s="89" t="n">
        <f aca="false">SUM(AY133-C133-D133-E133)</f>
        <v>413</v>
      </c>
      <c r="BA133" s="89" t="n">
        <f aca="false">SUM(AY133-1259)</f>
        <v>-846</v>
      </c>
      <c r="BB133" s="117" t="n">
        <f aca="false">SUM(AZ133*100/AZ3)</f>
        <v>5.13745490732678</v>
      </c>
    </row>
    <row r="134" customFormat="false" ht="15" hidden="false" customHeight="false" outlineLevel="0" collapsed="false">
      <c r="A134" s="98" t="n">
        <v>190</v>
      </c>
      <c r="B134" s="110" t="s">
        <v>654</v>
      </c>
      <c r="H134" s="89" t="n">
        <v>81</v>
      </c>
      <c r="J134" s="89" t="n">
        <v>83</v>
      </c>
      <c r="L134" s="89" t="n">
        <v>98</v>
      </c>
      <c r="M134" s="89" t="n">
        <v>105</v>
      </c>
      <c r="O134" s="89" t="n">
        <v>60</v>
      </c>
      <c r="AG134" s="89" t="n">
        <v>84</v>
      </c>
      <c r="AI134" s="107" t="n">
        <v>1299</v>
      </c>
      <c r="AK134" s="89" t="n">
        <v>125</v>
      </c>
      <c r="AL134" s="89" t="n">
        <v>94</v>
      </c>
      <c r="AM134" s="89" t="n">
        <v>126</v>
      </c>
      <c r="AN134" s="89" t="n">
        <v>182</v>
      </c>
      <c r="AP134" s="89" t="n">
        <v>63</v>
      </c>
      <c r="AQ134" s="89" t="n">
        <v>88</v>
      </c>
      <c r="AR134" s="89" t="n">
        <v>93</v>
      </c>
      <c r="AW134" s="138" t="n">
        <v>258</v>
      </c>
      <c r="AY134" s="119" t="n">
        <f aca="false">SUM(C134:AW134)</f>
        <v>2839</v>
      </c>
      <c r="AZ134" s="132" t="n">
        <f aca="false">SUM(AY134-C134-D134-E134)</f>
        <v>2839</v>
      </c>
      <c r="BA134" s="89" t="n">
        <f aca="false">SUM(AY134-3485)</f>
        <v>-646</v>
      </c>
      <c r="BB134" s="114" t="n">
        <f aca="false">SUM(AZ134*100/AZ3)</f>
        <v>35.3153377285732</v>
      </c>
    </row>
    <row r="135" customFormat="false" ht="15" hidden="false" customHeight="false" outlineLevel="0" collapsed="false">
      <c r="A135" s="92" t="n">
        <v>191</v>
      </c>
      <c r="B135" s="89" t="s">
        <v>655</v>
      </c>
      <c r="G135" s="89" t="n">
        <v>64</v>
      </c>
      <c r="H135" s="89" t="n">
        <v>81</v>
      </c>
      <c r="J135" s="89" t="n">
        <v>83</v>
      </c>
      <c r="K135" s="89" t="n">
        <v>86</v>
      </c>
      <c r="N135" s="89" t="n">
        <v>120</v>
      </c>
      <c r="O135" s="89" t="n">
        <v>60</v>
      </c>
      <c r="Q135" s="89" t="n">
        <v>110</v>
      </c>
      <c r="T135" s="89" t="n">
        <v>74</v>
      </c>
      <c r="W135" s="111" t="n">
        <v>20</v>
      </c>
      <c r="AW135" s="138"/>
      <c r="AY135" s="146" t="n">
        <f aca="false">SUM(C135:AW135)</f>
        <v>698</v>
      </c>
      <c r="AZ135" s="89" t="n">
        <f aca="false">SUM(AY135-C135-D135-E135)</f>
        <v>698</v>
      </c>
      <c r="BA135" s="89" t="n">
        <f aca="false">SUM(AY135-1259)</f>
        <v>-561</v>
      </c>
      <c r="BB135" s="117" t="n">
        <f aca="false">SUM(AZ135*100/AZ3)</f>
        <v>8.68267197412614</v>
      </c>
    </row>
    <row r="136" customFormat="false" ht="15" hidden="false" customHeight="false" outlineLevel="0" collapsed="false">
      <c r="A136" s="92" t="n">
        <v>192</v>
      </c>
      <c r="B136" s="89" t="s">
        <v>656</v>
      </c>
      <c r="H136" s="89" t="n">
        <v>81</v>
      </c>
      <c r="I136" s="89" t="n">
        <v>70</v>
      </c>
      <c r="J136" s="89" t="n">
        <v>83</v>
      </c>
      <c r="K136" s="89" t="n">
        <v>86</v>
      </c>
      <c r="L136" s="89" t="n">
        <v>98</v>
      </c>
      <c r="M136" s="89" t="n">
        <v>105</v>
      </c>
      <c r="N136" s="89" t="n">
        <v>120</v>
      </c>
      <c r="Q136" s="89" t="n">
        <v>110</v>
      </c>
      <c r="T136" s="89" t="n">
        <v>74</v>
      </c>
      <c r="X136" s="89" t="n">
        <v>80</v>
      </c>
      <c r="AW136" s="138"/>
      <c r="AY136" s="146" t="n">
        <f aca="false">SUM(C136:AW136)</f>
        <v>907</v>
      </c>
      <c r="AZ136" s="89" t="n">
        <f aca="false">SUM(AY136-C136-D136-E136)</f>
        <v>907</v>
      </c>
      <c r="BA136" s="89" t="n">
        <f aca="false">SUM(AY136-1259)</f>
        <v>-352</v>
      </c>
      <c r="BB136" s="117" t="n">
        <f aca="false">SUM(AZ136*100/AZ3)</f>
        <v>11.2824978231123</v>
      </c>
    </row>
    <row r="137" customFormat="false" ht="15" hidden="false" customHeight="false" outlineLevel="0" collapsed="false">
      <c r="A137" s="120" t="n">
        <v>193</v>
      </c>
      <c r="B137" s="121" t="s">
        <v>657</v>
      </c>
      <c r="J137" s="89" t="n">
        <v>83</v>
      </c>
      <c r="K137" s="89" t="n">
        <v>86</v>
      </c>
      <c r="M137" s="89" t="n">
        <v>105</v>
      </c>
      <c r="O137" s="89" t="n">
        <v>60</v>
      </c>
      <c r="Q137" s="89" t="n">
        <v>40</v>
      </c>
      <c r="T137" s="89" t="n">
        <v>74</v>
      </c>
      <c r="W137" s="111" t="n">
        <v>20</v>
      </c>
      <c r="AA137" s="110" t="n">
        <v>240</v>
      </c>
      <c r="AB137" s="89" t="n">
        <v>50</v>
      </c>
      <c r="AC137" s="89" t="n">
        <v>67</v>
      </c>
      <c r="AE137" s="110" t="n">
        <v>149</v>
      </c>
      <c r="AF137" s="147" t="n">
        <v>300</v>
      </c>
      <c r="AG137" s="89" t="n">
        <v>84</v>
      </c>
      <c r="AJ137" s="89" t="n">
        <v>50</v>
      </c>
      <c r="AL137" s="89" t="n">
        <v>78</v>
      </c>
      <c r="AM137" s="89" t="n">
        <v>126</v>
      </c>
      <c r="AN137" s="89" t="n">
        <v>125</v>
      </c>
      <c r="AQ137" s="89" t="n">
        <v>88</v>
      </c>
      <c r="AR137" s="89" t="n">
        <v>93</v>
      </c>
      <c r="AU137" s="89" t="n">
        <v>50</v>
      </c>
      <c r="AV137" s="89" t="n">
        <v>83</v>
      </c>
      <c r="AW137" s="138" t="n">
        <v>205</v>
      </c>
      <c r="AY137" s="122" t="n">
        <f aca="false">SUM(C137:AW137)</f>
        <v>2256</v>
      </c>
      <c r="AZ137" s="132" t="n">
        <f aca="false">SUM(AY137-C137-D137-E137)</f>
        <v>2256</v>
      </c>
      <c r="BA137" s="89" t="n">
        <f aca="false">SUM(AY137-2392)</f>
        <v>-136</v>
      </c>
      <c r="BB137" s="114" t="n">
        <f aca="false">SUM(AZ137*100/AZ3)</f>
        <v>28.0631919392959</v>
      </c>
    </row>
    <row r="138" customFormat="false" ht="15" hidden="false" customHeight="false" outlineLevel="0" collapsed="false">
      <c r="A138" s="120" t="n">
        <v>194</v>
      </c>
      <c r="B138" s="121" t="s">
        <v>658</v>
      </c>
      <c r="K138" s="89" t="n">
        <v>86</v>
      </c>
      <c r="L138" s="89" t="n">
        <v>52</v>
      </c>
      <c r="M138" s="89" t="n">
        <v>105</v>
      </c>
      <c r="W138" s="111" t="n">
        <v>20</v>
      </c>
      <c r="AA138" s="110" t="n">
        <v>240</v>
      </c>
      <c r="AB138" s="89" t="n">
        <v>50</v>
      </c>
      <c r="AC138" s="89" t="n">
        <v>67</v>
      </c>
      <c r="AE138" s="110" t="n">
        <v>76</v>
      </c>
      <c r="AG138" s="89" t="n">
        <v>84</v>
      </c>
      <c r="AM138" s="89" t="n">
        <v>126</v>
      </c>
      <c r="AN138" s="89" t="n">
        <v>182</v>
      </c>
      <c r="AO138" s="89" t="n">
        <v>171</v>
      </c>
      <c r="AQ138" s="89" t="n">
        <v>88</v>
      </c>
      <c r="AR138" s="89" t="n">
        <v>93</v>
      </c>
      <c r="AW138" s="138" t="n">
        <v>144</v>
      </c>
      <c r="AY138" s="122" t="n">
        <f aca="false">SUM(C138:AW138)</f>
        <v>1584</v>
      </c>
      <c r="AZ138" s="132" t="n">
        <f aca="false">SUM(AY138-C138-D138-E138)</f>
        <v>1584</v>
      </c>
      <c r="BA138" s="89" t="n">
        <f aca="false">SUM(AY138-2392)</f>
        <v>-808</v>
      </c>
      <c r="BB138" s="117" t="n">
        <f aca="false">SUM(AZ138*100/AZ3)</f>
        <v>19.7039432765269</v>
      </c>
    </row>
    <row r="139" customFormat="false" ht="15" hidden="false" customHeight="false" outlineLevel="0" collapsed="false">
      <c r="A139" s="92" t="n">
        <v>195</v>
      </c>
      <c r="B139" s="89" t="s">
        <v>659</v>
      </c>
      <c r="L139" s="89" t="n">
        <v>98</v>
      </c>
      <c r="O139" s="89" t="n">
        <v>60</v>
      </c>
      <c r="Q139" s="89" t="n">
        <v>110</v>
      </c>
      <c r="X139" s="89" t="n">
        <v>80</v>
      </c>
      <c r="AA139" s="110" t="n">
        <v>240</v>
      </c>
      <c r="AW139" s="138"/>
      <c r="AY139" s="146" t="n">
        <f aca="false">SUM(C139:AW139)</f>
        <v>588</v>
      </c>
      <c r="AZ139" s="89" t="n">
        <f aca="false">SUM(AY139-C139-D139-E139)</f>
        <v>588</v>
      </c>
      <c r="BA139" s="89" t="n">
        <f aca="false">SUM(AY139-1259)</f>
        <v>-671</v>
      </c>
      <c r="BB139" s="117" t="n">
        <f aca="false">SUM(AZ139*100/AZ3)</f>
        <v>7.31434257992288</v>
      </c>
    </row>
    <row r="140" customFormat="false" ht="15" hidden="false" customHeight="false" outlineLevel="0" collapsed="false">
      <c r="A140" s="92" t="n">
        <v>196</v>
      </c>
      <c r="B140" s="89" t="s">
        <v>660</v>
      </c>
      <c r="K140" s="89" t="n">
        <v>86</v>
      </c>
      <c r="L140" s="89" t="n">
        <v>105</v>
      </c>
      <c r="N140" s="89" t="n">
        <v>101</v>
      </c>
      <c r="AW140" s="138"/>
      <c r="AY140" s="146" t="n">
        <f aca="false">SUM(C140:AW140)</f>
        <v>292</v>
      </c>
      <c r="AZ140" s="89" t="n">
        <f aca="false">SUM(AY140-C140-D140-E140)</f>
        <v>292</v>
      </c>
      <c r="BA140" s="89" t="n">
        <f aca="false">SUM(AY140-1259)</f>
        <v>-967</v>
      </c>
      <c r="BB140" s="117" t="n">
        <f aca="false">SUM(AZ140*100/AZ3)</f>
        <v>3.6322925737032</v>
      </c>
    </row>
    <row r="141" customFormat="false" ht="15" hidden="false" customHeight="false" outlineLevel="0" collapsed="false">
      <c r="A141" s="92" t="n">
        <v>197</v>
      </c>
      <c r="B141" s="89" t="s">
        <v>661</v>
      </c>
      <c r="H141" s="89" t="n">
        <v>81</v>
      </c>
      <c r="J141" s="89" t="n">
        <v>83</v>
      </c>
      <c r="O141" s="89" t="n">
        <v>60</v>
      </c>
      <c r="Q141" s="89" t="n">
        <v>110</v>
      </c>
      <c r="AK141" s="89" t="n">
        <v>125</v>
      </c>
      <c r="AP141" s="89" t="n">
        <v>63</v>
      </c>
      <c r="AW141" s="138"/>
      <c r="AY141" s="146" t="n">
        <f aca="false">SUM(C141:AW141)</f>
        <v>522</v>
      </c>
      <c r="AZ141" s="89" t="n">
        <f aca="false">SUM(AY141-C141-D141-E141)</f>
        <v>522</v>
      </c>
      <c r="BA141" s="89" t="n">
        <f aca="false">SUM(AY141-1259)</f>
        <v>-737</v>
      </c>
      <c r="BB141" s="117" t="n">
        <f aca="false">SUM(AZ141*100/AZ3)</f>
        <v>6.49334494340092</v>
      </c>
    </row>
    <row r="142" customFormat="false" ht="15" hidden="false" customHeight="false" outlineLevel="0" collapsed="false">
      <c r="A142" s="120" t="n">
        <v>198</v>
      </c>
      <c r="B142" s="121" t="s">
        <v>662</v>
      </c>
      <c r="M142" s="89" t="n">
        <v>105</v>
      </c>
      <c r="O142" s="89" t="n">
        <v>60</v>
      </c>
      <c r="Q142" s="89" t="n">
        <v>110</v>
      </c>
      <c r="R142" s="89" t="s">
        <v>663</v>
      </c>
      <c r="T142" s="89" t="n">
        <v>74</v>
      </c>
      <c r="W142" s="111" t="n">
        <v>20</v>
      </c>
      <c r="AA142" s="110" t="n">
        <v>145</v>
      </c>
      <c r="AC142" s="89" t="n">
        <v>67</v>
      </c>
      <c r="AE142" s="110" t="n">
        <v>149</v>
      </c>
      <c r="AG142" s="89" t="n">
        <v>84</v>
      </c>
      <c r="AJ142" s="89" t="n">
        <v>50</v>
      </c>
      <c r="AL142" s="89" t="n">
        <v>78</v>
      </c>
      <c r="AM142" s="89" t="n">
        <v>126</v>
      </c>
      <c r="AN142" s="89" t="n">
        <v>191</v>
      </c>
      <c r="AQ142" s="89" t="n">
        <v>88</v>
      </c>
      <c r="AR142" s="89" t="n">
        <v>93</v>
      </c>
      <c r="AT142" s="89" t="n">
        <v>62</v>
      </c>
      <c r="AU142" s="89" t="n">
        <v>50</v>
      </c>
      <c r="AV142" s="89" t="n">
        <v>83</v>
      </c>
      <c r="AW142" s="138" t="n">
        <v>163</v>
      </c>
      <c r="AY142" s="122" t="n">
        <f aca="false">SUM(C142:AW142)</f>
        <v>1798</v>
      </c>
      <c r="AZ142" s="132" t="n">
        <f aca="false">SUM(AY142-C142-D142-E142)</f>
        <v>1798</v>
      </c>
      <c r="BA142" s="89" t="n">
        <f aca="false">SUM(AY142-2392)</f>
        <v>-594</v>
      </c>
      <c r="BB142" s="117" t="n">
        <f aca="false">SUM(AZ142*100/AZ3)</f>
        <v>22.3659659161587</v>
      </c>
    </row>
    <row r="143" customFormat="false" ht="15" hidden="false" customHeight="false" outlineLevel="0" collapsed="false">
      <c r="A143" s="100" t="n">
        <v>199</v>
      </c>
      <c r="B143" s="89" t="s">
        <v>664</v>
      </c>
      <c r="I143" s="89" t="n">
        <v>70</v>
      </c>
      <c r="K143" s="89" t="n">
        <v>86</v>
      </c>
      <c r="T143" s="89" t="n">
        <v>74</v>
      </c>
      <c r="W143" s="111" t="n">
        <v>20</v>
      </c>
      <c r="AC143" s="89" t="n">
        <v>67</v>
      </c>
      <c r="AP143" s="89" t="n">
        <v>63</v>
      </c>
      <c r="AW143" s="138"/>
      <c r="AY143" s="146" t="n">
        <f aca="false">SUM(C143:AW143)</f>
        <v>380</v>
      </c>
      <c r="AZ143" s="89" t="n">
        <f aca="false">SUM(AY143-C143-D143-E143)</f>
        <v>380</v>
      </c>
      <c r="BA143" s="89" t="n">
        <f aca="false">SUM(AY143-1259)</f>
        <v>-879</v>
      </c>
      <c r="BB143" s="117" t="n">
        <f aca="false">SUM(AZ143*100/AZ3)</f>
        <v>4.7269560890658</v>
      </c>
    </row>
    <row r="144" customFormat="false" ht="15" hidden="false" customHeight="false" outlineLevel="0" collapsed="false">
      <c r="A144" s="100" t="n">
        <v>200</v>
      </c>
      <c r="B144" s="89" t="s">
        <v>665</v>
      </c>
      <c r="J144" s="89" t="n">
        <v>83</v>
      </c>
      <c r="L144" s="89" t="n">
        <v>98</v>
      </c>
      <c r="T144" s="89" t="n">
        <v>74</v>
      </c>
      <c r="AW144" s="138"/>
      <c r="AY144" s="146" t="n">
        <f aca="false">SUM(C144:AW144)</f>
        <v>255</v>
      </c>
      <c r="AZ144" s="89" t="n">
        <f aca="false">SUM(AY144-C144-D144-E144)</f>
        <v>255</v>
      </c>
      <c r="BA144" s="89" t="n">
        <f aca="false">SUM(AY144-1259)</f>
        <v>-1004</v>
      </c>
      <c r="BB144" s="117" t="n">
        <f aca="false">SUM(AZ144*100/AZ3)</f>
        <v>3.17203632292574</v>
      </c>
    </row>
    <row r="145" customFormat="false" ht="15" hidden="false" customHeight="false" outlineLevel="0" collapsed="false">
      <c r="A145" s="100" t="n">
        <v>201</v>
      </c>
      <c r="B145" s="89" t="s">
        <v>666</v>
      </c>
      <c r="M145" s="89" t="n">
        <v>64</v>
      </c>
      <c r="N145" s="89" t="n">
        <v>60</v>
      </c>
      <c r="T145" s="89" t="n">
        <v>74</v>
      </c>
      <c r="AA145" s="110" t="n">
        <v>145</v>
      </c>
      <c r="AW145" s="138"/>
      <c r="AY145" s="146" t="n">
        <f aca="false">SUM(C145:AW145)</f>
        <v>343</v>
      </c>
      <c r="AZ145" s="89" t="n">
        <f aca="false">SUM(AY145-C145-D145-E145)</f>
        <v>343</v>
      </c>
      <c r="BA145" s="89" t="n">
        <f aca="false">SUM(AY145-1259)</f>
        <v>-916</v>
      </c>
      <c r="BB145" s="117" t="n">
        <f aca="false">SUM(AZ145*100/AZ3)</f>
        <v>4.26669983828834</v>
      </c>
    </row>
    <row r="146" customFormat="false" ht="15" hidden="false" customHeight="false" outlineLevel="0" collapsed="false">
      <c r="A146" s="100" t="n">
        <v>202</v>
      </c>
      <c r="B146" s="89" t="s">
        <v>667</v>
      </c>
      <c r="U146" s="107" t="n">
        <v>160</v>
      </c>
      <c r="AW146" s="138"/>
      <c r="AY146" s="146" t="n">
        <f aca="false">SUM(C146:AW146)</f>
        <v>160</v>
      </c>
      <c r="AZ146" s="89" t="n">
        <f aca="false">SUM(AY146-C146-D146-E146)</f>
        <v>160</v>
      </c>
      <c r="BA146" s="89" t="n">
        <f aca="false">SUM(AY146-1259)</f>
        <v>-1099</v>
      </c>
      <c r="BB146" s="117" t="n">
        <f aca="false">SUM(AZ146*100/AZ3)</f>
        <v>1.99029730065929</v>
      </c>
    </row>
    <row r="147" customFormat="false" ht="15" hidden="false" customHeight="false" outlineLevel="0" collapsed="false">
      <c r="A147" s="92" t="n">
        <v>203</v>
      </c>
      <c r="B147" s="89" t="s">
        <v>668</v>
      </c>
      <c r="R147" s="89" t="n">
        <v>72</v>
      </c>
      <c r="V147" s="89" t="n">
        <v>72</v>
      </c>
      <c r="X147" s="89" t="n">
        <v>80</v>
      </c>
      <c r="AA147" s="89" t="n">
        <v>240</v>
      </c>
      <c r="AG147" s="89" t="n">
        <v>84</v>
      </c>
      <c r="AK147" s="89" t="n">
        <v>125</v>
      </c>
      <c r="AW147" s="138"/>
      <c r="AY147" s="146" t="n">
        <f aca="false">SUM(C147:AW147)</f>
        <v>673</v>
      </c>
      <c r="AZ147" s="89" t="n">
        <f aca="false">SUM(AY147-C147-D147-E147)</f>
        <v>673</v>
      </c>
      <c r="BA147" s="89" t="n">
        <f aca="false">SUM(AY147-1259)</f>
        <v>-586</v>
      </c>
      <c r="BB147" s="117" t="n">
        <f aca="false">SUM(AZ147*100/AZ3)</f>
        <v>8.37168802089812</v>
      </c>
    </row>
    <row r="148" customFormat="false" ht="15" hidden="false" customHeight="false" outlineLevel="0" collapsed="false">
      <c r="A148" s="92" t="n">
        <v>204</v>
      </c>
      <c r="B148" s="89" t="s">
        <v>669</v>
      </c>
      <c r="O148" s="89" t="n">
        <v>60</v>
      </c>
      <c r="AB148" s="89" t="n">
        <v>50</v>
      </c>
      <c r="AC148" s="89" t="n">
        <v>67</v>
      </c>
      <c r="AN148" s="89" t="n">
        <v>125</v>
      </c>
      <c r="AW148" s="138"/>
      <c r="AY148" s="146" t="n">
        <f aca="false">SUM(C148:AW148)</f>
        <v>302</v>
      </c>
      <c r="AZ148" s="89" t="n">
        <f aca="false">SUM(AY148-C148-D148-E148)</f>
        <v>302</v>
      </c>
      <c r="BA148" s="89" t="n">
        <f aca="false">SUM(AY148-1259)</f>
        <v>-957</v>
      </c>
      <c r="BB148" s="117" t="n">
        <f aca="false">SUM(AZ148*100/AZ3)</f>
        <v>3.7566861549944</v>
      </c>
    </row>
    <row r="149" customFormat="false" ht="15" hidden="false" customHeight="false" outlineLevel="0" collapsed="false">
      <c r="A149" s="92" t="n">
        <v>205</v>
      </c>
      <c r="B149" s="89" t="s">
        <v>670</v>
      </c>
      <c r="AB149" s="89" t="n">
        <v>50</v>
      </c>
      <c r="AC149" s="89" t="n">
        <v>67</v>
      </c>
      <c r="AJ149" s="89" t="n">
        <v>50</v>
      </c>
      <c r="AU149" s="89" t="n">
        <v>50</v>
      </c>
      <c r="AV149" s="89" t="n">
        <v>83</v>
      </c>
      <c r="AW149" s="138"/>
      <c r="AY149" s="146" t="n">
        <f aca="false">SUM(C149:AW149)</f>
        <v>300</v>
      </c>
      <c r="AZ149" s="89" t="n">
        <f aca="false">SUM(AY149-C149-D149-E149)</f>
        <v>300</v>
      </c>
      <c r="BA149" s="89" t="n">
        <f aca="false">SUM(AY149-1259)</f>
        <v>-959</v>
      </c>
      <c r="BB149" s="117" t="n">
        <f aca="false">SUM(AZ149*100/AZ3)</f>
        <v>3.73180743873616</v>
      </c>
    </row>
    <row r="150" customFormat="false" ht="15" hidden="false" customHeight="false" outlineLevel="0" collapsed="false">
      <c r="A150" s="92" t="n">
        <v>206</v>
      </c>
      <c r="B150" s="89" t="s">
        <v>671</v>
      </c>
      <c r="T150" s="89" t="n">
        <v>74</v>
      </c>
      <c r="AF150" s="147" t="n">
        <v>614</v>
      </c>
      <c r="AN150" s="89" t="n">
        <v>125</v>
      </c>
      <c r="AW150" s="138"/>
      <c r="AY150" s="146" t="n">
        <f aca="false">SUM(C150:AW150)</f>
        <v>813</v>
      </c>
      <c r="AZ150" s="89" t="n">
        <f aca="false">SUM(AY150-C150-D150-E150)</f>
        <v>813</v>
      </c>
      <c r="BA150" s="89" t="n">
        <f aca="false">SUM(AY150-1259)</f>
        <v>-446</v>
      </c>
      <c r="BB150" s="117" t="n">
        <f aca="false">SUM(AZ150*100/AZ3)</f>
        <v>10.113198158975</v>
      </c>
    </row>
    <row r="151" customFormat="false" ht="15" hidden="false" customHeight="false" outlineLevel="0" collapsed="false">
      <c r="A151" s="92" t="n">
        <v>207</v>
      </c>
      <c r="B151" s="89" t="s">
        <v>672</v>
      </c>
      <c r="AB151" s="89" t="n">
        <v>50</v>
      </c>
      <c r="AK151" s="89" t="n">
        <v>64</v>
      </c>
      <c r="AM151" s="89" t="n">
        <v>126</v>
      </c>
      <c r="AP151" s="89" t="n">
        <v>63</v>
      </c>
      <c r="AW151" s="138"/>
      <c r="AY151" s="146" t="n">
        <f aca="false">SUM(C151:AW151)</f>
        <v>303</v>
      </c>
      <c r="AZ151" s="89" t="n">
        <f aca="false">SUM(AY151-C151-D151-E151)</f>
        <v>303</v>
      </c>
      <c r="BA151" s="89" t="n">
        <f aca="false">SUM(AY151-1259)</f>
        <v>-956</v>
      </c>
      <c r="BB151" s="117" t="n">
        <f aca="false">SUM(AZ151*100/AZ3)</f>
        <v>3.76912551312352</v>
      </c>
    </row>
    <row r="152" customFormat="false" ht="15" hidden="false" customHeight="false" outlineLevel="0" collapsed="false">
      <c r="A152" s="92" t="n">
        <v>208</v>
      </c>
      <c r="B152" s="89" t="s">
        <v>673</v>
      </c>
      <c r="AM152" s="89" t="n">
        <v>126</v>
      </c>
      <c r="AN152" s="89" t="n">
        <v>125</v>
      </c>
      <c r="AW152" s="138"/>
      <c r="AY152" s="146" t="n">
        <f aca="false">SUM(C152:AW152)</f>
        <v>251</v>
      </c>
      <c r="AZ152" s="89" t="n">
        <f aca="false">SUM(AY152-C152-D152-E152)</f>
        <v>251</v>
      </c>
      <c r="BA152" s="89" t="n">
        <f aca="false">SUM(AY152-1259)</f>
        <v>-1008</v>
      </c>
      <c r="BB152" s="117" t="n">
        <f aca="false">SUM(AZ152*100/AZ3)</f>
        <v>3.12227889040925</v>
      </c>
    </row>
    <row r="153" customFormat="false" ht="15" hidden="false" customHeight="false" outlineLevel="0" collapsed="false">
      <c r="A153" s="92" t="n">
        <v>209</v>
      </c>
      <c r="B153" s="89" t="s">
        <v>674</v>
      </c>
      <c r="AC153" s="89" t="n">
        <v>67</v>
      </c>
      <c r="AK153" s="89" t="n">
        <v>64</v>
      </c>
      <c r="AP153" s="89" t="n">
        <v>63</v>
      </c>
      <c r="AQ153" s="89" t="n">
        <v>88</v>
      </c>
      <c r="AS153" s="89" t="n">
        <v>42</v>
      </c>
      <c r="AW153" s="138"/>
      <c r="AY153" s="146" t="n">
        <f aca="false">SUM(C153:AW153)</f>
        <v>324</v>
      </c>
      <c r="AZ153" s="89" t="n">
        <f aca="false">SUM(AY153-C153-D153-E153)</f>
        <v>324</v>
      </c>
      <c r="BA153" s="89" t="n">
        <f aca="false">SUM(AY153-1259)</f>
        <v>-935</v>
      </c>
      <c r="BB153" s="117" t="n">
        <f aca="false">SUM(AZ153*100/AZ3)</f>
        <v>4.03035203383505</v>
      </c>
    </row>
    <row r="154" customFormat="false" ht="15" hidden="false" customHeight="false" outlineLevel="0" collapsed="false">
      <c r="A154" s="92" t="n">
        <v>210</v>
      </c>
      <c r="B154" s="89" t="s">
        <v>675</v>
      </c>
      <c r="AK154" s="89" t="n">
        <v>50</v>
      </c>
      <c r="AM154" s="89" t="n">
        <v>126</v>
      </c>
      <c r="AU154" s="89" t="n">
        <v>100</v>
      </c>
      <c r="AW154" s="138"/>
      <c r="AY154" s="146" t="n">
        <f aca="false">SUM(C154:AW154)</f>
        <v>276</v>
      </c>
      <c r="AZ154" s="89" t="n">
        <f aca="false">SUM(AY154-C154-D154-E154)</f>
        <v>276</v>
      </c>
      <c r="BA154" s="89" t="n">
        <f aca="false">SUM(AY154-1259)</f>
        <v>-983</v>
      </c>
      <c r="BB154" s="117" t="n">
        <f aca="false">SUM(AZ154*100/AZ3)</f>
        <v>3.43326284363727</v>
      </c>
    </row>
    <row r="155" customFormat="false" ht="15" hidden="false" customHeight="false" outlineLevel="0" collapsed="false">
      <c r="A155" s="92" t="n">
        <v>211</v>
      </c>
      <c r="B155" s="89" t="s">
        <v>676</v>
      </c>
      <c r="AK155" s="89" t="n">
        <v>64</v>
      </c>
      <c r="AQ155" s="89" t="n">
        <v>88</v>
      </c>
      <c r="AV155" s="89" t="n">
        <v>83</v>
      </c>
      <c r="AW155" s="138"/>
      <c r="AY155" s="146" t="n">
        <f aca="false">SUM(C155:AW155)</f>
        <v>235</v>
      </c>
      <c r="AZ155" s="89" t="n">
        <f aca="false">SUM(AY155-C155-D155-E155)</f>
        <v>235</v>
      </c>
      <c r="BA155" s="89" t="n">
        <f aca="false">SUM(AY155-1259)</f>
        <v>-1024</v>
      </c>
      <c r="BB155" s="117" t="n">
        <f aca="false">SUM(AZ155*100/AZ3)</f>
        <v>2.92324916034333</v>
      </c>
    </row>
    <row r="156" customFormat="false" ht="15" hidden="false" customHeight="false" outlineLevel="0" collapsed="false">
      <c r="A156" s="92"/>
      <c r="AW156" s="138"/>
      <c r="AY156" s="146"/>
    </row>
    <row r="157" customFormat="false" ht="15" hidden="false" customHeight="false" outlineLevel="0" collapsed="false">
      <c r="A157" s="92"/>
      <c r="AW157" s="138"/>
      <c r="AY157" s="146"/>
    </row>
    <row r="158" customFormat="false" ht="15" hidden="false" customHeight="false" outlineLevel="0" collapsed="false">
      <c r="B158" s="89" t="s">
        <v>677</v>
      </c>
      <c r="C158" s="89" t="n">
        <v>10114</v>
      </c>
      <c r="D158" s="89" t="n">
        <v>50817</v>
      </c>
      <c r="E158" s="89" t="n">
        <v>68919</v>
      </c>
      <c r="F158" s="89" t="n">
        <f aca="false">SUM(F7:F157)</f>
        <v>1040</v>
      </c>
      <c r="G158" s="89" t="n">
        <f aca="false">SUM(G7:G157)</f>
        <v>2004</v>
      </c>
      <c r="H158" s="89" t="n">
        <f aca="false">SUM(H7:H157)</f>
        <v>2207</v>
      </c>
      <c r="I158" s="89" t="n">
        <f aca="false">SUM(I7:I157)</f>
        <v>2191</v>
      </c>
      <c r="J158" s="89" t="n">
        <f aca="false">SUM(J7:J157)</f>
        <v>1845</v>
      </c>
      <c r="K158" s="89" t="n">
        <f aca="false">SUM(K7:K157)</f>
        <v>2309</v>
      </c>
      <c r="L158" s="89" t="n">
        <f aca="false">SUM(L7:L157)</f>
        <v>2439</v>
      </c>
      <c r="M158" s="89" t="n">
        <f aca="false">SUM(M7:M157)</f>
        <v>3108</v>
      </c>
      <c r="N158" s="89" t="n">
        <f aca="false">SUM(N7:N157)</f>
        <v>2755</v>
      </c>
      <c r="O158" s="89" t="n">
        <f aca="false">SUM(O7:O157)</f>
        <v>1830</v>
      </c>
      <c r="P158" s="89" t="n">
        <f aca="false">SUM(P7:P157)</f>
        <v>550</v>
      </c>
      <c r="Q158" s="89" t="n">
        <f aca="false">SUM(Q7:Q157)</f>
        <v>2236</v>
      </c>
      <c r="R158" s="89" t="n">
        <f aca="false">SUM(R7:R157)</f>
        <v>482</v>
      </c>
      <c r="S158" s="89" t="n">
        <f aca="false">SUM(S7:S157)</f>
        <v>2030</v>
      </c>
      <c r="T158" s="89" t="n">
        <f aca="false">SUM(T7:T157)</f>
        <v>1308</v>
      </c>
      <c r="U158" s="89" t="n">
        <f aca="false">SUM(U7:U157)</f>
        <v>432</v>
      </c>
      <c r="V158" s="89" t="n">
        <f aca="false">SUM(V7:V157)</f>
        <v>648</v>
      </c>
      <c r="W158" s="89" t="n">
        <f aca="false">SUM(W7:W157)</f>
        <v>541</v>
      </c>
      <c r="X158" s="89" t="n">
        <f aca="false">SUM(X7:X157)</f>
        <v>1120</v>
      </c>
      <c r="Y158" s="89" t="n">
        <f aca="false">SUM(Y7:Y157)</f>
        <v>8365</v>
      </c>
      <c r="Z158" s="89" t="n">
        <f aca="false">SUM(Z7:Z157)</f>
        <v>279</v>
      </c>
      <c r="AA158" s="89" t="n">
        <f aca="false">SUM(AA7:AA157)</f>
        <v>7250</v>
      </c>
      <c r="AB158" s="89" t="n">
        <f aca="false">SUM(AB7:AB157)</f>
        <v>850</v>
      </c>
      <c r="AC158" s="89" t="n">
        <f aca="false">SUM(AC7:AC157)</f>
        <v>1370</v>
      </c>
      <c r="AD158" s="89" t="n">
        <f aca="false">SUM(AD7:AD157)</f>
        <v>1174</v>
      </c>
      <c r="AE158" s="89" t="n">
        <f aca="false">SUM(AE7:AE157)</f>
        <v>1269</v>
      </c>
      <c r="AF158" s="89" t="n">
        <f aca="false">SUM(AF7:AF157)</f>
        <v>5451</v>
      </c>
      <c r="AG158" s="89" t="n">
        <f aca="false">SUM(AG7:AG157)</f>
        <v>1744</v>
      </c>
      <c r="AH158" s="89" t="n">
        <f aca="false">SUM(AH7:AH157)</f>
        <v>1526</v>
      </c>
      <c r="AI158" s="89" t="n">
        <f aca="false">SUM(AI7:AI157)</f>
        <v>3867</v>
      </c>
      <c r="AJ158" s="89" t="n">
        <f aca="false">SUM(AJ7:AJ157)</f>
        <v>1310</v>
      </c>
      <c r="AK158" s="89" t="n">
        <f aca="false">SUM(AK7:AK157)</f>
        <v>2554</v>
      </c>
      <c r="AL158" s="89" t="n">
        <f aca="false">SUM(AL7:AL157)</f>
        <v>1352</v>
      </c>
      <c r="AM158" s="89" t="n">
        <f aca="false">SUM(AM7:AM157)</f>
        <v>2308</v>
      </c>
      <c r="AN158" s="89" t="n">
        <f aca="false">SUM(AN7:AN157)</f>
        <v>3312</v>
      </c>
      <c r="AO158" s="89" t="n">
        <f aca="false">SUM(AO7:AO157)</f>
        <v>1089</v>
      </c>
      <c r="AP158" s="89" t="n">
        <f aca="false">SUM(AP7:AP157)</f>
        <v>567</v>
      </c>
      <c r="AQ158" s="89" t="n">
        <f aca="false">SUM(AQ7:AQ157)</f>
        <v>1536</v>
      </c>
      <c r="AR158" s="89" t="n">
        <f aca="false">SUM(AR7:AR157)</f>
        <v>980</v>
      </c>
      <c r="AS158" s="89" t="n">
        <f aca="false">SUM(AS7:AS157)</f>
        <v>289</v>
      </c>
      <c r="AT158" s="89" t="n">
        <f aca="false">SUM(AT7:AT157)</f>
        <v>418</v>
      </c>
      <c r="AU158" s="89" t="n">
        <f aca="false">SUM(AU7:AU157)</f>
        <v>1789</v>
      </c>
      <c r="AV158" s="89" t="n">
        <f aca="false">SUM(AV7:AV157)</f>
        <v>1126</v>
      </c>
      <c r="AW158" s="138" t="n">
        <f aca="false">SUM(AW7:AW157)</f>
        <v>5571</v>
      </c>
      <c r="AY158" s="119" t="n">
        <f aca="false">SUM(C158:AW158)</f>
        <v>218271</v>
      </c>
      <c r="AZ158" s="97" t="n">
        <f aca="false">SUM(AZ7:AZ157)</f>
        <v>88421</v>
      </c>
    </row>
    <row r="159" customFormat="false" ht="15" hidden="false" customHeight="false" outlineLevel="0" collapsed="false">
      <c r="B159" s="89" t="s">
        <v>678</v>
      </c>
      <c r="C159" s="89" t="n">
        <v>178</v>
      </c>
      <c r="D159" s="89" t="n">
        <v>531</v>
      </c>
      <c r="E159" s="89" t="n">
        <v>583</v>
      </c>
      <c r="F159" s="89" t="n">
        <v>20</v>
      </c>
      <c r="G159" s="89" t="n">
        <v>34</v>
      </c>
      <c r="H159" s="89" t="n">
        <v>30</v>
      </c>
      <c r="I159" s="89" t="n">
        <v>32</v>
      </c>
      <c r="J159" s="89" t="n">
        <v>27</v>
      </c>
      <c r="K159" s="89" t="n">
        <v>30</v>
      </c>
      <c r="L159" s="89" t="n">
        <v>30</v>
      </c>
      <c r="M159" s="89" t="n">
        <v>33</v>
      </c>
      <c r="N159" s="89" t="n">
        <v>26</v>
      </c>
      <c r="O159" s="89" t="n">
        <v>41</v>
      </c>
      <c r="P159" s="89" t="n">
        <v>5</v>
      </c>
      <c r="Q159" s="89" t="n">
        <v>24</v>
      </c>
      <c r="R159" s="89" t="n">
        <v>8</v>
      </c>
      <c r="S159" s="89" t="n">
        <v>14</v>
      </c>
      <c r="T159" s="89" t="n">
        <v>20</v>
      </c>
      <c r="U159" s="89" t="n">
        <v>2</v>
      </c>
      <c r="V159" s="89" t="n">
        <v>10</v>
      </c>
      <c r="W159" s="89" t="n">
        <v>27</v>
      </c>
      <c r="X159" s="89" t="n">
        <v>16</v>
      </c>
      <c r="Y159" s="89" t="n">
        <v>18</v>
      </c>
      <c r="Z159" s="89" t="n">
        <v>3</v>
      </c>
      <c r="AA159" s="89" t="n">
        <v>28</v>
      </c>
      <c r="AB159" s="89" t="n">
        <v>17</v>
      </c>
      <c r="AC159" s="89" t="n">
        <v>21</v>
      </c>
      <c r="AD159" s="89" t="n">
        <v>2</v>
      </c>
      <c r="AE159" s="89" t="n">
        <v>11</v>
      </c>
      <c r="AF159" s="89" t="n">
        <v>13</v>
      </c>
      <c r="AG159" s="89" t="n">
        <v>21</v>
      </c>
      <c r="AH159" s="89" t="n">
        <v>2</v>
      </c>
      <c r="AI159" s="89" t="n">
        <v>3</v>
      </c>
      <c r="AJ159" s="89" t="n">
        <v>30</v>
      </c>
      <c r="AK159" s="89" t="n">
        <v>25</v>
      </c>
      <c r="AL159" s="89" t="n">
        <v>23</v>
      </c>
      <c r="AM159" s="89" t="n">
        <v>18</v>
      </c>
      <c r="AN159" s="89" t="n">
        <v>24</v>
      </c>
      <c r="AO159" s="89" t="n">
        <v>7</v>
      </c>
      <c r="AP159" s="89" t="n">
        <v>9</v>
      </c>
      <c r="AQ159" s="89" t="n">
        <v>17</v>
      </c>
      <c r="AR159" s="89" t="n">
        <v>11</v>
      </c>
      <c r="AS159" s="89" t="n">
        <v>7</v>
      </c>
      <c r="AT159" s="89" t="n">
        <v>8</v>
      </c>
      <c r="AU159" s="89" t="n">
        <v>23</v>
      </c>
      <c r="AV159" s="89" t="n">
        <v>17</v>
      </c>
      <c r="AW159" s="138"/>
      <c r="AY159" s="90" t="n">
        <f aca="false">SUM(C159:AW159)</f>
        <v>2079</v>
      </c>
    </row>
    <row r="160" customFormat="false" ht="15" hidden="false" customHeight="false" outlineLevel="0" collapsed="false">
      <c r="B160" s="89" t="s">
        <v>679</v>
      </c>
      <c r="C160" s="89" t="n">
        <v>56.8</v>
      </c>
      <c r="D160" s="89" t="n">
        <v>95.7</v>
      </c>
      <c r="E160" s="89" t="n">
        <v>118.2</v>
      </c>
      <c r="AW160" s="140" t="s">
        <v>680</v>
      </c>
      <c r="AZ160" s="89" t="s">
        <v>681</v>
      </c>
    </row>
    <row r="162" customFormat="false" ht="15" hidden="false" customHeight="false" outlineLevel="0" collapsed="false">
      <c r="F162" s="89" t="s">
        <v>72</v>
      </c>
    </row>
    <row r="1048576" customFormat="false" ht="12.8" hidden="false" customHeight="false" outlineLevel="0" collapsed="false"/>
  </sheetData>
  <mergeCells count="7">
    <mergeCell ref="A2:A6"/>
    <mergeCell ref="B2:B6"/>
    <mergeCell ref="C2:C6"/>
    <mergeCell ref="D2:D6"/>
    <mergeCell ref="E2:E6"/>
    <mergeCell ref="AY4:AY5"/>
    <mergeCell ref="AZ4:AZ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79"/>
  <sheetViews>
    <sheetView showFormulas="false" showGridLines="true" showRowColHeaders="true" showZeros="true" rightToLeft="false" tabSelected="false" showOutlineSymbols="true" defaultGridColor="true" view="normal" topLeftCell="AC102" colorId="64" zoomScale="100" zoomScaleNormal="100" zoomScalePageLayoutView="100" workbookViewId="0">
      <selection pane="topLeft" activeCell="AL121" activeCellId="0" sqref="AL121"/>
    </sheetView>
  </sheetViews>
  <sheetFormatPr defaultColWidth="9.13671875" defaultRowHeight="15" zeroHeight="false" outlineLevelRow="0" outlineLevelCol="0"/>
  <cols>
    <col collapsed="false" customWidth="true" hidden="false" outlineLevel="0" max="1" min="1" style="89" width="8.86"/>
    <col collapsed="false" customWidth="true" hidden="false" outlineLevel="0" max="2" min="2" style="89" width="26"/>
    <col collapsed="false" customWidth="false" hidden="false" outlineLevel="0" max="6" min="3" style="89" width="9.13"/>
    <col collapsed="false" customWidth="true" hidden="false" outlineLevel="0" max="37" min="7" style="89" width="12.86"/>
    <col collapsed="false" customWidth="false" hidden="false" outlineLevel="0" max="38" min="38" style="90" width="9.13"/>
    <col collapsed="false" customWidth="false" hidden="false" outlineLevel="0" max="1024" min="39" style="89" width="9.13"/>
  </cols>
  <sheetData>
    <row r="1" customFormat="false" ht="15" hidden="false" customHeight="true" outlineLevel="0" collapsed="false">
      <c r="A1" s="40" t="s">
        <v>122</v>
      </c>
      <c r="B1" s="41" t="s">
        <v>365</v>
      </c>
      <c r="C1" s="93" t="s">
        <v>124</v>
      </c>
      <c r="D1" s="94" t="s">
        <v>366</v>
      </c>
      <c r="E1" s="139" t="s">
        <v>531</v>
      </c>
      <c r="F1" s="93" t="s">
        <v>682</v>
      </c>
      <c r="G1" s="92" t="n">
        <v>147</v>
      </c>
      <c r="H1" s="100" t="n">
        <v>148</v>
      </c>
      <c r="I1" s="92" t="n">
        <v>149</v>
      </c>
      <c r="J1" s="100" t="n">
        <v>150</v>
      </c>
      <c r="K1" s="92" t="n">
        <v>151</v>
      </c>
      <c r="L1" s="100" t="n">
        <v>152</v>
      </c>
      <c r="M1" s="92" t="n">
        <v>153</v>
      </c>
      <c r="N1" s="100" t="n">
        <v>154</v>
      </c>
      <c r="O1" s="92" t="n">
        <v>155</v>
      </c>
      <c r="P1" s="100" t="n">
        <v>156</v>
      </c>
      <c r="Q1" s="92" t="n">
        <v>157</v>
      </c>
      <c r="R1" s="100" t="n">
        <v>158</v>
      </c>
      <c r="S1" s="92" t="n">
        <v>159</v>
      </c>
      <c r="T1" s="100" t="n">
        <v>160</v>
      </c>
      <c r="U1" s="92" t="n">
        <v>161</v>
      </c>
      <c r="V1" s="100" t="n">
        <v>162</v>
      </c>
      <c r="W1" s="92" t="n">
        <v>163</v>
      </c>
      <c r="X1" s="100" t="n">
        <v>164</v>
      </c>
      <c r="Y1" s="92" t="n">
        <v>165</v>
      </c>
      <c r="Z1" s="100" t="n">
        <v>166</v>
      </c>
      <c r="AA1" s="92" t="n">
        <v>167</v>
      </c>
      <c r="AB1" s="100" t="n">
        <v>168</v>
      </c>
      <c r="AC1" s="92" t="n">
        <v>169</v>
      </c>
      <c r="AD1" s="100" t="n">
        <v>170</v>
      </c>
      <c r="AE1" s="92" t="n">
        <v>171</v>
      </c>
      <c r="AF1" s="100" t="n">
        <v>172</v>
      </c>
      <c r="AG1" s="92" t="n">
        <v>173</v>
      </c>
      <c r="AH1" s="100" t="n">
        <v>174</v>
      </c>
      <c r="AI1" s="92" t="n">
        <v>175</v>
      </c>
      <c r="AJ1" s="100" t="n">
        <v>176</v>
      </c>
      <c r="AK1" s="137"/>
      <c r="AL1" s="95"/>
    </row>
    <row r="2" customFormat="false" ht="13.8" hidden="false" customHeight="false" outlineLevel="0" collapsed="false">
      <c r="A2" s="40"/>
      <c r="B2" s="41"/>
      <c r="C2" s="93"/>
      <c r="D2" s="94"/>
      <c r="E2" s="139"/>
      <c r="F2" s="93"/>
      <c r="G2" s="96" t="n">
        <v>52</v>
      </c>
      <c r="H2" s="96" t="n">
        <v>39</v>
      </c>
      <c r="I2" s="96" t="n">
        <v>42</v>
      </c>
      <c r="J2" s="96" t="n">
        <v>410</v>
      </c>
      <c r="K2" s="96" t="n">
        <v>106</v>
      </c>
      <c r="L2" s="96" t="n">
        <v>50</v>
      </c>
      <c r="M2" s="96" t="n">
        <v>82</v>
      </c>
      <c r="N2" s="96" t="n">
        <v>87</v>
      </c>
      <c r="O2" s="96" t="n">
        <v>90</v>
      </c>
      <c r="P2" s="96" t="n">
        <v>109</v>
      </c>
      <c r="Q2" s="96" t="n">
        <v>225</v>
      </c>
      <c r="R2" s="96" t="n">
        <v>82</v>
      </c>
      <c r="S2" s="96" t="n">
        <v>162</v>
      </c>
      <c r="T2" s="96" t="n">
        <v>240</v>
      </c>
      <c r="U2" s="96" t="n">
        <v>105</v>
      </c>
      <c r="V2" s="96" t="n">
        <v>33</v>
      </c>
      <c r="W2" s="96" t="n">
        <v>66</v>
      </c>
      <c r="X2" s="96" t="n">
        <v>124</v>
      </c>
      <c r="Y2" s="96" t="n">
        <v>296</v>
      </c>
      <c r="Z2" s="96" t="n">
        <v>130</v>
      </c>
      <c r="AA2" s="96" t="n">
        <v>687</v>
      </c>
      <c r="AB2" s="96" t="n">
        <v>25</v>
      </c>
      <c r="AC2" s="96" t="n">
        <v>50</v>
      </c>
      <c r="AD2" s="96" t="n">
        <v>126</v>
      </c>
      <c r="AE2" s="96" t="n">
        <v>61</v>
      </c>
      <c r="AF2" s="96" t="n">
        <v>90</v>
      </c>
      <c r="AG2" s="96" t="n">
        <v>101</v>
      </c>
      <c r="AH2" s="96" t="n">
        <v>66</v>
      </c>
      <c r="AI2" s="96" t="n">
        <v>103</v>
      </c>
      <c r="AJ2" s="96" t="n">
        <v>143</v>
      </c>
      <c r="AK2" s="150" t="n">
        <f aca="false">MAX(AK6:AK234)</f>
        <v>163</v>
      </c>
      <c r="AL2" s="95"/>
      <c r="AM2" s="151" t="n">
        <f aca="false">SUM(G2:AL2)</f>
        <v>4145</v>
      </c>
    </row>
    <row r="3" customFormat="false" ht="15" hidden="false" customHeight="true" outlineLevel="0" collapsed="false">
      <c r="A3" s="40"/>
      <c r="B3" s="41"/>
      <c r="C3" s="93"/>
      <c r="D3" s="94"/>
      <c r="E3" s="139"/>
      <c r="F3" s="93"/>
      <c r="G3" s="98" t="s">
        <v>683</v>
      </c>
      <c r="H3" s="99" t="s">
        <v>684</v>
      </c>
      <c r="I3" s="99" t="s">
        <v>685</v>
      </c>
      <c r="J3" s="99" t="s">
        <v>686</v>
      </c>
      <c r="K3" s="99" t="s">
        <v>687</v>
      </c>
      <c r="L3" s="99" t="s">
        <v>688</v>
      </c>
      <c r="M3" s="99" t="s">
        <v>689</v>
      </c>
      <c r="N3" s="99" t="s">
        <v>690</v>
      </c>
      <c r="O3" s="99" t="s">
        <v>691</v>
      </c>
      <c r="P3" s="100" t="s">
        <v>692</v>
      </c>
      <c r="Q3" s="98" t="s">
        <v>693</v>
      </c>
      <c r="R3" s="100" t="s">
        <v>694</v>
      </c>
      <c r="S3" s="98" t="s">
        <v>695</v>
      </c>
      <c r="T3" s="100" t="s">
        <v>696</v>
      </c>
      <c r="U3" s="100" t="s">
        <v>697</v>
      </c>
      <c r="V3" s="98" t="s">
        <v>698</v>
      </c>
      <c r="W3" s="99" t="s">
        <v>699</v>
      </c>
      <c r="X3" s="98" t="s">
        <v>700</v>
      </c>
      <c r="Y3" s="125" t="s">
        <v>701</v>
      </c>
      <c r="Z3" s="99" t="s">
        <v>702</v>
      </c>
      <c r="AA3" s="125" t="s">
        <v>703</v>
      </c>
      <c r="AB3" s="99" t="s">
        <v>704</v>
      </c>
      <c r="AC3" s="99" t="s">
        <v>705</v>
      </c>
      <c r="AD3" s="100" t="s">
        <v>706</v>
      </c>
      <c r="AE3" s="100" t="s">
        <v>707</v>
      </c>
      <c r="AF3" s="100" t="s">
        <v>708</v>
      </c>
      <c r="AG3" s="100" t="s">
        <v>709</v>
      </c>
      <c r="AH3" s="99" t="s">
        <v>710</v>
      </c>
      <c r="AI3" s="100" t="s">
        <v>711</v>
      </c>
      <c r="AJ3" s="98" t="s">
        <v>712</v>
      </c>
      <c r="AK3" s="152"/>
      <c r="AL3" s="51" t="s">
        <v>213</v>
      </c>
      <c r="AM3" s="40" t="s">
        <v>713</v>
      </c>
      <c r="AN3" s="41" t="s">
        <v>610</v>
      </c>
    </row>
    <row r="4" customFormat="false" ht="57.45" hidden="false" customHeight="false" outlineLevel="0" collapsed="false">
      <c r="A4" s="40"/>
      <c r="B4" s="41"/>
      <c r="C4" s="93"/>
      <c r="D4" s="94"/>
      <c r="E4" s="139"/>
      <c r="F4" s="93"/>
      <c r="G4" s="104" t="s">
        <v>714</v>
      </c>
      <c r="H4" s="103" t="s">
        <v>715</v>
      </c>
      <c r="I4" s="103" t="s">
        <v>716</v>
      </c>
      <c r="J4" s="103" t="s">
        <v>717</v>
      </c>
      <c r="K4" s="103" t="s">
        <v>718</v>
      </c>
      <c r="L4" s="103" t="s">
        <v>719</v>
      </c>
      <c r="M4" s="103" t="s">
        <v>720</v>
      </c>
      <c r="N4" s="103" t="s">
        <v>721</v>
      </c>
      <c r="O4" s="103" t="s">
        <v>722</v>
      </c>
      <c r="P4" s="102" t="s">
        <v>723</v>
      </c>
      <c r="Q4" s="104" t="s">
        <v>724</v>
      </c>
      <c r="R4" s="102" t="s">
        <v>188</v>
      </c>
      <c r="S4" s="104" t="s">
        <v>725</v>
      </c>
      <c r="T4" s="102" t="s">
        <v>416</v>
      </c>
      <c r="U4" s="102" t="s">
        <v>726</v>
      </c>
      <c r="V4" s="104" t="s">
        <v>727</v>
      </c>
      <c r="W4" s="103" t="s">
        <v>728</v>
      </c>
      <c r="X4" s="104" t="s">
        <v>729</v>
      </c>
      <c r="Y4" s="153" t="s">
        <v>730</v>
      </c>
      <c r="Z4" s="103" t="s">
        <v>731</v>
      </c>
      <c r="AA4" s="153" t="s">
        <v>732</v>
      </c>
      <c r="AB4" s="103" t="s">
        <v>733</v>
      </c>
      <c r="AC4" s="103" t="s">
        <v>734</v>
      </c>
      <c r="AD4" s="102" t="s">
        <v>735</v>
      </c>
      <c r="AE4" s="102" t="s">
        <v>736</v>
      </c>
      <c r="AF4" s="102" t="s">
        <v>733</v>
      </c>
      <c r="AG4" s="102" t="s">
        <v>737</v>
      </c>
      <c r="AH4" s="103" t="s">
        <v>738</v>
      </c>
      <c r="AI4" s="102" t="s">
        <v>76</v>
      </c>
      <c r="AJ4" s="104" t="s">
        <v>739</v>
      </c>
      <c r="AK4" s="152" t="s">
        <v>740</v>
      </c>
      <c r="AL4" s="51"/>
      <c r="AM4" s="40"/>
      <c r="AN4" s="41"/>
      <c r="AO4" s="102" t="s">
        <v>741</v>
      </c>
    </row>
    <row r="5" s="102" customFormat="true" ht="23.85" hidden="false" customHeight="false" outlineLevel="0" collapsed="false">
      <c r="A5" s="40"/>
      <c r="B5" s="41"/>
      <c r="C5" s="93"/>
      <c r="D5" s="94"/>
      <c r="E5" s="139"/>
      <c r="F5" s="93"/>
      <c r="G5" s="104" t="s">
        <v>742</v>
      </c>
      <c r="H5" s="103" t="s">
        <v>743</v>
      </c>
      <c r="I5" s="103" t="s">
        <v>222</v>
      </c>
      <c r="J5" s="103" t="s">
        <v>744</v>
      </c>
      <c r="K5" s="103" t="s">
        <v>231</v>
      </c>
      <c r="L5" s="103" t="s">
        <v>745</v>
      </c>
      <c r="M5" s="103" t="s">
        <v>746</v>
      </c>
      <c r="N5" s="103" t="s">
        <v>619</v>
      </c>
      <c r="O5" s="103" t="s">
        <v>747</v>
      </c>
      <c r="P5" s="102" t="s">
        <v>748</v>
      </c>
      <c r="Q5" s="104" t="s">
        <v>749</v>
      </c>
      <c r="R5" s="102" t="s">
        <v>442</v>
      </c>
      <c r="S5" s="104" t="s">
        <v>750</v>
      </c>
      <c r="T5" s="102" t="s">
        <v>751</v>
      </c>
      <c r="U5" s="102" t="s">
        <v>752</v>
      </c>
      <c r="V5" s="104" t="s">
        <v>753</v>
      </c>
      <c r="W5" s="103" t="s">
        <v>754</v>
      </c>
      <c r="X5" s="104" t="s">
        <v>755</v>
      </c>
      <c r="Y5" s="154" t="s">
        <v>756</v>
      </c>
      <c r="Z5" s="103" t="s">
        <v>757</v>
      </c>
      <c r="AA5" s="153" t="s">
        <v>758</v>
      </c>
      <c r="AB5" s="103" t="s">
        <v>759</v>
      </c>
      <c r="AC5" s="103" t="s">
        <v>760</v>
      </c>
      <c r="AD5" s="102" t="s">
        <v>761</v>
      </c>
      <c r="AE5" s="102" t="s">
        <v>762</v>
      </c>
      <c r="AF5" s="102" t="s">
        <v>763</v>
      </c>
      <c r="AG5" s="102" t="s">
        <v>764</v>
      </c>
      <c r="AH5" s="103" t="s">
        <v>764</v>
      </c>
      <c r="AI5" s="102" t="s">
        <v>765</v>
      </c>
      <c r="AJ5" s="104" t="s">
        <v>766</v>
      </c>
      <c r="AK5" s="152"/>
      <c r="AL5" s="106"/>
    </row>
    <row r="6" customFormat="false" ht="15" hidden="false" customHeight="false" outlineLevel="0" collapsed="false">
      <c r="A6" s="100" t="n">
        <v>837</v>
      </c>
      <c r="B6" s="155" t="s">
        <v>262</v>
      </c>
      <c r="C6" s="108" t="n">
        <v>1671</v>
      </c>
      <c r="D6" s="109" t="n">
        <v>3780</v>
      </c>
      <c r="E6" s="143" t="n">
        <v>5251</v>
      </c>
      <c r="F6" s="156" t="n">
        <v>4842</v>
      </c>
      <c r="H6" s="89" t="n">
        <v>39</v>
      </c>
      <c r="I6" s="89" t="n">
        <v>69</v>
      </c>
      <c r="J6" s="89" t="n">
        <v>338</v>
      </c>
      <c r="K6" s="111" t="n">
        <v>106</v>
      </c>
      <c r="L6" s="89" t="n">
        <v>60</v>
      </c>
      <c r="M6" s="89" t="n">
        <v>82</v>
      </c>
      <c r="N6" s="89" t="n">
        <v>87</v>
      </c>
      <c r="O6" s="89" t="n">
        <v>90</v>
      </c>
      <c r="P6" s="89" t="n">
        <v>109</v>
      </c>
      <c r="Q6" s="110" t="n">
        <v>225</v>
      </c>
      <c r="R6" s="89" t="n">
        <v>82</v>
      </c>
      <c r="S6" s="110" t="n">
        <v>134</v>
      </c>
      <c r="T6" s="110" t="n">
        <v>115</v>
      </c>
      <c r="U6" s="89" t="n">
        <v>105</v>
      </c>
      <c r="V6" s="110" t="n">
        <v>33</v>
      </c>
      <c r="W6" s="89" t="n">
        <v>66</v>
      </c>
      <c r="X6" s="110" t="n">
        <v>129</v>
      </c>
      <c r="AA6" s="157" t="n">
        <v>687</v>
      </c>
      <c r="AD6" s="89" t="n">
        <v>126</v>
      </c>
      <c r="AE6" s="89" t="n">
        <v>61</v>
      </c>
      <c r="AF6" s="89" t="n">
        <v>90</v>
      </c>
      <c r="AG6" s="89" t="n">
        <v>101</v>
      </c>
      <c r="AI6" s="89" t="n">
        <v>103</v>
      </c>
      <c r="AJ6" s="89" t="n">
        <v>78</v>
      </c>
      <c r="AK6" s="158"/>
      <c r="AL6" s="159" t="n">
        <f aca="false">SUM(C6:AK6)</f>
        <v>18659</v>
      </c>
      <c r="AM6" s="160" t="n">
        <f aca="false">SUM(AL6-C6-D6-E6-F6)</f>
        <v>3115</v>
      </c>
      <c r="AN6" s="89" t="n">
        <f aca="false">SUM(AL6-19967)</f>
        <v>-1308</v>
      </c>
      <c r="AO6" s="114" t="n">
        <f aca="false">SUM(AM6*100/AM2)</f>
        <v>75.1507840772015</v>
      </c>
    </row>
    <row r="7" customFormat="false" ht="15" hidden="false" customHeight="false" outlineLevel="0" collapsed="false">
      <c r="A7" s="100" t="n">
        <v>2</v>
      </c>
      <c r="B7" s="89" t="s">
        <v>263</v>
      </c>
      <c r="C7" s="108" t="n">
        <v>571</v>
      </c>
      <c r="D7" s="109" t="n">
        <v>461</v>
      </c>
      <c r="E7" s="143" t="n">
        <v>0</v>
      </c>
      <c r="F7" s="156" t="n">
        <v>0</v>
      </c>
      <c r="G7" s="89" t="s">
        <v>78</v>
      </c>
      <c r="AK7" s="158"/>
      <c r="AL7" s="159" t="n">
        <f aca="false">SUM(C7:AK7)</f>
        <v>1032</v>
      </c>
      <c r="AM7" s="89" t="n">
        <f aca="false">SUM(AL7-C7-D7-E7-F7)</f>
        <v>0</v>
      </c>
      <c r="AN7" s="89" t="n">
        <f aca="false">SUM(AL7-1259)</f>
        <v>-227</v>
      </c>
    </row>
    <row r="8" customFormat="false" ht="15" hidden="false" customHeight="false" outlineLevel="0" collapsed="false">
      <c r="A8" s="100" t="n">
        <v>3</v>
      </c>
      <c r="B8" s="89" t="s">
        <v>264</v>
      </c>
      <c r="C8" s="108" t="n">
        <v>58</v>
      </c>
      <c r="D8" s="109" t="n">
        <v>0</v>
      </c>
      <c r="E8" s="143" t="n">
        <v>0</v>
      </c>
      <c r="F8" s="156" t="n">
        <v>0</v>
      </c>
      <c r="AK8" s="158"/>
      <c r="AL8" s="159" t="n">
        <f aca="false">SUM(C8:AK8)</f>
        <v>58</v>
      </c>
      <c r="AM8" s="89" t="n">
        <f aca="false">SUM(AL8-C8-D8-E8-F8)</f>
        <v>0</v>
      </c>
    </row>
    <row r="9" customFormat="false" ht="15" hidden="false" customHeight="false" outlineLevel="0" collapsed="false">
      <c r="A9" s="136" t="n">
        <v>4</v>
      </c>
      <c r="B9" s="89" t="s">
        <v>265</v>
      </c>
      <c r="C9" s="108" t="n">
        <v>371</v>
      </c>
      <c r="D9" s="109" t="n">
        <v>0</v>
      </c>
      <c r="E9" s="143" t="n">
        <v>0</v>
      </c>
      <c r="F9" s="156" t="n">
        <v>0</v>
      </c>
      <c r="AK9" s="158"/>
      <c r="AL9" s="159" t="n">
        <f aca="false">SUM(C9:AK9)</f>
        <v>371</v>
      </c>
      <c r="AM9" s="89" t="n">
        <f aca="false">SUM(AL9-C9-D9-E9-F9)</f>
        <v>0</v>
      </c>
    </row>
    <row r="10" customFormat="false" ht="15" hidden="false" customHeight="false" outlineLevel="0" collapsed="false">
      <c r="A10" s="100" t="n">
        <v>5</v>
      </c>
      <c r="B10" s="111" t="s">
        <v>266</v>
      </c>
      <c r="C10" s="108" t="n">
        <v>714</v>
      </c>
      <c r="D10" s="109" t="n">
        <v>860</v>
      </c>
      <c r="E10" s="143" t="n">
        <v>863</v>
      </c>
      <c r="F10" s="156" t="n">
        <v>488</v>
      </c>
      <c r="J10" s="89" t="n">
        <v>88</v>
      </c>
      <c r="Q10" s="110" t="n">
        <v>225</v>
      </c>
      <c r="T10" s="110" t="n">
        <v>250</v>
      </c>
      <c r="AB10" s="89" t="n">
        <v>50</v>
      </c>
      <c r="AF10" s="89" t="s">
        <v>72</v>
      </c>
      <c r="AK10" s="158"/>
      <c r="AL10" s="159" t="n">
        <f aca="false">SUM(C10:AK10)</f>
        <v>3538</v>
      </c>
      <c r="AM10" s="89" t="n">
        <f aca="false">SUM(AL10-C10-D10-E10-F10)</f>
        <v>613</v>
      </c>
      <c r="AN10" s="89" t="n">
        <f aca="false">SUM(AL10-4673)</f>
        <v>-1135</v>
      </c>
      <c r="AO10" s="117" t="n">
        <f aca="false">SUM(AM10*100/AM2)</f>
        <v>14.788902291918</v>
      </c>
    </row>
    <row r="11" customFormat="false" ht="15" hidden="false" customHeight="false" outlineLevel="0" collapsed="false">
      <c r="A11" s="100" t="n">
        <v>6</v>
      </c>
      <c r="B11" s="121" t="s">
        <v>267</v>
      </c>
      <c r="C11" s="108" t="n">
        <v>162</v>
      </c>
      <c r="D11" s="109" t="n">
        <v>0</v>
      </c>
      <c r="E11" s="143" t="n">
        <v>0</v>
      </c>
      <c r="F11" s="156" t="n">
        <v>50</v>
      </c>
      <c r="H11" s="89" t="n">
        <v>22</v>
      </c>
      <c r="J11" s="89" t="n">
        <v>543</v>
      </c>
      <c r="L11" s="89" t="n">
        <v>55</v>
      </c>
      <c r="M11" s="89" t="n">
        <v>101</v>
      </c>
      <c r="N11" s="89" t="n">
        <v>87</v>
      </c>
      <c r="P11" s="89" t="n">
        <v>119</v>
      </c>
      <c r="R11" s="89" t="n">
        <v>82</v>
      </c>
      <c r="S11" s="89" t="n">
        <v>112</v>
      </c>
      <c r="T11" s="110" t="n">
        <v>115</v>
      </c>
      <c r="U11" s="89" t="n">
        <v>105</v>
      </c>
      <c r="W11" s="89" t="n">
        <v>20</v>
      </c>
      <c r="X11" s="110" t="n">
        <v>129</v>
      </c>
      <c r="AD11" s="89" t="n">
        <v>171</v>
      </c>
      <c r="AE11" s="89" t="n">
        <v>61</v>
      </c>
      <c r="AK11" s="158" t="n">
        <v>86</v>
      </c>
      <c r="AL11" s="159" t="n">
        <f aca="false">SUM(C11:AK11)</f>
        <v>2020</v>
      </c>
      <c r="AM11" s="161" t="n">
        <f aca="false">SUM(AL11-C11-D11-E11-F11)</f>
        <v>1808</v>
      </c>
      <c r="AN11" s="89" t="n">
        <f aca="false">SUM(AL11-2392)</f>
        <v>-372</v>
      </c>
      <c r="AO11" s="114" t="n">
        <f aca="false">SUM(AM11*100/AM2)</f>
        <v>43.6188178528347</v>
      </c>
    </row>
    <row r="12" customFormat="false" ht="15" hidden="false" customHeight="false" outlineLevel="0" collapsed="false">
      <c r="A12" s="100" t="n">
        <v>7</v>
      </c>
      <c r="B12" s="89" t="s">
        <v>11</v>
      </c>
      <c r="C12" s="108" t="n">
        <v>418</v>
      </c>
      <c r="D12" s="109" t="n">
        <v>251</v>
      </c>
      <c r="E12" s="143" t="n">
        <v>65</v>
      </c>
      <c r="F12" s="156" t="n">
        <v>0</v>
      </c>
      <c r="AK12" s="158"/>
      <c r="AL12" s="159" t="n">
        <f aca="false">SUM(C12:AK12)</f>
        <v>734</v>
      </c>
      <c r="AM12" s="89" t="n">
        <f aca="false">SUM(AL12-C12-D12-E12-F12)</f>
        <v>0</v>
      </c>
    </row>
    <row r="13" customFormat="false" ht="15" hidden="false" customHeight="false" outlineLevel="0" collapsed="false">
      <c r="A13" s="100" t="n">
        <v>8</v>
      </c>
      <c r="B13" s="89" t="s">
        <v>12</v>
      </c>
      <c r="C13" s="108" t="n">
        <v>289</v>
      </c>
      <c r="D13" s="109" t="n">
        <v>114</v>
      </c>
      <c r="E13" s="143" t="n">
        <v>118</v>
      </c>
      <c r="F13" s="156" t="n">
        <v>0</v>
      </c>
      <c r="AK13" s="158"/>
      <c r="AL13" s="159" t="n">
        <f aca="false">SUM(C13:AK13)</f>
        <v>521</v>
      </c>
      <c r="AM13" s="89" t="n">
        <f aca="false">SUM(AL13-C13-D13-E13-F13)</f>
        <v>0</v>
      </c>
    </row>
    <row r="14" customFormat="false" ht="15" hidden="false" customHeight="false" outlineLevel="0" collapsed="false">
      <c r="A14" s="100" t="n">
        <v>9</v>
      </c>
      <c r="B14" s="89" t="s">
        <v>13</v>
      </c>
      <c r="C14" s="108" t="n">
        <v>24</v>
      </c>
      <c r="D14" s="109" t="n">
        <v>110</v>
      </c>
      <c r="E14" s="143" t="n">
        <v>0</v>
      </c>
      <c r="F14" s="156" t="n">
        <v>0</v>
      </c>
      <c r="AK14" s="158"/>
      <c r="AL14" s="159" t="n">
        <f aca="false">SUM(C14:AK14)</f>
        <v>134</v>
      </c>
      <c r="AM14" s="89" t="n">
        <f aca="false">SUM(AL14-C14-D14-E14-F14)</f>
        <v>0</v>
      </c>
    </row>
    <row r="15" customFormat="false" ht="15" hidden="false" customHeight="false" outlineLevel="0" collapsed="false">
      <c r="A15" s="100" t="n">
        <v>10</v>
      </c>
      <c r="B15" s="89" t="s">
        <v>14</v>
      </c>
      <c r="C15" s="108" t="n">
        <v>260</v>
      </c>
      <c r="D15" s="109" t="n">
        <v>0</v>
      </c>
      <c r="E15" s="143" t="n">
        <v>0</v>
      </c>
      <c r="F15" s="156" t="n">
        <v>0</v>
      </c>
      <c r="AK15" s="158"/>
      <c r="AL15" s="159" t="n">
        <f aca="false">SUM(C15:AK15)</f>
        <v>260</v>
      </c>
      <c r="AM15" s="89" t="n">
        <f aca="false">SUM(AL15-C15-D15-E15-F15)</f>
        <v>0</v>
      </c>
    </row>
    <row r="16" customFormat="false" ht="15" hidden="false" customHeight="false" outlineLevel="0" collapsed="false">
      <c r="A16" s="100" t="n">
        <v>11</v>
      </c>
      <c r="B16" s="126" t="s">
        <v>15</v>
      </c>
      <c r="C16" s="108" t="n">
        <v>173</v>
      </c>
      <c r="D16" s="109" t="n">
        <v>265</v>
      </c>
      <c r="E16" s="143" t="n">
        <v>1385</v>
      </c>
      <c r="F16" s="156" t="n">
        <v>2371</v>
      </c>
      <c r="M16" s="89" t="n">
        <v>82</v>
      </c>
      <c r="N16" s="89" t="n">
        <v>87</v>
      </c>
      <c r="O16" s="89" t="n">
        <v>90</v>
      </c>
      <c r="P16" s="89" t="n">
        <v>109</v>
      </c>
      <c r="U16" s="89" t="n">
        <v>112</v>
      </c>
      <c r="AD16" s="89" t="n">
        <v>126</v>
      </c>
      <c r="AE16" s="89" t="n">
        <v>61</v>
      </c>
      <c r="AF16" s="89" t="n">
        <v>90</v>
      </c>
      <c r="AG16" s="89" t="n">
        <v>101</v>
      </c>
      <c r="AI16" s="89" t="n">
        <v>103</v>
      </c>
      <c r="AK16" s="158"/>
      <c r="AL16" s="159" t="n">
        <f aca="false">SUM(C16:AK16)</f>
        <v>5155</v>
      </c>
      <c r="AM16" s="89" t="n">
        <f aca="false">SUM(AL16-C16-D16-E16-F16)</f>
        <v>961</v>
      </c>
      <c r="AN16" s="89" t="n">
        <f aca="false">SUM(AL16-8158)</f>
        <v>-3003</v>
      </c>
      <c r="AO16" s="117" t="n">
        <f aca="false">SUM(AM16*100/AM2)</f>
        <v>23.1845597104946</v>
      </c>
    </row>
    <row r="17" customFormat="false" ht="15" hidden="false" customHeight="false" outlineLevel="0" collapsed="false">
      <c r="A17" s="100" t="n">
        <v>12</v>
      </c>
      <c r="B17" s="126" t="s">
        <v>16</v>
      </c>
      <c r="C17" s="108" t="n">
        <v>421</v>
      </c>
      <c r="D17" s="109" t="n">
        <v>380</v>
      </c>
      <c r="E17" s="143" t="n">
        <v>994</v>
      </c>
      <c r="F17" s="156" t="n">
        <v>2167</v>
      </c>
      <c r="P17" s="89" t="n">
        <v>119</v>
      </c>
      <c r="Q17" s="110" t="n">
        <v>225</v>
      </c>
      <c r="T17" s="110" t="n">
        <v>240</v>
      </c>
      <c r="AD17" s="89" t="n">
        <v>171</v>
      </c>
      <c r="AF17" s="89" t="n">
        <v>90</v>
      </c>
      <c r="AK17" s="158"/>
      <c r="AL17" s="159" t="n">
        <f aca="false">SUM(C17:AK17)</f>
        <v>4807</v>
      </c>
      <c r="AM17" s="89" t="n">
        <f aca="false">SUM(AL17-C17-D17-E17-F17)</f>
        <v>845</v>
      </c>
      <c r="AN17" s="89" t="n">
        <f aca="false">SUM(AL17-8158)</f>
        <v>-3351</v>
      </c>
      <c r="AO17" s="117" t="n">
        <f aca="false">SUM(AM17*100/AM2)</f>
        <v>20.3860072376357</v>
      </c>
    </row>
    <row r="18" customFormat="false" ht="15" hidden="false" customHeight="false" outlineLevel="0" collapsed="false">
      <c r="A18" s="100" t="n">
        <v>13</v>
      </c>
      <c r="B18" s="121" t="s">
        <v>17</v>
      </c>
      <c r="C18" s="108" t="n">
        <v>377</v>
      </c>
      <c r="D18" s="109" t="n">
        <v>824</v>
      </c>
      <c r="E18" s="143" t="n">
        <v>554</v>
      </c>
      <c r="F18" s="156" t="n">
        <v>0</v>
      </c>
      <c r="J18" s="89" t="n">
        <v>345</v>
      </c>
      <c r="L18" s="89" t="n">
        <v>124</v>
      </c>
      <c r="AK18" s="158"/>
      <c r="AL18" s="159" t="n">
        <f aca="false">SUM(C18:AK18)</f>
        <v>2224</v>
      </c>
      <c r="AM18" s="89" t="n">
        <f aca="false">SUM(AL18-C18-D18-E18-F18)</f>
        <v>469</v>
      </c>
      <c r="AN18" s="89" t="n">
        <f aca="false">SUM(AL18-2392)</f>
        <v>-168</v>
      </c>
      <c r="AO18" s="117" t="n">
        <f aca="false">SUM(AM18*100/AM2)</f>
        <v>11.3148371531966</v>
      </c>
    </row>
    <row r="19" customFormat="false" ht="15" hidden="false" customHeight="false" outlineLevel="0" collapsed="false">
      <c r="A19" s="100" t="n">
        <v>14</v>
      </c>
      <c r="B19" s="121" t="s">
        <v>18</v>
      </c>
      <c r="C19" s="108" t="n">
        <v>305</v>
      </c>
      <c r="D19" s="109" t="n">
        <v>504</v>
      </c>
      <c r="E19" s="143" t="n">
        <v>183</v>
      </c>
      <c r="F19" s="156" t="n">
        <v>681</v>
      </c>
      <c r="AK19" s="158"/>
      <c r="AL19" s="159" t="n">
        <f aca="false">SUM(C19:AK19)</f>
        <v>1673</v>
      </c>
      <c r="AM19" s="89" t="n">
        <f aca="false">SUM(AL19-C19-D19-E19-F19)</f>
        <v>0</v>
      </c>
      <c r="AN19" s="89" t="n">
        <f aca="false">SUM(AL19-2392)</f>
        <v>-719</v>
      </c>
    </row>
    <row r="20" customFormat="false" ht="15" hidden="false" customHeight="false" outlineLevel="0" collapsed="false">
      <c r="A20" s="100" t="n">
        <v>15</v>
      </c>
      <c r="B20" s="89" t="s">
        <v>268</v>
      </c>
      <c r="C20" s="108" t="n">
        <v>406</v>
      </c>
      <c r="D20" s="109" t="n">
        <v>249</v>
      </c>
      <c r="E20" s="143" t="n">
        <v>84</v>
      </c>
      <c r="F20" s="156" t="n">
        <v>0</v>
      </c>
      <c r="AK20" s="158"/>
      <c r="AL20" s="159" t="n">
        <f aca="false">SUM(C20:AK20)</f>
        <v>739</v>
      </c>
      <c r="AM20" s="89" t="n">
        <f aca="false">SUM(AL20-C20-D20-E20-F20)</f>
        <v>0</v>
      </c>
    </row>
    <row r="21" customFormat="false" ht="15" hidden="false" customHeight="false" outlineLevel="0" collapsed="false">
      <c r="A21" s="100" t="n">
        <v>16</v>
      </c>
      <c r="B21" s="89" t="s">
        <v>767</v>
      </c>
      <c r="C21" s="108" t="n">
        <v>54</v>
      </c>
      <c r="D21" s="109" t="n">
        <v>110</v>
      </c>
      <c r="E21" s="143" t="n">
        <v>0</v>
      </c>
      <c r="F21" s="156" t="n">
        <v>0</v>
      </c>
      <c r="P21" s="89" t="n">
        <v>109</v>
      </c>
      <c r="AK21" s="158"/>
      <c r="AL21" s="159" t="n">
        <f aca="false">SUM(C21:AK21)</f>
        <v>273</v>
      </c>
      <c r="AM21" s="89" t="n">
        <f aca="false">SUM(AL21-C21-D21-E21-F21)</f>
        <v>109</v>
      </c>
    </row>
    <row r="22" customFormat="false" ht="15" hidden="false" customHeight="false" outlineLevel="0" collapsed="false">
      <c r="A22" s="100" t="n">
        <v>17</v>
      </c>
      <c r="B22" s="89" t="s">
        <v>269</v>
      </c>
      <c r="C22" s="108" t="n">
        <v>95</v>
      </c>
      <c r="D22" s="109" t="n">
        <v>93</v>
      </c>
      <c r="E22" s="143" t="n">
        <v>0</v>
      </c>
      <c r="F22" s="156" t="n">
        <v>0</v>
      </c>
      <c r="AK22" s="158"/>
      <c r="AL22" s="159" t="n">
        <f aca="false">SUM(C22:AK22)</f>
        <v>188</v>
      </c>
      <c r="AM22" s="89" t="n">
        <f aca="false">SUM(AL22-C22-D22-E22-F22)</f>
        <v>0</v>
      </c>
    </row>
    <row r="23" customFormat="false" ht="15" hidden="false" customHeight="false" outlineLevel="0" collapsed="false">
      <c r="A23" s="136" t="n">
        <v>18</v>
      </c>
      <c r="B23" s="89" t="s">
        <v>270</v>
      </c>
      <c r="C23" s="108" t="n">
        <v>54</v>
      </c>
      <c r="D23" s="109" t="n">
        <v>0</v>
      </c>
      <c r="E23" s="143" t="n">
        <v>0</v>
      </c>
      <c r="F23" s="156" t="n">
        <v>0</v>
      </c>
      <c r="AK23" s="158"/>
      <c r="AL23" s="159" t="n">
        <f aca="false">SUM(C23:AK23)</f>
        <v>54</v>
      </c>
      <c r="AM23" s="89" t="n">
        <f aca="false">SUM(AL23-C23-D23-E23-F23)</f>
        <v>0</v>
      </c>
    </row>
    <row r="24" customFormat="false" ht="15" hidden="false" customHeight="false" outlineLevel="0" collapsed="false">
      <c r="A24" s="100" t="n">
        <v>19</v>
      </c>
      <c r="B24" s="89" t="s">
        <v>271</v>
      </c>
      <c r="C24" s="108" t="n">
        <v>98</v>
      </c>
      <c r="D24" s="109" t="n">
        <v>0</v>
      </c>
      <c r="E24" s="143" t="n">
        <v>0</v>
      </c>
      <c r="F24" s="156" t="n">
        <v>0</v>
      </c>
      <c r="AK24" s="158"/>
      <c r="AL24" s="159" t="n">
        <f aca="false">SUM(C24:AK24)</f>
        <v>98</v>
      </c>
      <c r="AM24" s="89" t="n">
        <f aca="false">SUM(AL24-C24-D24-E24-F24)</f>
        <v>0</v>
      </c>
    </row>
    <row r="25" customFormat="false" ht="15" hidden="false" customHeight="false" outlineLevel="0" collapsed="false">
      <c r="A25" s="100" t="n">
        <v>20</v>
      </c>
      <c r="B25" s="89" t="s">
        <v>24</v>
      </c>
      <c r="C25" s="108" t="n">
        <v>54</v>
      </c>
      <c r="D25" s="109" t="n">
        <v>110</v>
      </c>
      <c r="E25" s="143" t="n">
        <v>0</v>
      </c>
      <c r="F25" s="156" t="n">
        <v>0</v>
      </c>
      <c r="AK25" s="158"/>
      <c r="AL25" s="159" t="n">
        <f aca="false">SUM(C25:AK25)</f>
        <v>164</v>
      </c>
      <c r="AM25" s="89" t="n">
        <f aca="false">SUM(AL25-C25-D25-E25-F25)</f>
        <v>0</v>
      </c>
    </row>
    <row r="26" customFormat="false" ht="15" hidden="false" customHeight="false" outlineLevel="0" collapsed="false">
      <c r="A26" s="100" t="n">
        <v>21</v>
      </c>
      <c r="B26" s="121" t="s">
        <v>272</v>
      </c>
      <c r="C26" s="108" t="n">
        <v>216</v>
      </c>
      <c r="D26" s="109" t="n">
        <v>423</v>
      </c>
      <c r="E26" s="143" t="n">
        <v>356</v>
      </c>
      <c r="F26" s="156" t="n">
        <v>453</v>
      </c>
      <c r="AK26" s="158"/>
      <c r="AL26" s="159" t="n">
        <f aca="false">SUM(C26:AK26)</f>
        <v>1448</v>
      </c>
      <c r="AM26" s="89" t="n">
        <f aca="false">SUM(AL26-C26-D26-E26-F26)</f>
        <v>0</v>
      </c>
      <c r="AN26" s="89" t="n">
        <f aca="false">SUM(AL26-2392)</f>
        <v>-944</v>
      </c>
    </row>
    <row r="27" customFormat="false" ht="15" hidden="false" customHeight="false" outlineLevel="0" collapsed="false">
      <c r="A27" s="100" t="n">
        <v>22</v>
      </c>
      <c r="B27" s="111" t="s">
        <v>273</v>
      </c>
      <c r="C27" s="108" t="n">
        <v>383</v>
      </c>
      <c r="D27" s="109" t="n">
        <v>1763</v>
      </c>
      <c r="E27" s="143" t="n">
        <v>862</v>
      </c>
      <c r="F27" s="156" t="n">
        <v>602</v>
      </c>
      <c r="S27" s="89" t="n">
        <v>30</v>
      </c>
      <c r="T27" s="110" t="n">
        <v>120</v>
      </c>
      <c r="AE27" s="89" t="n">
        <v>61</v>
      </c>
      <c r="AK27" s="158"/>
      <c r="AL27" s="159" t="n">
        <f aca="false">SUM(C27:AK27)</f>
        <v>3821</v>
      </c>
      <c r="AM27" s="89" t="n">
        <f aca="false">SUM(AL27-C27-D27-E27-F27)</f>
        <v>211</v>
      </c>
      <c r="AN27" s="89" t="n">
        <f aca="false">SUM(AL27-4673)</f>
        <v>-852</v>
      </c>
      <c r="AO27" s="117" t="n">
        <f aca="false">SUM(AM27*100/AM2)</f>
        <v>5.09047044632087</v>
      </c>
    </row>
    <row r="28" customFormat="false" ht="15" hidden="false" customHeight="false" outlineLevel="0" collapsed="false">
      <c r="A28" s="100" t="n">
        <v>23</v>
      </c>
      <c r="B28" s="89" t="s">
        <v>274</v>
      </c>
      <c r="C28" s="108" t="n">
        <v>112</v>
      </c>
      <c r="D28" s="109" t="n">
        <v>110</v>
      </c>
      <c r="E28" s="143" t="n">
        <v>0</v>
      </c>
      <c r="F28" s="156" t="n">
        <v>0</v>
      </c>
      <c r="AK28" s="158"/>
      <c r="AL28" s="159" t="n">
        <f aca="false">SUM(C28:AK28)</f>
        <v>222</v>
      </c>
      <c r="AM28" s="89" t="n">
        <f aca="false">SUM(AL28-C28-D28-E28-F28)</f>
        <v>0</v>
      </c>
    </row>
    <row r="29" customFormat="false" ht="15" hidden="false" customHeight="false" outlineLevel="0" collapsed="false">
      <c r="A29" s="100" t="n">
        <v>24</v>
      </c>
      <c r="B29" s="89" t="s">
        <v>28</v>
      </c>
      <c r="C29" s="108" t="n">
        <v>290</v>
      </c>
      <c r="D29" s="109" t="n">
        <v>110</v>
      </c>
      <c r="E29" s="143" t="n">
        <v>0</v>
      </c>
      <c r="F29" s="156" t="n">
        <v>0</v>
      </c>
      <c r="AK29" s="158"/>
      <c r="AL29" s="159" t="n">
        <f aca="false">SUM(C29:AK29)</f>
        <v>400</v>
      </c>
      <c r="AM29" s="89" t="n">
        <f aca="false">SUM(AL29-C29-D29-E29-F29)</f>
        <v>0</v>
      </c>
    </row>
    <row r="30" customFormat="false" ht="15" hidden="false" customHeight="false" outlineLevel="0" collapsed="false">
      <c r="A30" s="100" t="n">
        <v>25</v>
      </c>
      <c r="B30" s="110" t="s">
        <v>29</v>
      </c>
      <c r="C30" s="108" t="n">
        <v>90</v>
      </c>
      <c r="D30" s="109" t="n">
        <v>713</v>
      </c>
      <c r="E30" s="143" t="n">
        <v>1435</v>
      </c>
      <c r="F30" s="156" t="n">
        <v>317</v>
      </c>
      <c r="AD30" s="89" t="n">
        <v>171</v>
      </c>
      <c r="AK30" s="158"/>
      <c r="AL30" s="159" t="n">
        <f aca="false">SUM(C30:AK30)</f>
        <v>2726</v>
      </c>
      <c r="AM30" s="89" t="n">
        <f aca="false">SUM(AL30-C30-D30-E30-F30)</f>
        <v>171</v>
      </c>
      <c r="AN30" s="89" t="n">
        <f aca="false">SUM(AL30-3485)</f>
        <v>-759</v>
      </c>
    </row>
    <row r="31" customFormat="false" ht="15" hidden="false" customHeight="false" outlineLevel="0" collapsed="false">
      <c r="A31" s="100" t="n">
        <v>26</v>
      </c>
      <c r="B31" s="89" t="s">
        <v>275</v>
      </c>
      <c r="C31" s="108" t="n">
        <v>129</v>
      </c>
      <c r="D31" s="109" t="n">
        <v>154</v>
      </c>
      <c r="E31" s="143" t="n">
        <v>271</v>
      </c>
      <c r="F31" s="156" t="n">
        <v>52</v>
      </c>
      <c r="G31" s="89" t="n">
        <v>52</v>
      </c>
      <c r="AK31" s="158"/>
      <c r="AL31" s="159" t="n">
        <f aca="false">SUM(C31:AK31)</f>
        <v>658</v>
      </c>
      <c r="AM31" s="89" t="n">
        <f aca="false">SUM(AL31-C31-D31-E31-F31)</f>
        <v>52</v>
      </c>
    </row>
    <row r="32" customFormat="false" ht="15" hidden="false" customHeight="false" outlineLevel="0" collapsed="false">
      <c r="A32" s="100" t="n">
        <v>27</v>
      </c>
      <c r="B32" s="89" t="s">
        <v>276</v>
      </c>
      <c r="C32" s="108" t="n">
        <v>61</v>
      </c>
      <c r="D32" s="109" t="n">
        <v>0</v>
      </c>
      <c r="E32" s="143" t="n">
        <v>0</v>
      </c>
      <c r="F32" s="156" t="n">
        <v>0</v>
      </c>
      <c r="AK32" s="158"/>
      <c r="AL32" s="159" t="n">
        <f aca="false">SUM(C32:AK32)</f>
        <v>61</v>
      </c>
      <c r="AM32" s="89" t="n">
        <f aca="false">SUM(AL32-C32-D32-E32-F32)</f>
        <v>0</v>
      </c>
    </row>
    <row r="33" customFormat="false" ht="15" hidden="false" customHeight="false" outlineLevel="0" collapsed="false">
      <c r="A33" s="100" t="n">
        <v>28</v>
      </c>
      <c r="B33" s="89" t="s">
        <v>32</v>
      </c>
      <c r="C33" s="108" t="n">
        <v>69</v>
      </c>
      <c r="D33" s="109" t="n">
        <v>0</v>
      </c>
      <c r="E33" s="143" t="n">
        <v>0</v>
      </c>
      <c r="F33" s="156" t="n">
        <v>0</v>
      </c>
      <c r="AK33" s="158"/>
      <c r="AL33" s="159" t="n">
        <f aca="false">SUM(C33:AK33)</f>
        <v>69</v>
      </c>
      <c r="AM33" s="89" t="n">
        <f aca="false">SUM(AL33-C33-D33-E33-F33)</f>
        <v>0</v>
      </c>
    </row>
    <row r="34" customFormat="false" ht="15" hidden="false" customHeight="false" outlineLevel="0" collapsed="false">
      <c r="A34" s="100" t="n">
        <v>29</v>
      </c>
      <c r="B34" s="89" t="s">
        <v>277</v>
      </c>
      <c r="C34" s="108" t="n">
        <v>69</v>
      </c>
      <c r="D34" s="109" t="n">
        <v>0</v>
      </c>
      <c r="E34" s="143" t="n">
        <v>0</v>
      </c>
      <c r="F34" s="156" t="n">
        <v>0</v>
      </c>
      <c r="AK34" s="158"/>
      <c r="AL34" s="159" t="n">
        <f aca="false">SUM(C34:AK34)</f>
        <v>69</v>
      </c>
      <c r="AM34" s="89" t="n">
        <f aca="false">SUM(AL34-C34-D34-E34-F34)</f>
        <v>0</v>
      </c>
    </row>
    <row r="35" customFormat="false" ht="15" hidden="false" customHeight="false" outlineLevel="0" collapsed="false">
      <c r="A35" s="100" t="n">
        <v>30</v>
      </c>
      <c r="B35" s="89" t="s">
        <v>278</v>
      </c>
      <c r="C35" s="108" t="n">
        <v>69</v>
      </c>
      <c r="D35" s="109" t="n">
        <v>0</v>
      </c>
      <c r="E35" s="143" t="n">
        <v>0</v>
      </c>
      <c r="F35" s="156" t="n">
        <v>0</v>
      </c>
      <c r="AK35" s="158"/>
      <c r="AL35" s="159" t="n">
        <f aca="false">SUM(C35:AK35)</f>
        <v>69</v>
      </c>
      <c r="AM35" s="89" t="n">
        <f aca="false">SUM(AL35-C35-D35-E35-F35)</f>
        <v>0</v>
      </c>
    </row>
    <row r="36" customFormat="false" ht="15" hidden="false" customHeight="false" outlineLevel="0" collapsed="false">
      <c r="A36" s="100" t="n">
        <v>31</v>
      </c>
      <c r="B36" s="89" t="s">
        <v>279</v>
      </c>
      <c r="C36" s="108" t="n">
        <v>52</v>
      </c>
      <c r="D36" s="109" t="n">
        <v>0</v>
      </c>
      <c r="E36" s="143" t="n">
        <v>0</v>
      </c>
      <c r="F36" s="156" t="n">
        <v>0</v>
      </c>
      <c r="AK36" s="158"/>
      <c r="AL36" s="159" t="n">
        <f aca="false">SUM(C36:AK36)</f>
        <v>52</v>
      </c>
      <c r="AM36" s="89" t="n">
        <f aca="false">SUM(AL36-C36-D36-E36-F36)</f>
        <v>0</v>
      </c>
    </row>
    <row r="37" customFormat="false" ht="15" hidden="false" customHeight="false" outlineLevel="0" collapsed="false">
      <c r="A37" s="136" t="n">
        <v>32</v>
      </c>
      <c r="B37" s="89" t="s">
        <v>280</v>
      </c>
      <c r="C37" s="108" t="n">
        <v>85</v>
      </c>
      <c r="D37" s="109" t="n">
        <v>0</v>
      </c>
      <c r="E37" s="143" t="n">
        <v>0</v>
      </c>
      <c r="F37" s="156" t="n">
        <v>0</v>
      </c>
      <c r="AK37" s="158"/>
      <c r="AL37" s="159" t="n">
        <f aca="false">SUM(C37:AK37)</f>
        <v>85</v>
      </c>
      <c r="AM37" s="89" t="n">
        <f aca="false">SUM(AL37-C37-D37-E37-F37)</f>
        <v>0</v>
      </c>
    </row>
    <row r="38" customFormat="false" ht="15" hidden="false" customHeight="false" outlineLevel="0" collapsed="false">
      <c r="A38" s="100" t="n">
        <v>33</v>
      </c>
      <c r="B38" s="89" t="s">
        <v>281</v>
      </c>
      <c r="C38" s="108" t="n">
        <v>147</v>
      </c>
      <c r="D38" s="109" t="n">
        <v>93</v>
      </c>
      <c r="E38" s="143" t="n">
        <v>0</v>
      </c>
      <c r="F38" s="156" t="n">
        <v>0</v>
      </c>
      <c r="AK38" s="158"/>
      <c r="AL38" s="159" t="n">
        <f aca="false">SUM(C38:AK38)</f>
        <v>240</v>
      </c>
      <c r="AM38" s="89" t="n">
        <f aca="false">SUM(AL38-C38-D38-E38-F38)</f>
        <v>0</v>
      </c>
    </row>
    <row r="39" customFormat="false" ht="15" hidden="false" customHeight="false" outlineLevel="0" collapsed="false">
      <c r="A39" s="100" t="n">
        <v>34</v>
      </c>
      <c r="B39" s="110" t="s">
        <v>282</v>
      </c>
      <c r="C39" s="108" t="n">
        <v>147</v>
      </c>
      <c r="D39" s="109" t="n">
        <v>2380</v>
      </c>
      <c r="E39" s="143" t="n">
        <v>189</v>
      </c>
      <c r="F39" s="156" t="n">
        <v>0</v>
      </c>
      <c r="AK39" s="158"/>
      <c r="AL39" s="159" t="n">
        <f aca="false">SUM(C39:AK39)</f>
        <v>2716</v>
      </c>
      <c r="AM39" s="89" t="n">
        <f aca="false">SUM(AL39-C39-D39-E39-F39)</f>
        <v>0</v>
      </c>
      <c r="AN39" s="89" t="n">
        <f aca="false">SUM(AL39-3485)</f>
        <v>-769</v>
      </c>
    </row>
    <row r="40" customFormat="false" ht="15" hidden="false" customHeight="false" outlineLevel="0" collapsed="false">
      <c r="A40" s="100" t="n">
        <v>35</v>
      </c>
      <c r="B40" s="89" t="s">
        <v>283</v>
      </c>
      <c r="C40" s="108" t="n">
        <v>116</v>
      </c>
      <c r="D40" s="109" t="n">
        <v>631</v>
      </c>
      <c r="E40" s="143" t="n">
        <v>0</v>
      </c>
      <c r="F40" s="156" t="n">
        <v>0</v>
      </c>
      <c r="R40" s="89" t="n">
        <v>152</v>
      </c>
      <c r="AK40" s="158"/>
      <c r="AL40" s="159" t="n">
        <f aca="false">SUM(C40:AK40)</f>
        <v>899</v>
      </c>
      <c r="AM40" s="89" t="n">
        <f aca="false">SUM(AL40-C40-D40-E40-F40)</f>
        <v>152</v>
      </c>
    </row>
    <row r="41" customFormat="false" ht="15" hidden="false" customHeight="false" outlineLevel="0" collapsed="false">
      <c r="A41" s="100" t="n">
        <v>36</v>
      </c>
      <c r="B41" s="155" t="s">
        <v>284</v>
      </c>
      <c r="C41" s="108" t="n">
        <v>229</v>
      </c>
      <c r="D41" s="109" t="n">
        <v>3022</v>
      </c>
      <c r="E41" s="143" t="n">
        <v>2421</v>
      </c>
      <c r="F41" s="156" t="n">
        <v>3806</v>
      </c>
      <c r="H41" s="89" t="n">
        <v>25</v>
      </c>
      <c r="I41" s="89" t="n">
        <v>42</v>
      </c>
      <c r="L41" s="89" t="n">
        <v>128</v>
      </c>
      <c r="M41" s="89" t="n">
        <v>82</v>
      </c>
      <c r="Q41" s="110" t="n">
        <v>225</v>
      </c>
      <c r="S41" s="89" t="n">
        <v>30</v>
      </c>
      <c r="T41" s="110" t="n">
        <v>120</v>
      </c>
      <c r="AE41" s="89" t="n">
        <v>61</v>
      </c>
      <c r="AJ41" s="89" t="n">
        <v>130</v>
      </c>
      <c r="AK41" s="158"/>
      <c r="AL41" s="159" t="n">
        <f aca="false">SUM(C41:AK41)</f>
        <v>10321</v>
      </c>
      <c r="AM41" s="89" t="n">
        <f aca="false">SUM(AL41-C41-D41-E41-F41)</f>
        <v>843</v>
      </c>
      <c r="AN41" s="89" t="n">
        <f aca="false">SUM(AL41-19967)</f>
        <v>-9646</v>
      </c>
      <c r="AO41" s="117" t="n">
        <f aca="false">SUM(AM41*100/AM2)</f>
        <v>20.3377563329312</v>
      </c>
    </row>
    <row r="42" customFormat="false" ht="15" hidden="false" customHeight="false" outlineLevel="0" collapsed="false">
      <c r="A42" s="100" t="n">
        <v>38</v>
      </c>
      <c r="B42" s="126" t="s">
        <v>286</v>
      </c>
      <c r="C42" s="108" t="n">
        <v>300</v>
      </c>
      <c r="D42" s="109" t="n">
        <v>1632</v>
      </c>
      <c r="E42" s="143" t="n">
        <v>1405</v>
      </c>
      <c r="F42" s="156" t="n">
        <v>1177</v>
      </c>
      <c r="H42" s="89" t="n">
        <v>39</v>
      </c>
      <c r="I42" s="89" t="n">
        <v>69</v>
      </c>
      <c r="J42" s="126" t="n">
        <v>725</v>
      </c>
      <c r="O42" s="89" t="n">
        <v>16</v>
      </c>
      <c r="P42" s="89" t="n">
        <v>62</v>
      </c>
      <c r="AB42" s="89" t="n">
        <v>50</v>
      </c>
      <c r="AF42" s="89" t="n">
        <v>90</v>
      </c>
      <c r="AH42" s="89" t="n">
        <v>132</v>
      </c>
      <c r="AJ42" s="89" t="n">
        <v>130</v>
      </c>
      <c r="AK42" s="158" t="n">
        <v>66</v>
      </c>
      <c r="AL42" s="159" t="n">
        <f aca="false">SUM(C42:AK42)</f>
        <v>5893</v>
      </c>
      <c r="AM42" s="161" t="n">
        <f aca="false">SUM(AL42-C42-D42-E42-F42)</f>
        <v>1379</v>
      </c>
      <c r="AN42" s="89" t="n">
        <f aca="false">SUM(AL42-8158)</f>
        <v>-2265</v>
      </c>
      <c r="AO42" s="117" t="n">
        <f aca="false">SUM(AM42*100/AM2)</f>
        <v>33.2689987937274</v>
      </c>
    </row>
    <row r="43" customFormat="false" ht="15" hidden="false" customHeight="false" outlineLevel="0" collapsed="false">
      <c r="A43" s="100" t="n">
        <v>39</v>
      </c>
      <c r="B43" s="89" t="s">
        <v>287</v>
      </c>
      <c r="C43" s="108" t="n">
        <v>44</v>
      </c>
      <c r="D43" s="109" t="n">
        <v>0</v>
      </c>
      <c r="E43" s="143" t="n">
        <v>0</v>
      </c>
      <c r="F43" s="156" t="n">
        <v>0</v>
      </c>
      <c r="AK43" s="158"/>
      <c r="AL43" s="159" t="n">
        <f aca="false">SUM(C43:AK43)</f>
        <v>44</v>
      </c>
      <c r="AM43" s="89" t="n">
        <f aca="false">SUM(AL43-C43-D43-E43-F43)</f>
        <v>0</v>
      </c>
    </row>
    <row r="44" customFormat="false" ht="15" hidden="false" customHeight="false" outlineLevel="0" collapsed="false">
      <c r="A44" s="100" t="n">
        <v>40</v>
      </c>
      <c r="B44" s="89" t="s">
        <v>288</v>
      </c>
      <c r="C44" s="108" t="n">
        <v>22</v>
      </c>
      <c r="D44" s="109" t="n">
        <v>0</v>
      </c>
      <c r="E44" s="143" t="n">
        <v>0</v>
      </c>
      <c r="F44" s="156" t="n">
        <v>0</v>
      </c>
      <c r="AK44" s="158"/>
      <c r="AL44" s="159" t="n">
        <f aca="false">SUM(C44:AK44)</f>
        <v>22</v>
      </c>
      <c r="AM44" s="89" t="n">
        <f aca="false">SUM(AL44-C44-D44-E44-F44)</f>
        <v>0</v>
      </c>
    </row>
    <row r="45" customFormat="false" ht="15" hidden="false" customHeight="false" outlineLevel="0" collapsed="false">
      <c r="A45" s="100" t="n">
        <v>41</v>
      </c>
      <c r="B45" s="89" t="s">
        <v>289</v>
      </c>
      <c r="C45" s="108" t="n">
        <v>164</v>
      </c>
      <c r="D45" s="109" t="n">
        <v>197</v>
      </c>
      <c r="E45" s="143" t="n">
        <v>0</v>
      </c>
      <c r="F45" s="156" t="n">
        <v>0</v>
      </c>
      <c r="AK45" s="158"/>
      <c r="AL45" s="159" t="n">
        <f aca="false">SUM(C45:AK45)</f>
        <v>361</v>
      </c>
      <c r="AM45" s="89" t="n">
        <f aca="false">SUM(AL45-C45-D45-E45-F45)</f>
        <v>0</v>
      </c>
    </row>
    <row r="46" customFormat="false" ht="15" hidden="false" customHeight="false" outlineLevel="0" collapsed="false">
      <c r="A46" s="100" t="n">
        <v>42</v>
      </c>
      <c r="B46" s="89" t="s">
        <v>46</v>
      </c>
      <c r="C46" s="108" t="n">
        <v>63</v>
      </c>
      <c r="D46" s="109" t="n">
        <v>0</v>
      </c>
      <c r="E46" s="143" t="n">
        <v>0</v>
      </c>
      <c r="F46" s="156" t="n">
        <v>0</v>
      </c>
      <c r="AK46" s="158"/>
      <c r="AL46" s="159" t="n">
        <f aca="false">SUM(C46:AK46)</f>
        <v>63</v>
      </c>
      <c r="AM46" s="89" t="n">
        <f aca="false">SUM(AL46-C46-D46-E46-F46)</f>
        <v>0</v>
      </c>
    </row>
    <row r="47" customFormat="false" ht="15" hidden="false" customHeight="false" outlineLevel="0" collapsed="false">
      <c r="A47" s="100" t="n">
        <v>43</v>
      </c>
      <c r="B47" s="89" t="s">
        <v>290</v>
      </c>
      <c r="C47" s="108" t="n">
        <v>33</v>
      </c>
      <c r="D47" s="109" t="n">
        <v>0</v>
      </c>
      <c r="E47" s="143" t="n">
        <v>0</v>
      </c>
      <c r="F47" s="156" t="n">
        <v>0</v>
      </c>
      <c r="AK47" s="158"/>
      <c r="AL47" s="159" t="n">
        <f aca="false">SUM(C47:AK47)</f>
        <v>33</v>
      </c>
      <c r="AM47" s="89" t="n">
        <f aca="false">SUM(AL47-C47-D47-E47-F47)</f>
        <v>0</v>
      </c>
    </row>
    <row r="48" customFormat="false" ht="15" hidden="false" customHeight="false" outlineLevel="0" collapsed="false">
      <c r="A48" s="136" t="n">
        <v>44</v>
      </c>
      <c r="B48" s="89" t="s">
        <v>291</v>
      </c>
      <c r="C48" s="108" t="n">
        <v>28</v>
      </c>
      <c r="D48" s="109" t="n">
        <v>0</v>
      </c>
      <c r="E48" s="143" t="n">
        <v>0</v>
      </c>
      <c r="F48" s="156" t="n">
        <v>0</v>
      </c>
      <c r="AK48" s="158"/>
      <c r="AL48" s="159" t="n">
        <f aca="false">SUM(C48:AK48)</f>
        <v>28</v>
      </c>
      <c r="AM48" s="89" t="n">
        <f aca="false">SUM(AL48-C48-D48-E48-F48)</f>
        <v>0</v>
      </c>
    </row>
    <row r="49" customFormat="false" ht="15" hidden="false" customHeight="false" outlineLevel="0" collapsed="false">
      <c r="A49" s="100" t="n">
        <v>45</v>
      </c>
      <c r="B49" s="89" t="s">
        <v>292</v>
      </c>
      <c r="C49" s="108" t="n">
        <v>57</v>
      </c>
      <c r="D49" s="109" t="n">
        <v>42</v>
      </c>
      <c r="E49" s="143" t="n">
        <v>0</v>
      </c>
      <c r="F49" s="156" t="n">
        <v>0</v>
      </c>
      <c r="AK49" s="158"/>
      <c r="AL49" s="159" t="n">
        <f aca="false">SUM(C49:AK49)</f>
        <v>99</v>
      </c>
      <c r="AM49" s="89" t="n">
        <f aca="false">SUM(AL49-C49-D49-E49-F49)</f>
        <v>0</v>
      </c>
    </row>
    <row r="50" customFormat="false" ht="15" hidden="false" customHeight="false" outlineLevel="0" collapsed="false">
      <c r="A50" s="100" t="n">
        <v>46</v>
      </c>
      <c r="B50" s="89" t="s">
        <v>50</v>
      </c>
      <c r="C50" s="108" t="n">
        <v>41</v>
      </c>
      <c r="D50" s="109" t="n">
        <v>0</v>
      </c>
      <c r="E50" s="143" t="n">
        <v>0</v>
      </c>
      <c r="F50" s="156" t="n">
        <v>0</v>
      </c>
      <c r="AK50" s="158"/>
      <c r="AL50" s="159" t="n">
        <f aca="false">SUM(C50:AK50)</f>
        <v>41</v>
      </c>
      <c r="AM50" s="89" t="n">
        <f aca="false">SUM(AL50-C50-D50-E50-F50)</f>
        <v>0</v>
      </c>
    </row>
    <row r="51" customFormat="false" ht="15" hidden="false" customHeight="false" outlineLevel="0" collapsed="false">
      <c r="A51" s="100" t="n">
        <v>47</v>
      </c>
      <c r="B51" s="89" t="s">
        <v>293</v>
      </c>
      <c r="C51" s="108" t="n">
        <v>30</v>
      </c>
      <c r="D51" s="109" t="n">
        <v>264</v>
      </c>
      <c r="E51" s="143" t="n">
        <v>0</v>
      </c>
      <c r="F51" s="156" t="n">
        <v>0</v>
      </c>
      <c r="AK51" s="158"/>
      <c r="AL51" s="159" t="n">
        <f aca="false">SUM(C51:AK51)</f>
        <v>294</v>
      </c>
      <c r="AM51" s="89" t="n">
        <f aca="false">SUM(AL51-C51-D51-E51-F51)</f>
        <v>0</v>
      </c>
    </row>
    <row r="52" customFormat="false" ht="15" hidden="false" customHeight="false" outlineLevel="0" collapsed="false">
      <c r="A52" s="100" t="n">
        <v>48</v>
      </c>
      <c r="B52" s="121" t="s">
        <v>294</v>
      </c>
      <c r="C52" s="108" t="n">
        <v>30</v>
      </c>
      <c r="D52" s="109" t="n">
        <v>1145</v>
      </c>
      <c r="E52" s="143" t="n">
        <v>125</v>
      </c>
      <c r="F52" s="156" t="n">
        <v>0</v>
      </c>
      <c r="AK52" s="158"/>
      <c r="AL52" s="159" t="n">
        <f aca="false">SUM(C52:AK52)</f>
        <v>1300</v>
      </c>
      <c r="AM52" s="89" t="n">
        <f aca="false">SUM(AL52-C52-D52-E52-F52)</f>
        <v>0</v>
      </c>
      <c r="AN52" s="89" t="n">
        <f aca="false">SUM(AL52-2392)</f>
        <v>-1092</v>
      </c>
    </row>
    <row r="53" customFormat="false" ht="15" hidden="false" customHeight="false" outlineLevel="0" collapsed="false">
      <c r="A53" s="100" t="n">
        <v>49</v>
      </c>
      <c r="B53" s="89" t="s">
        <v>295</v>
      </c>
      <c r="C53" s="108" t="n">
        <v>90</v>
      </c>
      <c r="D53" s="109" t="n">
        <v>0</v>
      </c>
      <c r="E53" s="143" t="n">
        <v>226</v>
      </c>
      <c r="F53" s="156" t="n">
        <v>0</v>
      </c>
      <c r="AK53" s="158"/>
      <c r="AL53" s="159" t="n">
        <f aca="false">SUM(C53:AK53)</f>
        <v>316</v>
      </c>
      <c r="AM53" s="89" t="n">
        <f aca="false">SUM(AL53-C53-D53-E53-F53)</f>
        <v>0</v>
      </c>
    </row>
    <row r="54" customFormat="false" ht="15" hidden="false" customHeight="false" outlineLevel="0" collapsed="false">
      <c r="A54" s="136" t="n">
        <v>50</v>
      </c>
      <c r="B54" s="110" t="s">
        <v>296</v>
      </c>
      <c r="C54" s="108" t="n">
        <v>41</v>
      </c>
      <c r="D54" s="109" t="n">
        <v>87</v>
      </c>
      <c r="E54" s="143" t="n">
        <v>84</v>
      </c>
      <c r="F54" s="156" t="n">
        <v>1252</v>
      </c>
      <c r="G54" s="89" t="n">
        <v>52</v>
      </c>
      <c r="J54" s="89" t="n">
        <v>152</v>
      </c>
      <c r="L54" s="89" t="n">
        <v>50</v>
      </c>
      <c r="N54" s="89" t="n">
        <v>107</v>
      </c>
      <c r="P54" s="89" t="n">
        <v>109</v>
      </c>
      <c r="Q54" s="110" t="n">
        <v>225</v>
      </c>
      <c r="R54" s="89" t="n">
        <v>82</v>
      </c>
      <c r="U54" s="89" t="n">
        <v>105</v>
      </c>
      <c r="W54" s="89" t="n">
        <v>66</v>
      </c>
      <c r="AD54" s="89" t="n">
        <v>156</v>
      </c>
      <c r="AK54" s="158" t="n">
        <v>55</v>
      </c>
      <c r="AL54" s="159" t="n">
        <f aca="false">SUM(C54:AK54)</f>
        <v>2623</v>
      </c>
      <c r="AM54" s="161" t="n">
        <f aca="false">SUM(AL54-C54-D54-E54-F54)</f>
        <v>1159</v>
      </c>
      <c r="AN54" s="89" t="n">
        <f aca="false">SUM(AL54-3485)</f>
        <v>-862</v>
      </c>
      <c r="AO54" s="117" t="n">
        <f aca="false">SUM(AM54*100/AM2)</f>
        <v>27.9613992762364</v>
      </c>
    </row>
    <row r="55" customFormat="false" ht="15" hidden="false" customHeight="false" outlineLevel="0" collapsed="false">
      <c r="A55" s="100" t="n">
        <v>51</v>
      </c>
      <c r="B55" s="89" t="s">
        <v>297</v>
      </c>
      <c r="C55" s="108" t="n">
        <v>50</v>
      </c>
      <c r="D55" s="109" t="n">
        <v>0</v>
      </c>
      <c r="E55" s="143" t="n">
        <v>0</v>
      </c>
      <c r="F55" s="156" t="n">
        <v>0</v>
      </c>
      <c r="AK55" s="158"/>
      <c r="AL55" s="159" t="n">
        <f aca="false">SUM(C55:AK55)</f>
        <v>50</v>
      </c>
      <c r="AM55" s="89" t="n">
        <f aca="false">SUM(AL55-C55-D55-E55-F55)</f>
        <v>0</v>
      </c>
    </row>
    <row r="56" customFormat="false" ht="15" hidden="false" customHeight="false" outlineLevel="0" collapsed="false">
      <c r="A56" s="100" t="n">
        <v>52</v>
      </c>
      <c r="B56" s="126" t="s">
        <v>298</v>
      </c>
      <c r="C56" s="108" t="n">
        <v>50</v>
      </c>
      <c r="D56" s="109" t="n">
        <v>469</v>
      </c>
      <c r="E56" s="143" t="n">
        <v>901</v>
      </c>
      <c r="F56" s="156" t="n">
        <v>3489</v>
      </c>
      <c r="G56" s="89" t="n">
        <v>52</v>
      </c>
      <c r="H56" s="89" t="n">
        <v>25</v>
      </c>
      <c r="J56" s="89" t="n">
        <v>477</v>
      </c>
      <c r="L56" s="89" t="n">
        <v>57</v>
      </c>
      <c r="M56" s="89" t="n">
        <v>82</v>
      </c>
      <c r="O56" s="89" t="n">
        <v>90</v>
      </c>
      <c r="P56" s="89" t="n">
        <v>119</v>
      </c>
      <c r="Q56" s="110" t="n">
        <v>225</v>
      </c>
      <c r="S56" s="110" t="n">
        <v>134</v>
      </c>
      <c r="T56" s="110" t="n">
        <v>115</v>
      </c>
      <c r="X56" s="110" t="n">
        <v>129</v>
      </c>
      <c r="Y56" s="162" t="n">
        <v>296</v>
      </c>
      <c r="Z56" s="47"/>
      <c r="AA56" s="47"/>
      <c r="AB56" s="47" t="n">
        <v>50</v>
      </c>
      <c r="AC56" s="47" t="n">
        <v>100</v>
      </c>
      <c r="AD56" s="47" t="n">
        <v>171</v>
      </c>
      <c r="AE56" s="47" t="n">
        <v>61</v>
      </c>
      <c r="AF56" s="47"/>
      <c r="AG56" s="47"/>
      <c r="AH56" s="47" t="n">
        <v>132</v>
      </c>
      <c r="AI56" s="47"/>
      <c r="AJ56" s="47" t="n">
        <v>153</v>
      </c>
      <c r="AK56" s="158" t="n">
        <v>123</v>
      </c>
      <c r="AL56" s="159" t="n">
        <f aca="false">SUM(C56:AK56)</f>
        <v>7500</v>
      </c>
      <c r="AM56" s="163" t="n">
        <f aca="false">SUM(AL56-C56-D56-E56-F56)</f>
        <v>2591</v>
      </c>
      <c r="AN56" s="89" t="n">
        <f aca="false">SUM(AL56-8158)</f>
        <v>-658</v>
      </c>
      <c r="AO56" s="114" t="n">
        <f aca="false">SUM(AM56*100/AM2)</f>
        <v>62.5090470446321</v>
      </c>
    </row>
    <row r="57" customFormat="false" ht="15" hidden="false" customHeight="false" outlineLevel="0" collapsed="false">
      <c r="A57" s="100" t="n">
        <v>53</v>
      </c>
      <c r="B57" s="121" t="s">
        <v>299</v>
      </c>
      <c r="C57" s="90"/>
      <c r="D57" s="109" t="n">
        <v>535</v>
      </c>
      <c r="E57" s="143" t="n">
        <v>1028</v>
      </c>
      <c r="F57" s="156" t="n">
        <v>85</v>
      </c>
      <c r="AA57" s="47"/>
      <c r="AB57" s="47"/>
      <c r="AC57" s="47"/>
      <c r="AD57" s="47"/>
      <c r="AE57" s="47"/>
      <c r="AF57" s="47" t="n">
        <v>105</v>
      </c>
      <c r="AG57" s="47"/>
      <c r="AH57" s="47" t="n">
        <v>132</v>
      </c>
      <c r="AI57" s="47"/>
      <c r="AJ57" s="47"/>
      <c r="AK57" s="158"/>
      <c r="AL57" s="159" t="n">
        <f aca="false">SUM(C57:AK57)</f>
        <v>1885</v>
      </c>
      <c r="AM57" s="89" t="n">
        <f aca="false">SUM(AL57-C57-D57-E57-F57)</f>
        <v>237</v>
      </c>
      <c r="AN57" s="89" t="n">
        <f aca="false">SUM(AL57-2392)</f>
        <v>-507</v>
      </c>
      <c r="AO57" s="117" t="n">
        <f aca="false">SUM(AM57*100/AM2)</f>
        <v>5.71773220747889</v>
      </c>
    </row>
    <row r="58" customFormat="false" ht="15" hidden="false" customHeight="false" outlineLevel="0" collapsed="false">
      <c r="A58" s="100" t="n">
        <v>54</v>
      </c>
      <c r="B58" s="89" t="s">
        <v>300</v>
      </c>
      <c r="C58" s="90"/>
      <c r="D58" s="109" t="n">
        <v>22</v>
      </c>
      <c r="E58" s="143" t="n">
        <v>0</v>
      </c>
      <c r="F58" s="156" t="n">
        <v>0</v>
      </c>
      <c r="G58" s="89" t="n">
        <v>52</v>
      </c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158"/>
      <c r="AL58" s="159" t="n">
        <f aca="false">SUM(C58:AK58)</f>
        <v>74</v>
      </c>
      <c r="AM58" s="89" t="n">
        <f aca="false">SUM(AL58-C58-D58-E58-F58)</f>
        <v>52</v>
      </c>
    </row>
    <row r="59" customFormat="false" ht="15" hidden="false" customHeight="false" outlineLevel="0" collapsed="false">
      <c r="A59" s="100" t="n">
        <v>55</v>
      </c>
      <c r="B59" s="155" t="s">
        <v>301</v>
      </c>
      <c r="C59" s="90"/>
      <c r="D59" s="109" t="n">
        <v>2441</v>
      </c>
      <c r="E59" s="143" t="n">
        <v>3814</v>
      </c>
      <c r="F59" s="156" t="n">
        <v>2340</v>
      </c>
      <c r="H59" s="89" t="n">
        <v>25</v>
      </c>
      <c r="J59" s="89" t="n">
        <v>148</v>
      </c>
      <c r="M59" s="89" t="n">
        <v>89</v>
      </c>
      <c r="T59" s="110" t="n">
        <v>91</v>
      </c>
      <c r="AA59" s="157" t="n">
        <v>249</v>
      </c>
      <c r="AD59" s="47" t="n">
        <v>171</v>
      </c>
      <c r="AE59" s="47"/>
      <c r="AF59" s="47"/>
      <c r="AG59" s="47"/>
      <c r="AH59" s="47"/>
      <c r="AI59" s="47"/>
      <c r="AJ59" s="47"/>
      <c r="AK59" s="158"/>
      <c r="AL59" s="159" t="n">
        <f aca="false">SUM(C59:AK59)</f>
        <v>9368</v>
      </c>
      <c r="AM59" s="89" t="n">
        <f aca="false">SUM(AL59-C59-D59-E59-F59)</f>
        <v>773</v>
      </c>
      <c r="AN59" s="89" t="n">
        <f aca="false">SUM(AL59-19967)</f>
        <v>-10599</v>
      </c>
      <c r="AO59" s="117" t="n">
        <f aca="false">SUM(AM59*100/AM2)</f>
        <v>18.648974668275</v>
      </c>
    </row>
    <row r="60" customFormat="false" ht="15" hidden="false" customHeight="false" outlineLevel="0" collapsed="false">
      <c r="A60" s="100" t="n">
        <v>56</v>
      </c>
      <c r="B60" s="89" t="s">
        <v>302</v>
      </c>
      <c r="C60" s="90"/>
      <c r="D60" s="109" t="n">
        <v>42</v>
      </c>
      <c r="E60" s="143" t="n">
        <v>0</v>
      </c>
      <c r="F60" s="156" t="n">
        <v>0</v>
      </c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158"/>
      <c r="AL60" s="159" t="n">
        <f aca="false">SUM(C60:AK60)</f>
        <v>42</v>
      </c>
      <c r="AM60" s="89" t="n">
        <f aca="false">SUM(AL60-C60-D60-E60-F60)</f>
        <v>0</v>
      </c>
    </row>
    <row r="61" customFormat="false" ht="15" hidden="false" customHeight="false" outlineLevel="0" collapsed="false">
      <c r="A61" s="100" t="n">
        <v>57</v>
      </c>
      <c r="B61" s="89" t="s">
        <v>303</v>
      </c>
      <c r="C61" s="90"/>
      <c r="D61" s="109" t="n">
        <v>628</v>
      </c>
      <c r="E61" s="143" t="n">
        <v>63</v>
      </c>
      <c r="F61" s="156" t="n">
        <v>0</v>
      </c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158"/>
      <c r="AL61" s="159" t="n">
        <f aca="false">SUM(C61:AK61)</f>
        <v>691</v>
      </c>
      <c r="AM61" s="89" t="n">
        <f aca="false">SUM(AL61-C61-D61-E61-F61)</f>
        <v>0</v>
      </c>
    </row>
    <row r="62" customFormat="false" ht="15" hidden="false" customHeight="false" outlineLevel="0" collapsed="false">
      <c r="A62" s="100" t="n">
        <v>58</v>
      </c>
      <c r="B62" s="121" t="s">
        <v>304</v>
      </c>
      <c r="C62" s="90"/>
      <c r="D62" s="109" t="n">
        <v>1203</v>
      </c>
      <c r="E62" s="143" t="n">
        <v>205</v>
      </c>
      <c r="F62" s="156" t="n">
        <v>132</v>
      </c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158"/>
      <c r="AL62" s="159" t="n">
        <f aca="false">SUM(C62:AK62)</f>
        <v>1540</v>
      </c>
      <c r="AM62" s="89" t="n">
        <f aca="false">SUM(AL62-C62-D62-E62-F62)</f>
        <v>0</v>
      </c>
      <c r="AN62" s="89" t="n">
        <f aca="false">SUM(AL62-2392)</f>
        <v>-852</v>
      </c>
    </row>
    <row r="63" customFormat="false" ht="15" hidden="false" customHeight="false" outlineLevel="0" collapsed="false">
      <c r="A63" s="100" t="n">
        <v>59</v>
      </c>
      <c r="B63" s="89" t="s">
        <v>305</v>
      </c>
      <c r="C63" s="90"/>
      <c r="D63" s="109" t="n">
        <v>20</v>
      </c>
      <c r="E63" s="143" t="n">
        <v>0</v>
      </c>
      <c r="F63" s="156" t="n">
        <v>0</v>
      </c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158"/>
      <c r="AL63" s="159" t="n">
        <f aca="false">SUM(C63:AK63)</f>
        <v>20</v>
      </c>
      <c r="AM63" s="89" t="n">
        <f aca="false">SUM(AL63-C63-D63-E63-F63)</f>
        <v>0</v>
      </c>
    </row>
    <row r="64" customFormat="false" ht="15" hidden="false" customHeight="false" outlineLevel="0" collapsed="false">
      <c r="A64" s="100" t="n">
        <v>60</v>
      </c>
      <c r="B64" s="89" t="s">
        <v>306</v>
      </c>
      <c r="C64" s="90"/>
      <c r="D64" s="109" t="n">
        <v>197</v>
      </c>
      <c r="E64" s="143" t="n">
        <v>111</v>
      </c>
      <c r="F64" s="156" t="n">
        <v>0</v>
      </c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158"/>
      <c r="AL64" s="159" t="n">
        <f aca="false">SUM(C64:AK64)</f>
        <v>308</v>
      </c>
      <c r="AM64" s="89" t="n">
        <f aca="false">SUM(AL64-C64-D64-E64-F64)</f>
        <v>0</v>
      </c>
    </row>
    <row r="65" customFormat="false" ht="15" hidden="false" customHeight="false" outlineLevel="0" collapsed="false">
      <c r="A65" s="100" t="n">
        <v>61</v>
      </c>
      <c r="B65" s="89" t="s">
        <v>307</v>
      </c>
      <c r="C65" s="90"/>
      <c r="D65" s="109" t="n">
        <v>40</v>
      </c>
      <c r="E65" s="143" t="n">
        <v>0</v>
      </c>
      <c r="F65" s="156" t="n">
        <v>0</v>
      </c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158"/>
      <c r="AL65" s="159" t="n">
        <f aca="false">SUM(C65:AK65)</f>
        <v>40</v>
      </c>
      <c r="AM65" s="89" t="n">
        <f aca="false">SUM(AL65-C65-D65-E65-F65)</f>
        <v>0</v>
      </c>
    </row>
    <row r="66" customFormat="false" ht="15" hidden="false" customHeight="false" outlineLevel="0" collapsed="false">
      <c r="A66" s="100" t="n">
        <v>62</v>
      </c>
      <c r="B66" s="89" t="s">
        <v>308</v>
      </c>
      <c r="C66" s="90"/>
      <c r="D66" s="109" t="n">
        <v>133</v>
      </c>
      <c r="E66" s="143" t="n">
        <v>0</v>
      </c>
      <c r="F66" s="156" t="n">
        <v>0</v>
      </c>
      <c r="AA66" s="47"/>
      <c r="AB66" s="47"/>
      <c r="AC66" s="47"/>
      <c r="AD66" s="47"/>
      <c r="AE66" s="47"/>
      <c r="AF66" s="47"/>
      <c r="AG66" s="47"/>
      <c r="AH66" s="47"/>
      <c r="AI66" s="47" t="s">
        <v>72</v>
      </c>
      <c r="AJ66" s="47"/>
      <c r="AK66" s="158"/>
      <c r="AL66" s="159" t="n">
        <f aca="false">SUM(C66:AK66)</f>
        <v>133</v>
      </c>
      <c r="AM66" s="89" t="n">
        <f aca="false">SUM(AL66-C66-D66-E66-F66)</f>
        <v>0</v>
      </c>
    </row>
    <row r="67" customFormat="false" ht="15" hidden="false" customHeight="false" outlineLevel="0" collapsed="false">
      <c r="A67" s="100" t="n">
        <v>63</v>
      </c>
      <c r="B67" s="111" t="s">
        <v>309</v>
      </c>
      <c r="C67" s="90"/>
      <c r="D67" s="109" t="n">
        <v>2461</v>
      </c>
      <c r="E67" s="143" t="n">
        <v>675</v>
      </c>
      <c r="F67" s="156" t="n">
        <v>155</v>
      </c>
      <c r="G67" s="89" t="n">
        <v>52</v>
      </c>
      <c r="I67" s="89" t="n">
        <v>42</v>
      </c>
      <c r="J67" s="111" t="n">
        <v>187</v>
      </c>
      <c r="AK67" s="158"/>
      <c r="AL67" s="159" t="n">
        <f aca="false">SUM(C67:AK67)</f>
        <v>3572</v>
      </c>
      <c r="AM67" s="89" t="n">
        <f aca="false">SUM(AL67-C67-D67-E67-F67)</f>
        <v>281</v>
      </c>
      <c r="AN67" s="89" t="n">
        <f aca="false">SUM(AL67-4673)</f>
        <v>-1101</v>
      </c>
      <c r="AO67" s="117" t="n">
        <f aca="false">SUM(AM67*100/AM2)</f>
        <v>6.77925211097708</v>
      </c>
    </row>
    <row r="68" customFormat="false" ht="15" hidden="false" customHeight="false" outlineLevel="0" collapsed="false">
      <c r="A68" s="100" t="n">
        <v>64</v>
      </c>
      <c r="B68" s="89" t="s">
        <v>310</v>
      </c>
      <c r="C68" s="90"/>
      <c r="D68" s="109" t="n">
        <v>38</v>
      </c>
      <c r="E68" s="143" t="n">
        <v>0</v>
      </c>
      <c r="F68" s="156" t="n">
        <v>0</v>
      </c>
      <c r="AK68" s="158"/>
      <c r="AL68" s="159" t="n">
        <f aca="false">SUM(C68:AK68)</f>
        <v>38</v>
      </c>
      <c r="AM68" s="89" t="n">
        <f aca="false">SUM(AL68-C68-D68-E68-F68)</f>
        <v>0</v>
      </c>
    </row>
    <row r="69" customFormat="false" ht="15" hidden="false" customHeight="false" outlineLevel="0" collapsed="false">
      <c r="A69" s="100" t="n">
        <v>65</v>
      </c>
      <c r="B69" s="89" t="s">
        <v>311</v>
      </c>
      <c r="C69" s="90"/>
      <c r="D69" s="109" t="n">
        <v>45</v>
      </c>
      <c r="E69" s="143" t="n">
        <v>0</v>
      </c>
      <c r="F69" s="156" t="n">
        <v>0</v>
      </c>
      <c r="AK69" s="158"/>
      <c r="AL69" s="159" t="n">
        <f aca="false">SUM(C69:AK69)</f>
        <v>45</v>
      </c>
      <c r="AM69" s="89" t="n">
        <f aca="false">SUM(AL69-C69-D69-E69-F69)</f>
        <v>0</v>
      </c>
    </row>
    <row r="70" customFormat="false" ht="15" hidden="false" customHeight="false" outlineLevel="0" collapsed="false">
      <c r="A70" s="100" t="n">
        <v>66</v>
      </c>
      <c r="B70" s="89" t="s">
        <v>312</v>
      </c>
      <c r="C70" s="90"/>
      <c r="D70" s="109" t="n">
        <v>45</v>
      </c>
      <c r="E70" s="143" t="n">
        <v>0</v>
      </c>
      <c r="F70" s="156" t="n">
        <v>0</v>
      </c>
      <c r="AK70" s="158"/>
      <c r="AL70" s="159" t="n">
        <f aca="false">SUM(C70:AK70)</f>
        <v>45</v>
      </c>
      <c r="AM70" s="89" t="n">
        <f aca="false">SUM(AL70-C70-D70-E70-F70)</f>
        <v>0</v>
      </c>
    </row>
    <row r="71" customFormat="false" ht="15" hidden="false" customHeight="false" outlineLevel="0" collapsed="false">
      <c r="A71" s="100" t="n">
        <v>67</v>
      </c>
      <c r="B71" s="126" t="s">
        <v>313</v>
      </c>
      <c r="C71" s="90"/>
      <c r="D71" s="109" t="n">
        <v>343</v>
      </c>
      <c r="E71" s="143" t="n">
        <v>996</v>
      </c>
      <c r="F71" s="156" t="n">
        <v>2082</v>
      </c>
      <c r="G71" s="89" t="n">
        <v>72</v>
      </c>
      <c r="H71" s="89" t="n">
        <v>50</v>
      </c>
      <c r="I71" s="89" t="n">
        <v>42</v>
      </c>
      <c r="J71" s="89" t="n">
        <v>798</v>
      </c>
      <c r="L71" s="89" t="n">
        <v>138</v>
      </c>
      <c r="M71" s="89" t="n">
        <v>82</v>
      </c>
      <c r="O71" s="89" t="n">
        <v>20</v>
      </c>
      <c r="Q71" s="110" t="n">
        <v>225</v>
      </c>
      <c r="AB71" s="89" t="n">
        <v>50</v>
      </c>
      <c r="AC71" s="89" t="n">
        <v>100</v>
      </c>
      <c r="AK71" s="158" t="n">
        <v>79</v>
      </c>
      <c r="AL71" s="159" t="n">
        <f aca="false">SUM(C71:AK71)</f>
        <v>5077</v>
      </c>
      <c r="AM71" s="161" t="n">
        <f aca="false">SUM(AL71-C71-D71-E71-F71)</f>
        <v>1656</v>
      </c>
      <c r="AN71" s="89" t="n">
        <f aca="false">SUM(AL71-8158)</f>
        <v>-3081</v>
      </c>
      <c r="AO71" s="114" t="n">
        <f aca="false">SUM(AM71*100/AM2)</f>
        <v>39.9517490952955</v>
      </c>
    </row>
    <row r="72" customFormat="false" ht="15" hidden="false" customHeight="false" outlineLevel="0" collapsed="false">
      <c r="A72" s="100" t="n">
        <v>68</v>
      </c>
      <c r="B72" s="111" t="s">
        <v>314</v>
      </c>
      <c r="C72" s="90"/>
      <c r="D72" s="109" t="n">
        <v>1116</v>
      </c>
      <c r="E72" s="143" t="n">
        <v>1063</v>
      </c>
      <c r="F72" s="156" t="n">
        <v>1245</v>
      </c>
      <c r="J72" s="111" t="n">
        <v>62</v>
      </c>
      <c r="O72" s="89" t="n">
        <v>90</v>
      </c>
      <c r="Z72" s="89" t="n">
        <v>130</v>
      </c>
      <c r="AE72" s="89" t="n">
        <v>61</v>
      </c>
      <c r="AF72" s="89" t="n">
        <v>90</v>
      </c>
      <c r="AG72" s="89" t="n">
        <v>101</v>
      </c>
      <c r="AI72" s="89" t="n">
        <v>103</v>
      </c>
      <c r="AK72" s="158"/>
      <c r="AL72" s="159" t="n">
        <f aca="false">SUM(C72:AK72)</f>
        <v>4061</v>
      </c>
      <c r="AM72" s="89" t="n">
        <f aca="false">SUM(AL72-C72-D72-E72-F72)</f>
        <v>637</v>
      </c>
      <c r="AN72" s="89" t="n">
        <f aca="false">SUM(AL72-4673)</f>
        <v>-612</v>
      </c>
      <c r="AO72" s="117" t="n">
        <f aca="false">SUM(AM72*100/AM2)</f>
        <v>15.3679131483715</v>
      </c>
    </row>
    <row r="73" customFormat="false" ht="15" hidden="false" customHeight="false" outlineLevel="0" collapsed="false">
      <c r="A73" s="100" t="n">
        <v>69</v>
      </c>
      <c r="B73" s="126" t="s">
        <v>315</v>
      </c>
      <c r="C73" s="90"/>
      <c r="D73" s="109" t="n">
        <v>1235</v>
      </c>
      <c r="E73" s="143" t="n">
        <v>1435</v>
      </c>
      <c r="F73" s="156" t="n">
        <v>1332</v>
      </c>
      <c r="G73" s="89" t="n">
        <v>52</v>
      </c>
      <c r="H73" s="89" t="n">
        <v>39</v>
      </c>
      <c r="I73" s="89" t="n">
        <v>42</v>
      </c>
      <c r="J73" s="89" t="n">
        <v>423</v>
      </c>
      <c r="L73" s="89" t="n">
        <v>68</v>
      </c>
      <c r="M73" s="89" t="n">
        <v>79</v>
      </c>
      <c r="N73" s="89" t="n">
        <v>87</v>
      </c>
      <c r="O73" s="89" t="n">
        <v>90</v>
      </c>
      <c r="P73" s="89" t="n">
        <v>109</v>
      </c>
      <c r="S73" s="89" t="n">
        <v>30</v>
      </c>
      <c r="W73" s="89" t="n">
        <v>20</v>
      </c>
      <c r="X73" s="89" t="n">
        <v>16</v>
      </c>
      <c r="AB73" s="89" t="n">
        <v>50</v>
      </c>
      <c r="AD73" s="89" t="n">
        <v>171</v>
      </c>
      <c r="AF73" s="89" t="n">
        <v>90</v>
      </c>
      <c r="AG73" s="89" t="n">
        <v>101</v>
      </c>
      <c r="AK73" s="158" t="n">
        <v>73</v>
      </c>
      <c r="AL73" s="159" t="n">
        <f aca="false">SUM(C73:AK73)</f>
        <v>5542</v>
      </c>
      <c r="AM73" s="161" t="n">
        <f aca="false">SUM(AL73-C73-D73-E73-F73)</f>
        <v>1540</v>
      </c>
      <c r="AN73" s="89" t="n">
        <f aca="false">SUM(AL73-8158)</f>
        <v>-2616</v>
      </c>
      <c r="AO73" s="114" t="n">
        <f aca="false">SUM(AM73*100/AM2)</f>
        <v>37.1531966224367</v>
      </c>
    </row>
    <row r="74" customFormat="false" ht="15" hidden="false" customHeight="false" outlineLevel="0" collapsed="false">
      <c r="A74" s="100" t="n">
        <v>70</v>
      </c>
      <c r="B74" s="89" t="s">
        <v>316</v>
      </c>
      <c r="C74" s="90"/>
      <c r="D74" s="109" t="n">
        <v>43</v>
      </c>
      <c r="E74" s="143" t="n">
        <v>0</v>
      </c>
      <c r="F74" s="156" t="n">
        <v>0</v>
      </c>
      <c r="AK74" s="158"/>
      <c r="AL74" s="159" t="n">
        <f aca="false">SUM(C74:AK74)</f>
        <v>43</v>
      </c>
      <c r="AM74" s="89" t="n">
        <f aca="false">SUM(AL74-C74-D74-E74-F74)</f>
        <v>0</v>
      </c>
    </row>
    <row r="75" customFormat="false" ht="15" hidden="false" customHeight="false" outlineLevel="0" collapsed="false">
      <c r="A75" s="100" t="n">
        <v>71</v>
      </c>
      <c r="B75" s="89" t="s">
        <v>317</v>
      </c>
      <c r="C75" s="90"/>
      <c r="D75" s="109" t="n">
        <v>43</v>
      </c>
      <c r="E75" s="143" t="n">
        <v>0</v>
      </c>
      <c r="F75" s="156" t="n">
        <v>0</v>
      </c>
      <c r="AK75" s="158"/>
      <c r="AL75" s="159" t="n">
        <f aca="false">SUM(C75:AK75)</f>
        <v>43</v>
      </c>
      <c r="AM75" s="89" t="n">
        <f aca="false">SUM(AL75-C75-D75-E75-F75)</f>
        <v>0</v>
      </c>
    </row>
    <row r="76" customFormat="false" ht="15" hidden="false" customHeight="false" outlineLevel="0" collapsed="false">
      <c r="A76" s="100" t="n">
        <v>72</v>
      </c>
      <c r="B76" s="89" t="s">
        <v>318</v>
      </c>
      <c r="C76" s="90"/>
      <c r="D76" s="109" t="n">
        <v>956</v>
      </c>
      <c r="E76" s="143" t="n">
        <v>209</v>
      </c>
      <c r="F76" s="156" t="n">
        <v>0</v>
      </c>
      <c r="AK76" s="158"/>
      <c r="AL76" s="159" t="n">
        <f aca="false">SUM(C76:AK76)</f>
        <v>1165</v>
      </c>
      <c r="AM76" s="89" t="n">
        <f aca="false">SUM(AL76-C76-D76-E76-F76)</f>
        <v>0</v>
      </c>
      <c r="AN76" s="89" t="n">
        <f aca="false">SUM(AL76-1259)</f>
        <v>-94</v>
      </c>
    </row>
    <row r="77" customFormat="false" ht="15" hidden="false" customHeight="false" outlineLevel="0" collapsed="false">
      <c r="A77" s="100" t="n">
        <v>73</v>
      </c>
      <c r="B77" s="110" t="s">
        <v>319</v>
      </c>
      <c r="C77" s="90"/>
      <c r="D77" s="109" t="n">
        <v>2638</v>
      </c>
      <c r="E77" s="143" t="n">
        <v>122</v>
      </c>
      <c r="F77" s="156" t="n">
        <v>20</v>
      </c>
      <c r="AK77" s="158"/>
      <c r="AL77" s="159" t="n">
        <f aca="false">SUM(C77:AK77)</f>
        <v>2780</v>
      </c>
      <c r="AM77" s="89" t="n">
        <f aca="false">SUM(AL77-C77-D77-E77-F77)</f>
        <v>0</v>
      </c>
      <c r="AN77" s="89" t="n">
        <f aca="false">SUM(AL77-3485)</f>
        <v>-705</v>
      </c>
    </row>
    <row r="78" customFormat="false" ht="15" hidden="false" customHeight="false" outlineLevel="0" collapsed="false">
      <c r="A78" s="136" t="n">
        <v>74</v>
      </c>
      <c r="B78" s="126" t="s">
        <v>320</v>
      </c>
      <c r="C78" s="90"/>
      <c r="D78" s="109" t="n">
        <v>2028</v>
      </c>
      <c r="E78" s="143" t="n">
        <v>1750</v>
      </c>
      <c r="F78" s="156" t="n">
        <v>950</v>
      </c>
      <c r="R78" s="89" t="n">
        <v>82</v>
      </c>
      <c r="S78" s="89" t="n">
        <v>142</v>
      </c>
      <c r="T78" s="110" t="n">
        <v>128</v>
      </c>
      <c r="Z78" s="89" t="n">
        <v>130</v>
      </c>
      <c r="AC78" s="89" t="n">
        <v>50</v>
      </c>
      <c r="AF78" s="89" t="n">
        <v>165</v>
      </c>
      <c r="AK78" s="158"/>
      <c r="AL78" s="159" t="n">
        <f aca="false">SUM(C78:AK78)</f>
        <v>5425</v>
      </c>
      <c r="AM78" s="89" t="n">
        <f aca="false">SUM(AL78-C78-D78-E78-F78)</f>
        <v>697</v>
      </c>
      <c r="AN78" s="89" t="n">
        <f aca="false">SUM(AL78-8158)</f>
        <v>-2733</v>
      </c>
      <c r="AO78" s="117" t="n">
        <f aca="false">SUM(AM78*100/AM2)</f>
        <v>16.8154402895054</v>
      </c>
    </row>
    <row r="79" customFormat="false" ht="15" hidden="false" customHeight="false" outlineLevel="0" collapsed="false">
      <c r="A79" s="100" t="n">
        <v>75</v>
      </c>
      <c r="B79" s="121" t="s">
        <v>321</v>
      </c>
      <c r="C79" s="90"/>
      <c r="D79" s="109" t="n">
        <v>607</v>
      </c>
      <c r="E79" s="143" t="n">
        <v>657</v>
      </c>
      <c r="F79" s="156" t="n">
        <v>1191</v>
      </c>
      <c r="N79" s="89" t="n">
        <v>68</v>
      </c>
      <c r="O79" s="89" t="n">
        <v>90</v>
      </c>
      <c r="AH79" s="89" t="n">
        <v>132</v>
      </c>
      <c r="AK79" s="158"/>
      <c r="AL79" s="159" t="n">
        <f aca="false">SUM(C79:AK79)</f>
        <v>2745</v>
      </c>
      <c r="AM79" s="89" t="n">
        <f aca="false">SUM(AL79-C79-D79-E79-F79)</f>
        <v>290</v>
      </c>
      <c r="AN79" s="89" t="n">
        <f aca="false">SUM(AL79-3485)</f>
        <v>-740</v>
      </c>
      <c r="AO79" s="117" t="n">
        <f aca="false">SUM(AM79*100/AM2)</f>
        <v>6.99638118214717</v>
      </c>
    </row>
    <row r="80" customFormat="false" ht="15" hidden="false" customHeight="false" outlineLevel="0" collapsed="false">
      <c r="A80" s="100" t="n">
        <v>76</v>
      </c>
      <c r="B80" s="89" t="s">
        <v>322</v>
      </c>
      <c r="C80" s="90"/>
      <c r="D80" s="109" t="n">
        <v>139</v>
      </c>
      <c r="E80" s="143" t="n">
        <v>0</v>
      </c>
      <c r="F80" s="156" t="n">
        <v>0</v>
      </c>
      <c r="AK80" s="158"/>
      <c r="AL80" s="159" t="n">
        <f aca="false">SUM(C80:AK80)</f>
        <v>139</v>
      </c>
      <c r="AM80" s="89" t="n">
        <f aca="false">SUM(AL80-C80-D80-E80-F80)</f>
        <v>0</v>
      </c>
    </row>
    <row r="81" customFormat="false" ht="15" hidden="false" customHeight="false" outlineLevel="0" collapsed="false">
      <c r="A81" s="100" t="n">
        <v>77</v>
      </c>
      <c r="B81" s="111" t="s">
        <v>323</v>
      </c>
      <c r="C81" s="90"/>
      <c r="D81" s="109" t="n">
        <v>924</v>
      </c>
      <c r="E81" s="143" t="n">
        <v>1896</v>
      </c>
      <c r="F81" s="156" t="n">
        <v>780</v>
      </c>
      <c r="G81" s="89" t="n">
        <v>52</v>
      </c>
      <c r="H81" s="89" t="n">
        <v>25</v>
      </c>
      <c r="I81" s="89" t="n">
        <v>42</v>
      </c>
      <c r="J81" s="89" t="n">
        <v>60</v>
      </c>
      <c r="M81" s="89" t="n">
        <v>82</v>
      </c>
      <c r="Q81" s="110" t="n">
        <v>225</v>
      </c>
      <c r="Y81" s="157" t="n">
        <v>296</v>
      </c>
      <c r="AK81" s="158"/>
      <c r="AL81" s="159" t="n">
        <f aca="false">SUM(C81:AK81)</f>
        <v>4382</v>
      </c>
      <c r="AM81" s="89" t="n">
        <f aca="false">SUM(AL81-C81-D81-E81-F81)</f>
        <v>782</v>
      </c>
      <c r="AN81" s="89" t="n">
        <f aca="false">SUM(AL81-4673)</f>
        <v>-291</v>
      </c>
      <c r="AO81" s="117" t="n">
        <f aca="false">SUM(AM81*100/AM2)</f>
        <v>18.8661037394451</v>
      </c>
    </row>
    <row r="82" customFormat="false" ht="15" hidden="false" customHeight="false" outlineLevel="0" collapsed="false">
      <c r="A82" s="100" t="n">
        <v>78</v>
      </c>
      <c r="B82" s="89" t="s">
        <v>324</v>
      </c>
      <c r="C82" s="90"/>
      <c r="D82" s="109" t="n">
        <v>110</v>
      </c>
      <c r="E82" s="143" t="n">
        <v>0</v>
      </c>
      <c r="F82" s="156" t="n">
        <v>0</v>
      </c>
      <c r="AK82" s="158"/>
      <c r="AL82" s="159" t="n">
        <f aca="false">SUM(C82:AK82)</f>
        <v>110</v>
      </c>
      <c r="AM82" s="89" t="n">
        <f aca="false">SUM(AL82-C82-D82-E82-F82)</f>
        <v>0</v>
      </c>
    </row>
    <row r="83" customFormat="false" ht="15" hidden="false" customHeight="false" outlineLevel="0" collapsed="false">
      <c r="A83" s="100" t="n">
        <v>79</v>
      </c>
      <c r="B83" s="89" t="s">
        <v>325</v>
      </c>
      <c r="C83" s="90"/>
      <c r="D83" s="109" t="n">
        <v>175</v>
      </c>
      <c r="E83" s="143" t="n">
        <v>65</v>
      </c>
      <c r="F83" s="156" t="n">
        <v>205</v>
      </c>
      <c r="AK83" s="158"/>
      <c r="AL83" s="159" t="n">
        <f aca="false">SUM(C83:AK83)</f>
        <v>445</v>
      </c>
      <c r="AM83" s="89" t="n">
        <f aca="false">SUM(AL83-C83-D83-E83-F83)</f>
        <v>0</v>
      </c>
    </row>
    <row r="84" customFormat="false" ht="15" hidden="false" customHeight="false" outlineLevel="0" collapsed="false">
      <c r="A84" s="100" t="n">
        <v>80</v>
      </c>
      <c r="B84" s="89" t="s">
        <v>326</v>
      </c>
      <c r="C84" s="90"/>
      <c r="D84" s="109" t="n">
        <v>74</v>
      </c>
      <c r="E84" s="143" t="n">
        <v>0</v>
      </c>
      <c r="F84" s="156" t="n">
        <v>0</v>
      </c>
      <c r="AK84" s="158"/>
      <c r="AL84" s="159" t="n">
        <f aca="false">SUM(C84:AK84)</f>
        <v>74</v>
      </c>
      <c r="AM84" s="89" t="n">
        <f aca="false">SUM(AL84-C84-D84-E84-F84)</f>
        <v>0</v>
      </c>
    </row>
    <row r="85" customFormat="false" ht="15" hidden="false" customHeight="false" outlineLevel="0" collapsed="false">
      <c r="A85" s="100" t="n">
        <v>81</v>
      </c>
      <c r="B85" s="89" t="s">
        <v>327</v>
      </c>
      <c r="C85" s="90"/>
      <c r="D85" s="109" t="n">
        <v>74</v>
      </c>
      <c r="E85" s="143" t="n">
        <v>0</v>
      </c>
      <c r="F85" s="156" t="n">
        <v>0</v>
      </c>
      <c r="AK85" s="158"/>
      <c r="AL85" s="159" t="n">
        <f aca="false">SUM(C85:AK85)</f>
        <v>74</v>
      </c>
      <c r="AM85" s="89" t="n">
        <f aca="false">SUM(AL85-C85-D85-E85-F85)</f>
        <v>0</v>
      </c>
    </row>
    <row r="86" customFormat="false" ht="15" hidden="false" customHeight="false" outlineLevel="0" collapsed="false">
      <c r="A86" s="100" t="n">
        <v>82</v>
      </c>
      <c r="B86" s="89" t="s">
        <v>328</v>
      </c>
      <c r="C86" s="90"/>
      <c r="D86" s="109" t="n">
        <v>236</v>
      </c>
      <c r="E86" s="143" t="n">
        <v>559</v>
      </c>
      <c r="F86" s="156" t="n">
        <v>64</v>
      </c>
      <c r="Q86" s="110" t="n">
        <v>225</v>
      </c>
      <c r="AK86" s="158"/>
      <c r="AL86" s="159" t="n">
        <f aca="false">SUM(C86:AK86)</f>
        <v>1084</v>
      </c>
      <c r="AM86" s="89" t="n">
        <f aca="false">SUM(AL86-C86-D86-E86-F86)</f>
        <v>225</v>
      </c>
      <c r="AN86" s="89" t="n">
        <f aca="false">SUM(AL86-1259)</f>
        <v>-175</v>
      </c>
      <c r="AO86" s="117" t="n">
        <f aca="false">SUM(AM86*100/AM2)</f>
        <v>5.42822677925211</v>
      </c>
    </row>
    <row r="87" customFormat="false" ht="15" hidden="false" customHeight="false" outlineLevel="0" collapsed="false">
      <c r="A87" s="100" t="n">
        <v>83</v>
      </c>
      <c r="B87" s="89" t="s">
        <v>329</v>
      </c>
      <c r="C87" s="90"/>
      <c r="D87" s="109" t="n">
        <v>101</v>
      </c>
      <c r="E87" s="143" t="n">
        <v>0</v>
      </c>
      <c r="F87" s="156" t="n">
        <v>0</v>
      </c>
      <c r="AK87" s="158"/>
      <c r="AL87" s="159" t="n">
        <f aca="false">SUM(C87:AK87)</f>
        <v>101</v>
      </c>
      <c r="AM87" s="89" t="n">
        <f aca="false">SUM(AL87-C87-D87-E87-F87)</f>
        <v>0</v>
      </c>
    </row>
    <row r="88" customFormat="false" ht="15" hidden="false" customHeight="false" outlineLevel="0" collapsed="false">
      <c r="A88" s="100" t="n">
        <v>84</v>
      </c>
      <c r="B88" s="111" t="s">
        <v>330</v>
      </c>
      <c r="C88" s="90"/>
      <c r="D88" s="109" t="n">
        <v>533</v>
      </c>
      <c r="E88" s="143" t="n">
        <v>598</v>
      </c>
      <c r="F88" s="156" t="n">
        <v>2080</v>
      </c>
      <c r="J88" s="111" t="n">
        <v>730</v>
      </c>
      <c r="S88" s="89" t="n">
        <v>553</v>
      </c>
      <c r="AK88" s="158" t="n">
        <v>64</v>
      </c>
      <c r="AL88" s="159" t="n">
        <f aca="false">SUM(C88:AK88)</f>
        <v>4558</v>
      </c>
      <c r="AM88" s="161" t="n">
        <f aca="false">SUM(AL88-C88-D88-E88-F88)</f>
        <v>1347</v>
      </c>
      <c r="AN88" s="89" t="n">
        <f aca="false">SUM(AL88-4673)</f>
        <v>-115</v>
      </c>
      <c r="AO88" s="117" t="n">
        <f aca="false">SUM(AM88*100/AM2)</f>
        <v>32.496984318456</v>
      </c>
    </row>
    <row r="89" customFormat="false" ht="15" hidden="false" customHeight="false" outlineLevel="0" collapsed="false">
      <c r="A89" s="100" t="n">
        <v>85</v>
      </c>
      <c r="B89" s="89" t="s">
        <v>331</v>
      </c>
      <c r="C89" s="90"/>
      <c r="D89" s="109" t="n">
        <v>153</v>
      </c>
      <c r="E89" s="143" t="n">
        <v>0</v>
      </c>
      <c r="F89" s="156" t="n">
        <v>0</v>
      </c>
      <c r="AK89" s="158"/>
      <c r="AL89" s="159" t="n">
        <f aca="false">SUM(C89:AK89)</f>
        <v>153</v>
      </c>
      <c r="AM89" s="89" t="n">
        <f aca="false">SUM(AL89-C89-D89-E89-F89)</f>
        <v>0</v>
      </c>
    </row>
    <row r="90" customFormat="false" ht="15" hidden="false" customHeight="false" outlineLevel="0" collapsed="false">
      <c r="A90" s="100" t="n">
        <v>86</v>
      </c>
      <c r="B90" s="121" t="s">
        <v>332</v>
      </c>
      <c r="C90" s="90"/>
      <c r="D90" s="109" t="n">
        <v>223</v>
      </c>
      <c r="E90" s="143" t="n">
        <v>1828</v>
      </c>
      <c r="F90" s="156" t="n">
        <v>0</v>
      </c>
      <c r="Q90" s="47"/>
      <c r="R90" s="47"/>
      <c r="S90" s="47"/>
      <c r="T90" s="47"/>
      <c r="U90" s="47"/>
      <c r="V90" s="47"/>
      <c r="W90" s="47"/>
      <c r="X90" s="47"/>
      <c r="Y90" s="47"/>
      <c r="Z90" s="47"/>
      <c r="AK90" s="158"/>
      <c r="AL90" s="159" t="n">
        <f aca="false">SUM(C90:AK90)</f>
        <v>2051</v>
      </c>
      <c r="AM90" s="89" t="n">
        <f aca="false">SUM(AL90-C90-D90-E90-F90)</f>
        <v>0</v>
      </c>
      <c r="AN90" s="89" t="n">
        <f aca="false">SUM(AL90-2392)</f>
        <v>-341</v>
      </c>
    </row>
    <row r="91" customFormat="false" ht="15" hidden="false" customHeight="false" outlineLevel="0" collapsed="false">
      <c r="A91" s="100" t="n">
        <v>87</v>
      </c>
      <c r="B91" s="121" t="s">
        <v>333</v>
      </c>
      <c r="C91" s="90"/>
      <c r="D91" s="109" t="n">
        <v>593</v>
      </c>
      <c r="E91" s="143" t="n">
        <v>899</v>
      </c>
      <c r="F91" s="156" t="n">
        <v>227</v>
      </c>
      <c r="I91" s="89" t="n">
        <v>42</v>
      </c>
      <c r="Q91" s="110" t="n">
        <v>225</v>
      </c>
      <c r="AK91" s="158"/>
      <c r="AL91" s="159" t="n">
        <f aca="false">SUM(C91:AK91)</f>
        <v>1986</v>
      </c>
      <c r="AM91" s="89" t="n">
        <f aca="false">SUM(AL91-C91-D91-E91-F91)</f>
        <v>267</v>
      </c>
      <c r="AN91" s="89" t="n">
        <f aca="false">SUM(AL91-2392)</f>
        <v>-406</v>
      </c>
      <c r="AO91" s="117" t="n">
        <f aca="false">SUM(AM91*100/AM2)</f>
        <v>6.44149577804584</v>
      </c>
    </row>
    <row r="92" customFormat="false" ht="15" hidden="false" customHeight="false" outlineLevel="0" collapsed="false">
      <c r="A92" s="100" t="n">
        <v>88</v>
      </c>
      <c r="B92" s="126" t="s">
        <v>334</v>
      </c>
      <c r="C92" s="90"/>
      <c r="D92" s="109" t="n">
        <v>639</v>
      </c>
      <c r="E92" s="143" t="n">
        <v>852</v>
      </c>
      <c r="F92" s="156" t="n">
        <v>2193</v>
      </c>
      <c r="J92" s="89" t="n">
        <v>530</v>
      </c>
      <c r="K92" s="111" t="n">
        <v>106</v>
      </c>
      <c r="M92" s="89" t="n">
        <v>90</v>
      </c>
      <c r="N92" s="89" t="n">
        <v>87</v>
      </c>
      <c r="O92" s="89" t="n">
        <v>90</v>
      </c>
      <c r="P92" s="89" t="n">
        <v>119</v>
      </c>
      <c r="R92" s="89" t="n">
        <v>10</v>
      </c>
      <c r="U92" s="89" t="n">
        <v>105</v>
      </c>
      <c r="W92" s="89" t="n">
        <v>66</v>
      </c>
      <c r="X92" s="89" t="n">
        <v>52</v>
      </c>
      <c r="Z92" s="89" t="n">
        <v>130</v>
      </c>
      <c r="AD92" s="89" t="n">
        <v>171</v>
      </c>
      <c r="AE92" s="89" t="n">
        <v>61</v>
      </c>
      <c r="AK92" s="158" t="n">
        <v>81</v>
      </c>
      <c r="AL92" s="159" t="n">
        <f aca="false">SUM(C92:AK92)</f>
        <v>5382</v>
      </c>
      <c r="AM92" s="161" t="n">
        <f aca="false">SUM(AL92-C92-D92-E92-F92)</f>
        <v>1698</v>
      </c>
      <c r="AN92" s="89" t="n">
        <f aca="false">SUM(AL92-8158)</f>
        <v>-2776</v>
      </c>
      <c r="AO92" s="114" t="n">
        <f aca="false">SUM(AM92*100/AM2)</f>
        <v>40.9650180940893</v>
      </c>
    </row>
    <row r="93" customFormat="false" ht="15" hidden="false" customHeight="false" outlineLevel="0" collapsed="false">
      <c r="A93" s="100" t="n">
        <v>89</v>
      </c>
      <c r="B93" s="89" t="s">
        <v>335</v>
      </c>
      <c r="C93" s="90"/>
      <c r="D93" s="109" t="n">
        <v>50</v>
      </c>
      <c r="E93" s="143" t="n">
        <v>0</v>
      </c>
      <c r="F93" s="156" t="n">
        <v>0</v>
      </c>
      <c r="AK93" s="158"/>
      <c r="AL93" s="159" t="n">
        <f aca="false">SUM(C93:AK93)</f>
        <v>50</v>
      </c>
      <c r="AM93" s="89" t="n">
        <f aca="false">SUM(AL93-C93-D93-E93-F93)</f>
        <v>0</v>
      </c>
    </row>
    <row r="94" customFormat="false" ht="15" hidden="false" customHeight="false" outlineLevel="0" collapsed="false">
      <c r="A94" s="100" t="n">
        <v>90</v>
      </c>
      <c r="B94" s="89" t="s">
        <v>336</v>
      </c>
      <c r="C94" s="90"/>
      <c r="D94" s="109" t="n">
        <v>110</v>
      </c>
      <c r="E94" s="143" t="n">
        <v>240</v>
      </c>
      <c r="F94" s="156" t="n">
        <v>0</v>
      </c>
      <c r="AK94" s="158"/>
      <c r="AL94" s="159" t="n">
        <f aca="false">SUM(C94:AK94)</f>
        <v>350</v>
      </c>
      <c r="AM94" s="89" t="n">
        <f aca="false">SUM(AL94-C94-D94-E94-F94)</f>
        <v>0</v>
      </c>
    </row>
    <row r="95" customFormat="false" ht="15" hidden="false" customHeight="false" outlineLevel="0" collapsed="false">
      <c r="A95" s="100" t="n">
        <v>91</v>
      </c>
      <c r="B95" s="110" t="s">
        <v>337</v>
      </c>
      <c r="C95" s="90"/>
      <c r="D95" s="109" t="n">
        <v>172</v>
      </c>
      <c r="E95" s="143" t="n">
        <v>288</v>
      </c>
      <c r="F95" s="156" t="n">
        <v>887</v>
      </c>
      <c r="J95" s="89" t="n">
        <v>430</v>
      </c>
      <c r="O95" s="89" t="n">
        <v>90</v>
      </c>
      <c r="P95" s="89" t="n">
        <v>119</v>
      </c>
      <c r="U95" s="89" t="n">
        <v>105</v>
      </c>
      <c r="Y95" s="126" t="n">
        <v>303</v>
      </c>
      <c r="AD95" s="89" t="n">
        <v>126</v>
      </c>
      <c r="AE95" s="89" t="n">
        <v>61</v>
      </c>
      <c r="AK95" s="158" t="n">
        <v>62</v>
      </c>
      <c r="AL95" s="159" t="n">
        <f aca="false">SUM(C95:AK95)</f>
        <v>2643</v>
      </c>
      <c r="AM95" s="161" t="n">
        <f aca="false">SUM(AL95-C95-D95-E95-F95)</f>
        <v>1296</v>
      </c>
      <c r="AN95" s="89" t="n">
        <f aca="false">SUM(AL95-3485)</f>
        <v>-842</v>
      </c>
      <c r="AO95" s="117" t="n">
        <f aca="false">SUM(AM95*100/AM2)</f>
        <v>31.2665862484922</v>
      </c>
    </row>
    <row r="96" customFormat="false" ht="15" hidden="false" customHeight="false" outlineLevel="0" collapsed="false">
      <c r="A96" s="100" t="n">
        <v>92</v>
      </c>
      <c r="B96" s="89" t="s">
        <v>338</v>
      </c>
      <c r="C96" s="90"/>
      <c r="D96" s="109" t="n">
        <v>303</v>
      </c>
      <c r="E96" s="143" t="n">
        <v>81</v>
      </c>
      <c r="F96" s="156" t="n">
        <v>0</v>
      </c>
      <c r="AK96" s="158"/>
      <c r="AL96" s="159" t="n">
        <f aca="false">SUM(C96:AK96)</f>
        <v>384</v>
      </c>
      <c r="AM96" s="89" t="n">
        <f aca="false">SUM(AL96-C96-D96-E96-F96)</f>
        <v>0</v>
      </c>
    </row>
    <row r="97" customFormat="false" ht="15" hidden="false" customHeight="false" outlineLevel="0" collapsed="false">
      <c r="A97" s="100" t="n">
        <v>93</v>
      </c>
      <c r="B97" s="89" t="s">
        <v>339</v>
      </c>
      <c r="C97" s="90"/>
      <c r="D97" s="109" t="n">
        <v>840</v>
      </c>
      <c r="E97" s="143" t="n">
        <v>40</v>
      </c>
      <c r="F97" s="156" t="n">
        <v>0</v>
      </c>
      <c r="AK97" s="158"/>
      <c r="AL97" s="159" t="n">
        <f aca="false">SUM(C97:AK97)</f>
        <v>880</v>
      </c>
      <c r="AM97" s="89" t="n">
        <f aca="false">SUM(AL97-C97-D97-E97-F97)</f>
        <v>0</v>
      </c>
      <c r="AN97" s="89" t="n">
        <f aca="false">SUM(AL97-1259)</f>
        <v>-379</v>
      </c>
    </row>
    <row r="98" customFormat="false" ht="15" hidden="false" customHeight="false" outlineLevel="0" collapsed="false">
      <c r="A98" s="100" t="n">
        <v>94</v>
      </c>
      <c r="B98" s="89" t="s">
        <v>340</v>
      </c>
      <c r="C98" s="90"/>
      <c r="D98" s="109" t="n">
        <v>110</v>
      </c>
      <c r="E98" s="143" t="n">
        <v>0</v>
      </c>
      <c r="F98" s="156" t="n">
        <v>0</v>
      </c>
      <c r="AK98" s="158"/>
      <c r="AL98" s="159" t="n">
        <f aca="false">SUM(C98:AK98)</f>
        <v>110</v>
      </c>
      <c r="AM98" s="89" t="n">
        <f aca="false">SUM(AL98-C98-D98-E98-F98)</f>
        <v>0</v>
      </c>
    </row>
    <row r="99" customFormat="false" ht="15" hidden="false" customHeight="false" outlineLevel="0" collapsed="false">
      <c r="A99" s="100" t="n">
        <v>95</v>
      </c>
      <c r="B99" s="89" t="s">
        <v>341</v>
      </c>
      <c r="C99" s="90"/>
      <c r="D99" s="109" t="n">
        <v>239</v>
      </c>
      <c r="E99" s="143" t="n">
        <v>0</v>
      </c>
      <c r="F99" s="156" t="n">
        <v>0</v>
      </c>
      <c r="AK99" s="158"/>
      <c r="AL99" s="159" t="n">
        <f aca="false">SUM(C99:AK99)</f>
        <v>239</v>
      </c>
      <c r="AM99" s="89" t="n">
        <f aca="false">SUM(AL99-C99-D99-E99-F99)</f>
        <v>0</v>
      </c>
    </row>
    <row r="100" customFormat="false" ht="15" hidden="false" customHeight="false" outlineLevel="0" collapsed="false">
      <c r="A100" s="100" t="n">
        <v>96</v>
      </c>
      <c r="B100" s="89" t="s">
        <v>342</v>
      </c>
      <c r="C100" s="90"/>
      <c r="D100" s="109" t="n">
        <v>25</v>
      </c>
      <c r="E100" s="143" t="n">
        <v>0</v>
      </c>
      <c r="F100" s="156" t="n">
        <v>0</v>
      </c>
      <c r="AK100" s="158"/>
      <c r="AL100" s="159" t="n">
        <f aca="false">SUM(C100:AK100)</f>
        <v>25</v>
      </c>
      <c r="AM100" s="89" t="n">
        <f aca="false">SUM(AL100-C100-D100-E100-F100)</f>
        <v>0</v>
      </c>
    </row>
    <row r="101" customFormat="false" ht="15" hidden="false" customHeight="false" outlineLevel="0" collapsed="false">
      <c r="A101" s="100" t="n">
        <v>97</v>
      </c>
      <c r="B101" s="89" t="s">
        <v>343</v>
      </c>
      <c r="C101" s="90"/>
      <c r="D101" s="109" t="n">
        <v>60</v>
      </c>
      <c r="E101" s="143" t="n">
        <v>0</v>
      </c>
      <c r="F101" s="156" t="n">
        <v>0</v>
      </c>
      <c r="AK101" s="158"/>
      <c r="AL101" s="159" t="n">
        <f aca="false">SUM(C101:AK101)</f>
        <v>60</v>
      </c>
      <c r="AM101" s="89" t="n">
        <f aca="false">SUM(AL101-C101-D101-E101-F101)</f>
        <v>0</v>
      </c>
    </row>
    <row r="102" customFormat="false" ht="15" hidden="false" customHeight="false" outlineLevel="0" collapsed="false">
      <c r="A102" s="100" t="n">
        <v>98</v>
      </c>
      <c r="B102" s="89" t="s">
        <v>344</v>
      </c>
      <c r="C102" s="90"/>
      <c r="D102" s="109" t="n">
        <v>60</v>
      </c>
      <c r="E102" s="143" t="n">
        <v>0</v>
      </c>
      <c r="F102" s="156" t="n">
        <v>0</v>
      </c>
      <c r="AK102" s="158"/>
      <c r="AL102" s="159" t="n">
        <f aca="false">SUM(C102:AK102)</f>
        <v>60</v>
      </c>
      <c r="AM102" s="89" t="n">
        <f aca="false">SUM(AL102-C102-D102-E102-F102)</f>
        <v>0</v>
      </c>
    </row>
    <row r="103" customFormat="false" ht="15" hidden="false" customHeight="false" outlineLevel="0" collapsed="false">
      <c r="A103" s="100" t="n">
        <v>99</v>
      </c>
      <c r="B103" s="89" t="s">
        <v>345</v>
      </c>
      <c r="C103" s="90"/>
      <c r="D103" s="109" t="n">
        <v>158</v>
      </c>
      <c r="E103" s="143" t="n">
        <v>0</v>
      </c>
      <c r="F103" s="156" t="n">
        <v>0</v>
      </c>
      <c r="AK103" s="158"/>
      <c r="AL103" s="159" t="n">
        <f aca="false">SUM(C103:AK103)</f>
        <v>158</v>
      </c>
      <c r="AM103" s="89" t="n">
        <f aca="false">SUM(AL103-C103-D103-E103-F103)</f>
        <v>0</v>
      </c>
    </row>
    <row r="104" customFormat="false" ht="15" hidden="false" customHeight="false" outlineLevel="0" collapsed="false">
      <c r="A104" s="100" t="n">
        <v>100</v>
      </c>
      <c r="B104" s="89" t="s">
        <v>346</v>
      </c>
      <c r="C104" s="90"/>
      <c r="D104" s="109" t="n">
        <v>136</v>
      </c>
      <c r="E104" s="143" t="n">
        <v>0</v>
      </c>
      <c r="F104" s="156" t="n">
        <v>0</v>
      </c>
      <c r="AK104" s="158"/>
      <c r="AL104" s="159" t="n">
        <f aca="false">SUM(C104:AK104)</f>
        <v>136</v>
      </c>
      <c r="AM104" s="89" t="n">
        <f aca="false">SUM(AL104-C104-D104-E104-F104)</f>
        <v>0</v>
      </c>
    </row>
    <row r="105" customFormat="false" ht="15" hidden="false" customHeight="false" outlineLevel="0" collapsed="false">
      <c r="A105" s="100" t="n">
        <v>101</v>
      </c>
      <c r="B105" s="89" t="s">
        <v>347</v>
      </c>
      <c r="C105" s="90"/>
      <c r="D105" s="109" t="n">
        <v>113</v>
      </c>
      <c r="E105" s="143" t="n">
        <v>0</v>
      </c>
      <c r="F105" s="156" t="n">
        <v>0</v>
      </c>
      <c r="AK105" s="158"/>
      <c r="AL105" s="159" t="n">
        <f aca="false">SUM(C105:AK105)</f>
        <v>113</v>
      </c>
      <c r="AM105" s="89" t="n">
        <f aca="false">SUM(AL105-C105-D105-E105-F105)</f>
        <v>0</v>
      </c>
    </row>
    <row r="106" customFormat="false" ht="15" hidden="false" customHeight="false" outlineLevel="0" collapsed="false">
      <c r="A106" s="100" t="n">
        <v>102</v>
      </c>
      <c r="B106" s="89" t="s">
        <v>348</v>
      </c>
      <c r="C106" s="90"/>
      <c r="D106" s="109" t="n">
        <v>468</v>
      </c>
      <c r="E106" s="143" t="n">
        <v>0</v>
      </c>
      <c r="F106" s="156" t="n">
        <v>0</v>
      </c>
      <c r="AK106" s="158"/>
      <c r="AL106" s="159" t="n">
        <f aca="false">SUM(C106:AK106)</f>
        <v>468</v>
      </c>
      <c r="AM106" s="89" t="n">
        <f aca="false">SUM(AL106-C106-D106-E106-F106)</f>
        <v>0</v>
      </c>
    </row>
    <row r="107" customFormat="false" ht="15" hidden="false" customHeight="false" outlineLevel="0" collapsed="false">
      <c r="A107" s="100" t="n">
        <v>103</v>
      </c>
      <c r="B107" s="121" t="s">
        <v>349</v>
      </c>
      <c r="C107" s="90"/>
      <c r="D107" s="109" t="n">
        <v>489</v>
      </c>
      <c r="E107" s="143" t="n">
        <v>1396</v>
      </c>
      <c r="F107" s="156" t="n">
        <v>64</v>
      </c>
      <c r="AK107" s="158"/>
      <c r="AL107" s="159" t="n">
        <f aca="false">SUM(C107:AK107)</f>
        <v>1949</v>
      </c>
      <c r="AM107" s="89" t="n">
        <f aca="false">SUM(AL107-C107-D107-E107-F107)</f>
        <v>0</v>
      </c>
      <c r="AN107" s="89" t="n">
        <f aca="false">SUM(AL107-2392)</f>
        <v>-443</v>
      </c>
    </row>
    <row r="108" customFormat="false" ht="15" hidden="false" customHeight="false" outlineLevel="0" collapsed="false">
      <c r="A108" s="100" t="n">
        <v>104</v>
      </c>
      <c r="B108" s="89" t="s">
        <v>350</v>
      </c>
      <c r="C108" s="90"/>
      <c r="D108" s="109" t="n">
        <v>854</v>
      </c>
      <c r="E108" s="143" t="n">
        <v>0</v>
      </c>
      <c r="F108" s="156" t="n">
        <v>0</v>
      </c>
      <c r="AK108" s="158"/>
      <c r="AL108" s="159" t="n">
        <f aca="false">SUM(C108:AK108)</f>
        <v>854</v>
      </c>
      <c r="AM108" s="89" t="n">
        <f aca="false">SUM(AL108-C108-D108-E108-F108)</f>
        <v>0</v>
      </c>
    </row>
    <row r="109" customFormat="false" ht="15" hidden="false" customHeight="false" outlineLevel="0" collapsed="false">
      <c r="A109" s="100" t="n">
        <v>105</v>
      </c>
      <c r="B109" s="111" t="s">
        <v>351</v>
      </c>
      <c r="C109" s="90"/>
      <c r="D109" s="109" t="n">
        <v>690</v>
      </c>
      <c r="E109" s="143" t="n">
        <v>1317</v>
      </c>
      <c r="F109" s="156" t="n">
        <v>480</v>
      </c>
      <c r="J109" s="89" t="n">
        <v>505</v>
      </c>
      <c r="L109" s="89" t="n">
        <v>68</v>
      </c>
      <c r="M109" s="89" t="n">
        <v>95</v>
      </c>
      <c r="O109" s="89" t="n">
        <v>81</v>
      </c>
      <c r="P109" s="89" t="n">
        <v>152</v>
      </c>
      <c r="R109" s="89" t="n">
        <v>152</v>
      </c>
      <c r="AK109" s="158" t="n">
        <v>53</v>
      </c>
      <c r="AL109" s="159" t="n">
        <f aca="false">SUM(C109:AK109)</f>
        <v>3593</v>
      </c>
      <c r="AM109" s="161" t="n">
        <f aca="false">SUM(AL109-C109-D109-E109-F109)</f>
        <v>1106</v>
      </c>
      <c r="AN109" s="89" t="n">
        <f aca="false">SUM(AL109-4673)</f>
        <v>-1080</v>
      </c>
      <c r="AO109" s="117" t="n">
        <f aca="false">SUM(AM109*100/AM2)</f>
        <v>26.6827503015682</v>
      </c>
    </row>
    <row r="110" customFormat="false" ht="15" hidden="false" customHeight="false" outlineLevel="0" collapsed="false">
      <c r="A110" s="100" t="n">
        <v>106</v>
      </c>
      <c r="B110" s="89" t="s">
        <v>352</v>
      </c>
      <c r="C110" s="90"/>
      <c r="D110" s="109" t="n">
        <v>114</v>
      </c>
      <c r="E110" s="143" t="n">
        <v>0</v>
      </c>
      <c r="F110" s="156" t="n">
        <v>80</v>
      </c>
      <c r="AK110" s="158"/>
      <c r="AL110" s="159" t="n">
        <f aca="false">SUM(C110:AK110)</f>
        <v>194</v>
      </c>
      <c r="AM110" s="89" t="n">
        <f aca="false">SUM(AL110-C110-D110-E110-F110)</f>
        <v>0</v>
      </c>
    </row>
    <row r="111" customFormat="false" ht="15" hidden="false" customHeight="false" outlineLevel="0" collapsed="false">
      <c r="A111" s="100" t="n">
        <v>107</v>
      </c>
      <c r="B111" s="89" t="s">
        <v>353</v>
      </c>
      <c r="C111" s="90"/>
      <c r="D111" s="109" t="n">
        <v>356</v>
      </c>
      <c r="E111" s="143" t="n">
        <v>417</v>
      </c>
      <c r="F111" s="156" t="n">
        <v>0</v>
      </c>
      <c r="AK111" s="158"/>
      <c r="AL111" s="159" t="n">
        <f aca="false">SUM(C111:AK111)</f>
        <v>773</v>
      </c>
      <c r="AM111" s="89" t="n">
        <f aca="false">SUM(AL111-C111-D111-E111-F111)</f>
        <v>0</v>
      </c>
    </row>
    <row r="112" customFormat="false" ht="15" hidden="false" customHeight="false" outlineLevel="0" collapsed="false">
      <c r="A112" s="100" t="n">
        <v>108</v>
      </c>
      <c r="B112" s="121" t="s">
        <v>354</v>
      </c>
      <c r="C112" s="90"/>
      <c r="D112" s="109" t="n">
        <v>450</v>
      </c>
      <c r="E112" s="143" t="n">
        <v>490</v>
      </c>
      <c r="F112" s="156" t="n">
        <v>360</v>
      </c>
      <c r="AK112" s="158"/>
      <c r="AL112" s="159" t="n">
        <f aca="false">SUM(C112:AK112)</f>
        <v>1300</v>
      </c>
      <c r="AM112" s="89" t="n">
        <f aca="false">SUM(AL112-C112-D112-E112-F112)</f>
        <v>0</v>
      </c>
      <c r="AN112" s="89" t="n">
        <f aca="false">SUM(AL112-2392)</f>
        <v>-1092</v>
      </c>
    </row>
    <row r="113" customFormat="false" ht="15" hidden="false" customHeight="false" outlineLevel="0" collapsed="false">
      <c r="A113" s="100" t="n">
        <v>109</v>
      </c>
      <c r="B113" s="89" t="s">
        <v>355</v>
      </c>
      <c r="C113" s="90"/>
      <c r="D113" s="109" t="n">
        <v>50</v>
      </c>
      <c r="E113" s="143" t="n">
        <v>118</v>
      </c>
      <c r="F113" s="156" t="n">
        <v>0</v>
      </c>
      <c r="AK113" s="158"/>
      <c r="AL113" s="159" t="n">
        <f aca="false">SUM(C113:AK113)</f>
        <v>168</v>
      </c>
      <c r="AM113" s="89" t="n">
        <f aca="false">SUM(AL113-C113-D113-E113-F113)</f>
        <v>0</v>
      </c>
    </row>
    <row r="114" customFormat="false" ht="15" hidden="false" customHeight="false" outlineLevel="0" collapsed="false">
      <c r="A114" s="100" t="n">
        <v>110</v>
      </c>
      <c r="B114" s="89" t="s">
        <v>356</v>
      </c>
      <c r="C114" s="90"/>
      <c r="D114" s="109" t="n">
        <v>111</v>
      </c>
      <c r="E114" s="143" t="n">
        <v>0</v>
      </c>
      <c r="F114" s="156" t="n">
        <v>0</v>
      </c>
      <c r="AK114" s="158"/>
      <c r="AL114" s="159" t="n">
        <f aca="false">SUM(C114:AK114)</f>
        <v>111</v>
      </c>
      <c r="AM114" s="89" t="n">
        <f aca="false">SUM(AL114-C114-D114-E114-F114)</f>
        <v>0</v>
      </c>
    </row>
    <row r="115" customFormat="false" ht="15" hidden="false" customHeight="false" outlineLevel="0" collapsed="false">
      <c r="A115" s="100" t="n">
        <v>111</v>
      </c>
      <c r="B115" s="89" t="s">
        <v>357</v>
      </c>
      <c r="C115" s="90"/>
      <c r="D115" s="109" t="n">
        <v>111</v>
      </c>
      <c r="E115" s="143" t="n">
        <v>0</v>
      </c>
      <c r="F115" s="156" t="n">
        <v>0</v>
      </c>
      <c r="AK115" s="158"/>
      <c r="AL115" s="159" t="n">
        <f aca="false">SUM(C115:AK115)</f>
        <v>111</v>
      </c>
      <c r="AM115" s="89" t="n">
        <f aca="false">SUM(AL115-C115-D115-E115-F115)</f>
        <v>0</v>
      </c>
    </row>
    <row r="116" customFormat="false" ht="15" hidden="false" customHeight="false" outlineLevel="0" collapsed="false">
      <c r="A116" s="100" t="n">
        <v>112</v>
      </c>
      <c r="B116" s="89" t="s">
        <v>358</v>
      </c>
      <c r="C116" s="90"/>
      <c r="D116" s="109" t="n">
        <v>273</v>
      </c>
      <c r="E116" s="143" t="n">
        <v>0</v>
      </c>
      <c r="F116" s="156" t="n">
        <v>0</v>
      </c>
      <c r="AK116" s="158"/>
      <c r="AL116" s="159" t="n">
        <f aca="false">SUM(C116:AK116)</f>
        <v>273</v>
      </c>
      <c r="AM116" s="89" t="n">
        <f aca="false">SUM(AL116-C116-D116-E116-F116)</f>
        <v>0</v>
      </c>
    </row>
    <row r="117" customFormat="false" ht="15" hidden="false" customHeight="false" outlineLevel="0" collapsed="false">
      <c r="A117" s="100" t="n">
        <v>113</v>
      </c>
      <c r="B117" s="155" t="s">
        <v>359</v>
      </c>
      <c r="C117" s="90"/>
      <c r="D117" s="109" t="n">
        <v>152</v>
      </c>
      <c r="E117" s="143" t="n">
        <v>1666</v>
      </c>
      <c r="F117" s="156" t="n">
        <v>4334</v>
      </c>
      <c r="G117" s="89" t="n">
        <v>52</v>
      </c>
      <c r="H117" s="89" t="n">
        <v>25</v>
      </c>
      <c r="I117" s="89" t="n">
        <v>42</v>
      </c>
      <c r="J117" s="89" t="n">
        <v>679</v>
      </c>
      <c r="M117" s="89" t="n">
        <v>87</v>
      </c>
      <c r="O117" s="89" t="n">
        <v>90</v>
      </c>
      <c r="P117" s="89" t="n">
        <v>119</v>
      </c>
      <c r="Q117" s="110" t="n">
        <v>225</v>
      </c>
      <c r="U117" s="89" t="n">
        <v>105</v>
      </c>
      <c r="AC117" s="89" t="n">
        <v>100</v>
      </c>
      <c r="AD117" s="89" t="n">
        <v>171</v>
      </c>
      <c r="AF117" s="89" t="n">
        <v>165</v>
      </c>
      <c r="AH117" s="89" t="n">
        <v>157</v>
      </c>
      <c r="AK117" s="158" t="n">
        <v>101</v>
      </c>
      <c r="AL117" s="159" t="n">
        <f aca="false">SUM(C117:AK117)</f>
        <v>8270</v>
      </c>
      <c r="AM117" s="163" t="n">
        <f aca="false">SUM(AL117-C117-D117-E117-F117)</f>
        <v>2118</v>
      </c>
      <c r="AN117" s="89" t="n">
        <f aca="false">SUM(AL117-19967)</f>
        <v>-11697</v>
      </c>
      <c r="AO117" s="114" t="n">
        <f aca="false">SUM(AM117*100/AM2)</f>
        <v>51.0977080820265</v>
      </c>
    </row>
    <row r="118" customFormat="false" ht="15" hidden="false" customHeight="false" outlineLevel="0" collapsed="false">
      <c r="A118" s="100" t="n">
        <v>114</v>
      </c>
      <c r="B118" s="89" t="s">
        <v>360</v>
      </c>
      <c r="C118" s="90"/>
      <c r="D118" s="109" t="n">
        <v>152</v>
      </c>
      <c r="E118" s="143" t="n">
        <v>64</v>
      </c>
      <c r="F118" s="156" t="n">
        <v>0</v>
      </c>
      <c r="AK118" s="158"/>
      <c r="AL118" s="159" t="n">
        <f aca="false">SUM(C118:AK118)</f>
        <v>216</v>
      </c>
      <c r="AM118" s="89" t="n">
        <f aca="false">SUM(AL118-C118-D118-E118-F118)</f>
        <v>0</v>
      </c>
    </row>
    <row r="119" customFormat="false" ht="15" hidden="false" customHeight="false" outlineLevel="0" collapsed="false">
      <c r="A119" s="100" t="n">
        <v>115</v>
      </c>
      <c r="B119" s="111" t="s">
        <v>361</v>
      </c>
      <c r="C119" s="90"/>
      <c r="D119" s="109" t="n">
        <v>121</v>
      </c>
      <c r="E119" s="143" t="n">
        <v>1318</v>
      </c>
      <c r="F119" s="156" t="n">
        <v>2733</v>
      </c>
      <c r="H119" s="89" t="n">
        <v>25</v>
      </c>
      <c r="I119" s="89" t="n">
        <v>42</v>
      </c>
      <c r="AK119" s="158"/>
      <c r="AL119" s="159" t="n">
        <f aca="false">SUM(C119:AK119)</f>
        <v>4239</v>
      </c>
      <c r="AM119" s="89" t="n">
        <f aca="false">SUM(AL119-C119-D119-E119-F119)</f>
        <v>67</v>
      </c>
      <c r="AN119" s="89" t="n">
        <f aca="false">SUM(AL119-4673)</f>
        <v>-434</v>
      </c>
    </row>
    <row r="120" customFormat="false" ht="15" hidden="false" customHeight="false" outlineLevel="0" collapsed="false">
      <c r="A120" s="100" t="n">
        <v>116</v>
      </c>
      <c r="B120" s="155" t="s">
        <v>362</v>
      </c>
      <c r="C120" s="90"/>
      <c r="D120" s="109" t="n">
        <v>345</v>
      </c>
      <c r="E120" s="143" t="n">
        <v>1857</v>
      </c>
      <c r="F120" s="156" t="n">
        <v>3337</v>
      </c>
      <c r="G120" s="47" t="n">
        <v>52</v>
      </c>
      <c r="H120" s="47"/>
      <c r="I120" s="47" t="n">
        <v>42</v>
      </c>
      <c r="J120" s="47" t="n">
        <v>301</v>
      </c>
      <c r="K120" s="47"/>
      <c r="L120" s="47" t="n">
        <v>55</v>
      </c>
      <c r="M120" s="47" t="n">
        <v>82</v>
      </c>
      <c r="N120" s="47" t="n">
        <v>68</v>
      </c>
      <c r="O120" s="47"/>
      <c r="P120" s="47" t="n">
        <v>119</v>
      </c>
      <c r="Q120" s="110" t="n">
        <v>225</v>
      </c>
      <c r="R120" s="89" t="n">
        <v>82</v>
      </c>
      <c r="X120" s="110" t="n">
        <v>129</v>
      </c>
      <c r="AA120" s="157" t="n">
        <v>566</v>
      </c>
      <c r="AD120" s="89" t="n">
        <v>156</v>
      </c>
      <c r="AE120" s="89" t="n">
        <v>88</v>
      </c>
      <c r="AH120" s="89" t="n">
        <v>132</v>
      </c>
      <c r="AJ120" s="89" t="n">
        <v>156</v>
      </c>
      <c r="AK120" s="158" t="n">
        <v>145</v>
      </c>
      <c r="AL120" s="159" t="n">
        <f aca="false">SUM(C120:AK120)</f>
        <v>7937</v>
      </c>
      <c r="AM120" s="163" t="n">
        <f aca="false">SUM(AL120-C120-D120-E120-F120)</f>
        <v>2398</v>
      </c>
      <c r="AN120" s="89" t="n">
        <f aca="false">SUM(AL120-19967)</f>
        <v>-12030</v>
      </c>
      <c r="AO120" s="114" t="n">
        <f aca="false">SUM(AM120*100/AM2)</f>
        <v>57.8528347406514</v>
      </c>
    </row>
    <row r="121" customFormat="false" ht="15" hidden="false" customHeight="false" outlineLevel="0" collapsed="false">
      <c r="A121" s="100" t="n">
        <v>117</v>
      </c>
      <c r="B121" s="164" t="s">
        <v>461</v>
      </c>
      <c r="C121" s="90"/>
      <c r="D121" s="109" t="n">
        <v>152</v>
      </c>
      <c r="E121" s="143" t="n">
        <v>1201</v>
      </c>
      <c r="F121" s="156" t="n">
        <v>1329</v>
      </c>
      <c r="G121" s="89" t="n">
        <v>52</v>
      </c>
      <c r="H121" s="89" t="n">
        <v>25</v>
      </c>
      <c r="J121" s="89" t="n">
        <v>203</v>
      </c>
      <c r="L121" s="89" t="n">
        <v>33</v>
      </c>
      <c r="M121" s="89" t="n">
        <v>76</v>
      </c>
      <c r="O121" s="89" t="n">
        <v>24</v>
      </c>
      <c r="P121" s="89" t="n">
        <v>119</v>
      </c>
      <c r="AB121" s="89" t="n">
        <v>50</v>
      </c>
      <c r="AK121" s="158"/>
      <c r="AL121" s="159" t="n">
        <f aca="false">SUM(C121:AK121)</f>
        <v>3264</v>
      </c>
      <c r="AM121" s="89" t="n">
        <f aca="false">SUM(AL121-C121-D121-E121-F121)</f>
        <v>582</v>
      </c>
      <c r="AN121" s="89" t="n">
        <f aca="false">SUM(AL121-3485)</f>
        <v>-221</v>
      </c>
      <c r="AO121" s="117" t="n">
        <f aca="false">SUM(AM121*100/AM2)</f>
        <v>14.0410132689988</v>
      </c>
    </row>
    <row r="122" customFormat="false" ht="15" hidden="false" customHeight="false" outlineLevel="0" collapsed="false">
      <c r="A122" s="100" t="n">
        <v>118</v>
      </c>
      <c r="B122" s="126" t="s">
        <v>462</v>
      </c>
      <c r="C122" s="90"/>
      <c r="E122" s="143" t="n">
        <v>1810</v>
      </c>
      <c r="F122" s="156" t="n">
        <v>3522</v>
      </c>
      <c r="G122" s="89" t="n">
        <v>52</v>
      </c>
      <c r="H122" s="89" t="n">
        <v>25</v>
      </c>
      <c r="I122" s="89" t="n">
        <v>42</v>
      </c>
      <c r="J122" s="89" t="n">
        <v>508</v>
      </c>
      <c r="L122" s="89" t="n">
        <v>50</v>
      </c>
      <c r="M122" s="89" t="n">
        <v>91</v>
      </c>
      <c r="O122" s="89" t="n">
        <v>90</v>
      </c>
      <c r="P122" s="89" t="n">
        <v>119</v>
      </c>
      <c r="Q122" s="110" t="n">
        <v>225</v>
      </c>
      <c r="R122" s="89" t="n">
        <v>82</v>
      </c>
      <c r="S122" s="89" t="n">
        <v>112</v>
      </c>
      <c r="T122" s="110" t="n">
        <v>115</v>
      </c>
      <c r="U122" s="89" t="n">
        <v>105</v>
      </c>
      <c r="W122" s="89" t="n">
        <v>66</v>
      </c>
      <c r="AD122" s="89" t="n">
        <v>171</v>
      </c>
      <c r="AE122" s="89" t="n">
        <v>61</v>
      </c>
      <c r="AH122" s="89" t="n">
        <v>440</v>
      </c>
      <c r="AK122" s="158" t="n">
        <v>118</v>
      </c>
      <c r="AL122" s="159" t="n">
        <f aca="false">SUM(C122:AK122)</f>
        <v>7804</v>
      </c>
      <c r="AM122" s="163" t="n">
        <f aca="false">SUM(AL122-C122-D122-E122-F122)</f>
        <v>2472</v>
      </c>
      <c r="AN122" s="89" t="n">
        <f aca="false">SUM(AL122-8158)</f>
        <v>-354</v>
      </c>
      <c r="AO122" s="114" t="n">
        <f aca="false">SUM(AM122*100/AM2)</f>
        <v>59.6381182147165</v>
      </c>
    </row>
    <row r="123" customFormat="false" ht="15" hidden="false" customHeight="false" outlineLevel="0" collapsed="false">
      <c r="A123" s="100" t="n">
        <v>119</v>
      </c>
      <c r="B123" s="89" t="s">
        <v>463</v>
      </c>
      <c r="C123" s="90"/>
      <c r="E123" s="143" t="n">
        <v>125</v>
      </c>
      <c r="F123" s="156" t="n">
        <v>0</v>
      </c>
      <c r="AK123" s="158"/>
      <c r="AL123" s="159" t="n">
        <f aca="false">SUM(C123:AK123)</f>
        <v>125</v>
      </c>
      <c r="AM123" s="89" t="n">
        <f aca="false">SUM(AL123-C123-D123-E123-F123)</f>
        <v>0</v>
      </c>
    </row>
    <row r="124" customFormat="false" ht="15" hidden="false" customHeight="false" outlineLevel="0" collapsed="false">
      <c r="A124" s="100" t="n">
        <v>120</v>
      </c>
      <c r="B124" s="89" t="s">
        <v>464</v>
      </c>
      <c r="C124" s="90"/>
      <c r="E124" s="143" t="n">
        <v>145</v>
      </c>
      <c r="F124" s="156" t="n">
        <v>0</v>
      </c>
      <c r="AK124" s="158"/>
      <c r="AL124" s="159" t="n">
        <f aca="false">SUM(C124:AK124)</f>
        <v>145</v>
      </c>
      <c r="AM124" s="89" t="n">
        <f aca="false">SUM(AL124-C124-D124-E124-F124)</f>
        <v>0</v>
      </c>
    </row>
    <row r="125" customFormat="false" ht="15" hidden="false" customHeight="false" outlineLevel="0" collapsed="false">
      <c r="A125" s="100" t="n">
        <v>121</v>
      </c>
      <c r="B125" s="89" t="s">
        <v>465</v>
      </c>
      <c r="C125" s="90"/>
      <c r="E125" s="143" t="n">
        <v>341</v>
      </c>
      <c r="F125" s="156" t="n">
        <v>0</v>
      </c>
      <c r="AK125" s="158"/>
      <c r="AL125" s="159" t="n">
        <f aca="false">SUM(C125:AK125)</f>
        <v>341</v>
      </c>
      <c r="AM125" s="89" t="n">
        <f aca="false">SUM(AL125-C125-D125-E125-F125)</f>
        <v>0</v>
      </c>
    </row>
    <row r="126" customFormat="false" ht="15" hidden="false" customHeight="false" outlineLevel="0" collapsed="false">
      <c r="A126" s="100" t="n">
        <v>122</v>
      </c>
      <c r="B126" s="89" t="s">
        <v>466</v>
      </c>
      <c r="C126" s="90"/>
      <c r="E126" s="143" t="n">
        <v>354</v>
      </c>
      <c r="F126" s="156" t="n">
        <v>52</v>
      </c>
      <c r="AK126" s="158"/>
      <c r="AL126" s="159" t="n">
        <f aca="false">SUM(C126:AK126)</f>
        <v>406</v>
      </c>
      <c r="AM126" s="89" t="n">
        <f aca="false">SUM(AL126-C126-D126-E126-F126)</f>
        <v>0</v>
      </c>
    </row>
    <row r="127" customFormat="false" ht="15" hidden="false" customHeight="false" outlineLevel="0" collapsed="false">
      <c r="A127" s="100" t="n">
        <v>123</v>
      </c>
      <c r="B127" s="89" t="s">
        <v>467</v>
      </c>
      <c r="C127" s="90"/>
      <c r="E127" s="143" t="n">
        <v>61</v>
      </c>
      <c r="F127" s="156" t="n">
        <v>0</v>
      </c>
      <c r="AK127" s="158"/>
      <c r="AL127" s="159" t="n">
        <f aca="false">SUM(C127:AK127)</f>
        <v>61</v>
      </c>
      <c r="AM127" s="89" t="n">
        <f aca="false">SUM(AL127-C127-D127-E127-F127)</f>
        <v>0</v>
      </c>
    </row>
    <row r="128" customFormat="false" ht="15" hidden="false" customHeight="false" outlineLevel="0" collapsed="false">
      <c r="A128" s="100" t="n">
        <v>124</v>
      </c>
      <c r="B128" s="89" t="s">
        <v>468</v>
      </c>
      <c r="C128" s="90"/>
      <c r="E128" s="143" t="n">
        <v>211</v>
      </c>
      <c r="F128" s="156" t="n">
        <v>0</v>
      </c>
      <c r="AK128" s="158"/>
      <c r="AL128" s="159" t="n">
        <f aca="false">SUM(C128:AK128)</f>
        <v>211</v>
      </c>
      <c r="AM128" s="89" t="n">
        <f aca="false">SUM(AL128-C128-D128-E128-F128)</f>
        <v>0</v>
      </c>
    </row>
    <row r="129" customFormat="false" ht="15" hidden="false" customHeight="false" outlineLevel="0" collapsed="false">
      <c r="A129" s="100" t="n">
        <v>125</v>
      </c>
      <c r="B129" s="89" t="s">
        <v>469</v>
      </c>
      <c r="C129" s="90"/>
      <c r="E129" s="143" t="n">
        <v>61</v>
      </c>
      <c r="F129" s="156" t="n">
        <v>248</v>
      </c>
      <c r="AK129" s="158"/>
      <c r="AL129" s="159" t="n">
        <f aca="false">SUM(C129:AK129)</f>
        <v>309</v>
      </c>
      <c r="AM129" s="89" t="n">
        <f aca="false">SUM(AL129-C129-D129-E129-F129)</f>
        <v>0</v>
      </c>
    </row>
    <row r="130" customFormat="false" ht="15" hidden="false" customHeight="false" outlineLevel="0" collapsed="false">
      <c r="A130" s="100" t="n">
        <v>126</v>
      </c>
      <c r="B130" s="89" t="s">
        <v>470</v>
      </c>
      <c r="C130" s="90"/>
      <c r="E130" s="143" t="n">
        <v>190</v>
      </c>
      <c r="F130" s="156" t="n">
        <v>0</v>
      </c>
      <c r="AK130" s="158"/>
      <c r="AL130" s="159" t="n">
        <f aca="false">SUM(C130:AK130)</f>
        <v>190</v>
      </c>
      <c r="AM130" s="89" t="n">
        <f aca="false">SUM(AL130-C130-D130-E130-F130)</f>
        <v>0</v>
      </c>
    </row>
    <row r="131" customFormat="false" ht="15" hidden="false" customHeight="false" outlineLevel="0" collapsed="false">
      <c r="A131" s="100" t="n">
        <v>127</v>
      </c>
      <c r="B131" s="89" t="s">
        <v>471</v>
      </c>
      <c r="C131" s="90"/>
      <c r="E131" s="143" t="n">
        <v>61</v>
      </c>
      <c r="F131" s="156" t="n">
        <v>0</v>
      </c>
      <c r="AK131" s="158"/>
      <c r="AL131" s="159" t="n">
        <f aca="false">SUM(C131:AK131)</f>
        <v>61</v>
      </c>
      <c r="AM131" s="89" t="n">
        <f aca="false">SUM(AL131-C131-D131-E131-F131)</f>
        <v>0</v>
      </c>
    </row>
    <row r="132" customFormat="false" ht="15" hidden="false" customHeight="false" outlineLevel="0" collapsed="false">
      <c r="A132" s="100" t="n">
        <v>128</v>
      </c>
      <c r="B132" s="89" t="s">
        <v>472</v>
      </c>
      <c r="C132" s="90"/>
      <c r="E132" s="143" t="n">
        <v>247</v>
      </c>
      <c r="F132" s="156" t="n">
        <v>0</v>
      </c>
      <c r="AK132" s="158"/>
      <c r="AL132" s="159" t="n">
        <f aca="false">SUM(C132:AK132)</f>
        <v>247</v>
      </c>
      <c r="AM132" s="89" t="n">
        <f aca="false">SUM(AL132-C132-D132-E132-F132)</f>
        <v>0</v>
      </c>
    </row>
    <row r="133" customFormat="false" ht="15" hidden="false" customHeight="false" outlineLevel="0" collapsed="false">
      <c r="A133" s="100" t="n">
        <v>129</v>
      </c>
      <c r="B133" s="89" t="s">
        <v>473</v>
      </c>
      <c r="C133" s="90"/>
      <c r="E133" s="143" t="n">
        <v>321</v>
      </c>
      <c r="F133" s="156" t="n">
        <v>260</v>
      </c>
      <c r="AK133" s="158"/>
      <c r="AL133" s="159" t="n">
        <f aca="false">SUM(C133:AK133)</f>
        <v>581</v>
      </c>
      <c r="AM133" s="89" t="n">
        <f aca="false">SUM(AL133-C133-D133-E133-F133)</f>
        <v>0</v>
      </c>
    </row>
    <row r="134" customFormat="false" ht="15" hidden="false" customHeight="false" outlineLevel="0" collapsed="false">
      <c r="A134" s="100" t="n">
        <v>130</v>
      </c>
      <c r="B134" s="89" t="s">
        <v>474</v>
      </c>
      <c r="E134" s="143" t="n">
        <v>111</v>
      </c>
      <c r="F134" s="156" t="n">
        <v>81</v>
      </c>
      <c r="AK134" s="158"/>
      <c r="AL134" s="159" t="n">
        <f aca="false">SUM(C134:AK134)</f>
        <v>192</v>
      </c>
      <c r="AM134" s="89" t="n">
        <f aca="false">SUM(AL134-C134-D134-E134-F134)</f>
        <v>0</v>
      </c>
    </row>
    <row r="135" customFormat="false" ht="15" hidden="false" customHeight="false" outlineLevel="0" collapsed="false">
      <c r="A135" s="100" t="n">
        <v>131</v>
      </c>
      <c r="B135" s="89" t="s">
        <v>475</v>
      </c>
      <c r="E135" s="143" t="n">
        <v>321</v>
      </c>
      <c r="F135" s="156" t="n">
        <v>235</v>
      </c>
      <c r="AK135" s="158"/>
      <c r="AL135" s="159" t="n">
        <f aca="false">SUM(C135:AK135)</f>
        <v>556</v>
      </c>
      <c r="AM135" s="89" t="n">
        <f aca="false">SUM(AL135-C135-D135-E135-F135)</f>
        <v>0</v>
      </c>
    </row>
    <row r="136" customFormat="false" ht="15" hidden="false" customHeight="false" outlineLevel="0" collapsed="false">
      <c r="A136" s="100" t="n">
        <v>132</v>
      </c>
      <c r="B136" s="89" t="s">
        <v>476</v>
      </c>
      <c r="E136" s="143" t="n">
        <v>321</v>
      </c>
      <c r="F136" s="156" t="n">
        <v>0</v>
      </c>
      <c r="AK136" s="158"/>
      <c r="AL136" s="159" t="n">
        <f aca="false">SUM(C136:AK136)</f>
        <v>321</v>
      </c>
      <c r="AM136" s="89" t="n">
        <f aca="false">SUM(AL136-C136-D136-E136-F136)</f>
        <v>0</v>
      </c>
    </row>
    <row r="137" customFormat="false" ht="15" hidden="false" customHeight="false" outlineLevel="0" collapsed="false">
      <c r="A137" s="100" t="n">
        <v>133</v>
      </c>
      <c r="B137" s="89" t="s">
        <v>477</v>
      </c>
      <c r="E137" s="143" t="n">
        <v>424</v>
      </c>
      <c r="F137" s="156" t="n">
        <v>0</v>
      </c>
      <c r="AK137" s="158"/>
      <c r="AL137" s="159" t="n">
        <f aca="false">SUM(C137:AK137)</f>
        <v>424</v>
      </c>
      <c r="AM137" s="89" t="n">
        <f aca="false">SUM(AL137-C137-D137-E137-F137)</f>
        <v>0</v>
      </c>
    </row>
    <row r="138" customFormat="false" ht="15" hidden="false" customHeight="false" outlineLevel="0" collapsed="false">
      <c r="A138" s="100" t="n">
        <v>134</v>
      </c>
      <c r="B138" s="110" t="s">
        <v>478</v>
      </c>
      <c r="E138" s="143" t="n">
        <v>755</v>
      </c>
      <c r="F138" s="156" t="n">
        <v>802</v>
      </c>
      <c r="G138" s="89" t="n">
        <v>52</v>
      </c>
      <c r="J138" s="89" t="n">
        <v>121</v>
      </c>
      <c r="M138" s="89" t="n">
        <v>82</v>
      </c>
      <c r="N138" s="89" t="n">
        <v>87</v>
      </c>
      <c r="O138" s="89" t="n">
        <v>90</v>
      </c>
      <c r="P138" s="89" t="n">
        <v>119</v>
      </c>
      <c r="Q138" s="110" t="n">
        <v>225</v>
      </c>
      <c r="T138" s="110" t="n">
        <v>240</v>
      </c>
      <c r="V138" s="89" t="n">
        <v>180</v>
      </c>
      <c r="AD138" s="89" t="n">
        <v>171</v>
      </c>
      <c r="AK138" s="158" t="n">
        <v>68</v>
      </c>
      <c r="AL138" s="159" t="n">
        <f aca="false">SUM(C138:AK138)</f>
        <v>2992</v>
      </c>
      <c r="AM138" s="161" t="n">
        <f aca="false">SUM(AL138-C138-D138-E138-F138)</f>
        <v>1435</v>
      </c>
      <c r="AN138" s="89" t="n">
        <f aca="false">SUM(AL138-3485)</f>
        <v>-493</v>
      </c>
      <c r="AO138" s="117" t="n">
        <f aca="false">SUM(AM138*100/AM2)</f>
        <v>34.6200241254524</v>
      </c>
    </row>
    <row r="139" customFormat="false" ht="15" hidden="false" customHeight="false" outlineLevel="0" collapsed="false">
      <c r="A139" s="136" t="n">
        <v>135</v>
      </c>
      <c r="B139" s="89" t="s">
        <v>479</v>
      </c>
      <c r="E139" s="143" t="n">
        <v>274</v>
      </c>
      <c r="F139" s="156" t="n">
        <v>0</v>
      </c>
      <c r="AK139" s="158"/>
      <c r="AL139" s="159" t="n">
        <f aca="false">SUM(C139:AK139)</f>
        <v>274</v>
      </c>
      <c r="AM139" s="89" t="n">
        <f aca="false">SUM(AL139-C139-D139-E139-F139)</f>
        <v>0</v>
      </c>
    </row>
    <row r="140" customFormat="false" ht="15" hidden="false" customHeight="false" outlineLevel="0" collapsed="false">
      <c r="A140" s="100" t="n">
        <v>136</v>
      </c>
      <c r="B140" s="111" t="s">
        <v>480</v>
      </c>
      <c r="E140" s="143" t="n">
        <v>1181</v>
      </c>
      <c r="F140" s="156" t="n">
        <v>2138</v>
      </c>
      <c r="J140" s="111" t="n">
        <v>207</v>
      </c>
      <c r="M140" s="89" t="n">
        <v>95</v>
      </c>
      <c r="Q140" s="110" t="n">
        <v>225</v>
      </c>
      <c r="S140" s="110" t="n">
        <v>134</v>
      </c>
      <c r="T140" s="110" t="n">
        <v>240</v>
      </c>
      <c r="AF140" s="89" t="n">
        <v>50</v>
      </c>
      <c r="AK140" s="158"/>
      <c r="AL140" s="159" t="n">
        <f aca="false">SUM(C140:AK140)</f>
        <v>4270</v>
      </c>
      <c r="AM140" s="89" t="n">
        <f aca="false">SUM(AL140-C140-D140-E140-F140)</f>
        <v>951</v>
      </c>
      <c r="AN140" s="89" t="n">
        <f aca="false">SUM(AL140-4673)</f>
        <v>-403</v>
      </c>
      <c r="AO140" s="117" t="n">
        <f aca="false">SUM(AM140*100/AM2)</f>
        <v>22.9433051869723</v>
      </c>
    </row>
    <row r="141" customFormat="false" ht="15" hidden="false" customHeight="false" outlineLevel="0" collapsed="false">
      <c r="A141" s="100" t="n">
        <v>137</v>
      </c>
      <c r="B141" s="89" t="s">
        <v>481</v>
      </c>
      <c r="E141" s="143" t="n">
        <v>61</v>
      </c>
      <c r="F141" s="156" t="n">
        <v>0</v>
      </c>
      <c r="AK141" s="158"/>
      <c r="AL141" s="159" t="n">
        <f aca="false">SUM(C141:AK141)</f>
        <v>61</v>
      </c>
      <c r="AM141" s="89" t="n">
        <f aca="false">SUM(AL141-C141-D141-E141-F141)</f>
        <v>0</v>
      </c>
    </row>
    <row r="142" customFormat="false" ht="15" hidden="false" customHeight="false" outlineLevel="0" collapsed="false">
      <c r="A142" s="100" t="n">
        <v>138</v>
      </c>
      <c r="B142" s="89" t="s">
        <v>482</v>
      </c>
      <c r="E142" s="143" t="n">
        <v>81</v>
      </c>
      <c r="F142" s="156" t="n">
        <v>0</v>
      </c>
      <c r="AK142" s="158"/>
      <c r="AL142" s="159" t="n">
        <f aca="false">SUM(C142:AK142)</f>
        <v>81</v>
      </c>
      <c r="AM142" s="89" t="n">
        <f aca="false">SUM(AL142-C142-D142-E142-F142)</f>
        <v>0</v>
      </c>
    </row>
    <row r="143" customFormat="false" ht="15" hidden="false" customHeight="false" outlineLevel="0" collapsed="false">
      <c r="A143" s="100" t="n">
        <v>139</v>
      </c>
      <c r="B143" s="89" t="s">
        <v>483</v>
      </c>
      <c r="E143" s="143" t="n">
        <v>247</v>
      </c>
      <c r="F143" s="156" t="n">
        <v>0</v>
      </c>
      <c r="AK143" s="158"/>
      <c r="AL143" s="159" t="n">
        <f aca="false">SUM(C143:AK143)</f>
        <v>247</v>
      </c>
      <c r="AM143" s="89" t="n">
        <f aca="false">SUM(AL143-C143-D143-E143-F143)</f>
        <v>0</v>
      </c>
    </row>
    <row r="144" customFormat="false" ht="15" hidden="false" customHeight="false" outlineLevel="0" collapsed="false">
      <c r="A144" s="100" t="n">
        <v>140</v>
      </c>
      <c r="B144" s="89" t="s">
        <v>484</v>
      </c>
      <c r="E144" s="143" t="n">
        <v>81</v>
      </c>
      <c r="F144" s="156" t="n">
        <v>240</v>
      </c>
      <c r="AK144" s="158"/>
      <c r="AL144" s="159" t="n">
        <f aca="false">SUM(C144:AK144)</f>
        <v>321</v>
      </c>
      <c r="AM144" s="89" t="n">
        <f aca="false">SUM(AL144-C144-D144-E144-F144)</f>
        <v>0</v>
      </c>
    </row>
    <row r="145" customFormat="false" ht="15" hidden="false" customHeight="false" outlineLevel="0" collapsed="false">
      <c r="A145" s="100" t="n">
        <v>141</v>
      </c>
      <c r="B145" s="89" t="s">
        <v>485</v>
      </c>
      <c r="E145" s="143" t="n">
        <v>643</v>
      </c>
      <c r="F145" s="156" t="n">
        <v>0</v>
      </c>
      <c r="AK145" s="158"/>
      <c r="AL145" s="159" t="n">
        <f aca="false">SUM(C145:AK145)</f>
        <v>643</v>
      </c>
      <c r="AM145" s="89" t="n">
        <f aca="false">SUM(AL145-C145-D145-E145-F145)</f>
        <v>0</v>
      </c>
    </row>
    <row r="146" customFormat="false" ht="15" hidden="false" customHeight="false" outlineLevel="0" collapsed="false">
      <c r="A146" s="100" t="n">
        <v>142</v>
      </c>
      <c r="B146" s="89" t="s">
        <v>486</v>
      </c>
      <c r="E146" s="143" t="n">
        <v>212</v>
      </c>
      <c r="F146" s="156" t="n">
        <v>0</v>
      </c>
      <c r="N146" s="89" t="n">
        <v>87</v>
      </c>
      <c r="AK146" s="158"/>
      <c r="AL146" s="159" t="n">
        <f aca="false">SUM(C146:AK146)</f>
        <v>299</v>
      </c>
      <c r="AM146" s="89" t="n">
        <f aca="false">SUM(AL146-C146-D146-E146-F146)</f>
        <v>87</v>
      </c>
      <c r="AO146" s="117" t="n">
        <f aca="false">SUM(AM146*100/AM2)</f>
        <v>2.09891435464415</v>
      </c>
    </row>
    <row r="147" customFormat="false" ht="15" hidden="false" customHeight="false" outlineLevel="0" collapsed="false">
      <c r="A147" s="100" t="n">
        <v>143</v>
      </c>
      <c r="B147" s="126" t="s">
        <v>487</v>
      </c>
      <c r="E147" s="143" t="n">
        <v>1342</v>
      </c>
      <c r="F147" s="156" t="n">
        <v>2251</v>
      </c>
      <c r="H147" s="89" t="n">
        <v>25</v>
      </c>
      <c r="I147" s="89" t="n">
        <v>27</v>
      </c>
      <c r="J147" s="165" t="n">
        <v>1309</v>
      </c>
      <c r="L147" s="89" t="n">
        <v>128</v>
      </c>
      <c r="O147" s="89" t="n">
        <v>93</v>
      </c>
      <c r="P147" s="89" t="n">
        <v>157</v>
      </c>
      <c r="Q147" s="110" t="n">
        <v>225</v>
      </c>
      <c r="S147" s="89" t="n">
        <v>142</v>
      </c>
      <c r="T147" s="89" t="n">
        <v>18</v>
      </c>
      <c r="U147" s="89" t="n">
        <v>105</v>
      </c>
      <c r="Y147" s="126" t="n">
        <v>296</v>
      </c>
      <c r="AC147" s="89" t="n">
        <v>100</v>
      </c>
      <c r="AD147" s="89" t="n">
        <v>171</v>
      </c>
      <c r="AF147" s="89" t="n">
        <v>165</v>
      </c>
      <c r="AH147" s="89" t="n">
        <v>132</v>
      </c>
      <c r="AK147" s="158" t="n">
        <v>155</v>
      </c>
      <c r="AL147" s="159" t="n">
        <f aca="false">SUM(C147:AK147)</f>
        <v>6841</v>
      </c>
      <c r="AM147" s="163" t="n">
        <f aca="false">SUM(AL147-C147-D147-E147-F147)</f>
        <v>3248</v>
      </c>
      <c r="AN147" s="89" t="n">
        <f aca="false">SUM(AL147-8158)</f>
        <v>-1317</v>
      </c>
      <c r="AO147" s="114" t="n">
        <f aca="false">SUM(AM147*100/AM2)</f>
        <v>78.3594692400483</v>
      </c>
    </row>
    <row r="148" customFormat="false" ht="15" hidden="false" customHeight="false" outlineLevel="0" collapsed="false">
      <c r="A148" s="100" t="n">
        <v>144</v>
      </c>
      <c r="B148" s="89" t="s">
        <v>488</v>
      </c>
      <c r="E148" s="143" t="n">
        <v>84</v>
      </c>
      <c r="F148" s="156" t="n">
        <v>0</v>
      </c>
      <c r="AK148" s="158"/>
      <c r="AL148" s="159" t="n">
        <f aca="false">SUM(C148:AK148)</f>
        <v>84</v>
      </c>
      <c r="AM148" s="89" t="n">
        <f aca="false">SUM(AL148-C148-D148-E148-F148)</f>
        <v>0</v>
      </c>
    </row>
    <row r="149" customFormat="false" ht="15" hidden="false" customHeight="false" outlineLevel="0" collapsed="false">
      <c r="A149" s="100" t="n">
        <v>145</v>
      </c>
      <c r="B149" s="89" t="s">
        <v>489</v>
      </c>
      <c r="E149" s="143" t="n">
        <v>216</v>
      </c>
      <c r="F149" s="156" t="n">
        <v>0</v>
      </c>
      <c r="AK149" s="158"/>
      <c r="AL149" s="159" t="n">
        <f aca="false">SUM(C149:AK149)</f>
        <v>216</v>
      </c>
      <c r="AM149" s="89" t="n">
        <f aca="false">SUM(AL149-C149-D149-E149-F149)</f>
        <v>0</v>
      </c>
    </row>
    <row r="150" customFormat="false" ht="15" hidden="false" customHeight="false" outlineLevel="0" collapsed="false">
      <c r="A150" s="100" t="n">
        <v>146</v>
      </c>
      <c r="B150" s="89" t="s">
        <v>490</v>
      </c>
      <c r="E150" s="143" t="n">
        <v>223</v>
      </c>
      <c r="F150" s="156" t="n">
        <v>0</v>
      </c>
      <c r="AK150" s="158"/>
      <c r="AL150" s="159" t="n">
        <f aca="false">SUM(C150:AK150)</f>
        <v>223</v>
      </c>
      <c r="AM150" s="89" t="n">
        <f aca="false">SUM(AL150-C150-D150-E150-F150)</f>
        <v>0</v>
      </c>
    </row>
    <row r="151" customFormat="false" ht="15" hidden="false" customHeight="false" outlineLevel="0" collapsed="false">
      <c r="A151" s="100" t="n">
        <v>147</v>
      </c>
      <c r="B151" s="89" t="s">
        <v>491</v>
      </c>
      <c r="E151" s="143" t="n">
        <v>98</v>
      </c>
      <c r="F151" s="156" t="n">
        <v>0</v>
      </c>
      <c r="AK151" s="158"/>
      <c r="AL151" s="159" t="n">
        <f aca="false">SUM(C151:AK151)</f>
        <v>98</v>
      </c>
      <c r="AM151" s="89" t="n">
        <f aca="false">SUM(AL151-C151-D151-E151-F151)</f>
        <v>0</v>
      </c>
    </row>
    <row r="152" customFormat="false" ht="15" hidden="false" customHeight="false" outlineLevel="0" collapsed="false">
      <c r="A152" s="100" t="n">
        <v>148</v>
      </c>
      <c r="B152" s="89" t="s">
        <v>492</v>
      </c>
      <c r="E152" s="143" t="n">
        <v>70</v>
      </c>
      <c r="F152" s="156" t="n">
        <v>0</v>
      </c>
      <c r="AK152" s="158"/>
      <c r="AL152" s="159" t="n">
        <f aca="false">SUM(C152:AK152)</f>
        <v>70</v>
      </c>
      <c r="AM152" s="89" t="n">
        <f aca="false">SUM(AL152-C152-D152-E152-F152)</f>
        <v>0</v>
      </c>
    </row>
    <row r="153" customFormat="false" ht="15" hidden="false" customHeight="false" outlineLevel="0" collapsed="false">
      <c r="A153" s="100" t="n">
        <v>149</v>
      </c>
      <c r="B153" s="89" t="s">
        <v>493</v>
      </c>
      <c r="E153" s="143" t="n">
        <v>70</v>
      </c>
      <c r="F153" s="156" t="n">
        <v>0</v>
      </c>
      <c r="AK153" s="158"/>
      <c r="AL153" s="159" t="n">
        <f aca="false">SUM(C153:AK153)</f>
        <v>70</v>
      </c>
      <c r="AM153" s="89" t="n">
        <f aca="false">SUM(AL153-C153-D153-E153-F153)</f>
        <v>0</v>
      </c>
    </row>
    <row r="154" customFormat="false" ht="15" hidden="false" customHeight="false" outlineLevel="0" collapsed="false">
      <c r="A154" s="100" t="n">
        <v>150</v>
      </c>
      <c r="B154" s="111" t="s">
        <v>494</v>
      </c>
      <c r="E154" s="143" t="n">
        <v>3034</v>
      </c>
      <c r="F154" s="156" t="n">
        <v>771</v>
      </c>
      <c r="AH154" s="89" t="n">
        <v>132</v>
      </c>
      <c r="AK154" s="158"/>
      <c r="AL154" s="159" t="n">
        <f aca="false">SUM(C154:AK154)</f>
        <v>3937</v>
      </c>
      <c r="AM154" s="89" t="n">
        <f aca="false">SUM(AL154-C154-D154-E154-F154)</f>
        <v>132</v>
      </c>
      <c r="AN154" s="89" t="n">
        <f aca="false">SUM(AL154-4673)</f>
        <v>-736</v>
      </c>
      <c r="AO154" s="117" t="n">
        <f aca="false">SUM(AM154*100/AM2)</f>
        <v>3.18455971049457</v>
      </c>
    </row>
    <row r="155" customFormat="false" ht="15" hidden="false" customHeight="false" outlineLevel="0" collapsed="false">
      <c r="A155" s="100" t="n">
        <v>151</v>
      </c>
      <c r="B155" s="89" t="s">
        <v>495</v>
      </c>
      <c r="E155" s="143" t="n">
        <v>764</v>
      </c>
      <c r="F155" s="156" t="n">
        <v>0</v>
      </c>
      <c r="AK155" s="158"/>
      <c r="AL155" s="159" t="n">
        <f aca="false">SUM(C155:AK155)</f>
        <v>764</v>
      </c>
      <c r="AM155" s="89" t="n">
        <f aca="false">SUM(AL155-C155-D155-E155-F155)</f>
        <v>0</v>
      </c>
    </row>
    <row r="156" customFormat="false" ht="15" hidden="false" customHeight="false" outlineLevel="0" collapsed="false">
      <c r="A156" s="100" t="n">
        <v>152</v>
      </c>
      <c r="B156" s="89" t="s">
        <v>496</v>
      </c>
      <c r="E156" s="143" t="n">
        <v>396</v>
      </c>
      <c r="F156" s="156" t="n">
        <v>0</v>
      </c>
      <c r="AK156" s="158"/>
      <c r="AL156" s="159" t="n">
        <f aca="false">SUM(C156:AK156)</f>
        <v>396</v>
      </c>
      <c r="AM156" s="89" t="n">
        <f aca="false">SUM(AL156-C156-D156-E156-F156)</f>
        <v>0</v>
      </c>
    </row>
    <row r="157" customFormat="false" ht="15" hidden="false" customHeight="false" outlineLevel="0" collapsed="false">
      <c r="A157" s="100" t="n">
        <v>153</v>
      </c>
      <c r="B157" s="89" t="s">
        <v>497</v>
      </c>
      <c r="E157" s="143" t="n">
        <v>118</v>
      </c>
      <c r="F157" s="156" t="n">
        <v>0</v>
      </c>
      <c r="AK157" s="158"/>
      <c r="AL157" s="159" t="n">
        <f aca="false">SUM(C157:AK157)</f>
        <v>118</v>
      </c>
      <c r="AM157" s="89" t="n">
        <f aca="false">SUM(AL157-C157-D157-E157-F157)</f>
        <v>0</v>
      </c>
    </row>
    <row r="158" customFormat="false" ht="15" hidden="false" customHeight="false" outlineLevel="0" collapsed="false">
      <c r="A158" s="100" t="n">
        <v>154</v>
      </c>
      <c r="B158" s="89" t="s">
        <v>498</v>
      </c>
      <c r="E158" s="143" t="n">
        <v>118</v>
      </c>
      <c r="F158" s="156" t="n">
        <v>0</v>
      </c>
      <c r="AK158" s="158"/>
      <c r="AL158" s="159" t="n">
        <f aca="false">SUM(C158:AK158)</f>
        <v>118</v>
      </c>
      <c r="AM158" s="89" t="n">
        <f aca="false">SUM(AL158-C158-D158-E158-F158)</f>
        <v>0</v>
      </c>
    </row>
    <row r="159" customFormat="false" ht="15" hidden="false" customHeight="false" outlineLevel="0" collapsed="false">
      <c r="A159" s="100" t="n">
        <v>155</v>
      </c>
      <c r="B159" s="89" t="s">
        <v>499</v>
      </c>
      <c r="E159" s="143" t="n">
        <v>118</v>
      </c>
      <c r="F159" s="156" t="n">
        <v>0</v>
      </c>
      <c r="AK159" s="158"/>
      <c r="AL159" s="159" t="n">
        <f aca="false">SUM(C159:AK159)</f>
        <v>118</v>
      </c>
      <c r="AM159" s="89" t="n">
        <f aca="false">SUM(AL159-C159-D159-E159-F159)</f>
        <v>0</v>
      </c>
    </row>
    <row r="160" customFormat="false" ht="15" hidden="false" customHeight="false" outlineLevel="0" collapsed="false">
      <c r="A160" s="100" t="n">
        <v>156</v>
      </c>
      <c r="B160" s="89" t="s">
        <v>500</v>
      </c>
      <c r="E160" s="143" t="n">
        <v>118</v>
      </c>
      <c r="F160" s="156" t="n">
        <v>0</v>
      </c>
      <c r="AK160" s="158"/>
      <c r="AL160" s="159" t="n">
        <f aca="false">SUM(C160:AK160)</f>
        <v>118</v>
      </c>
      <c r="AM160" s="89" t="n">
        <f aca="false">SUM(AL160-C160-D160-E160-F160)</f>
        <v>0</v>
      </c>
    </row>
    <row r="161" customFormat="false" ht="15" hidden="false" customHeight="false" outlineLevel="0" collapsed="false">
      <c r="A161" s="100" t="n">
        <v>157</v>
      </c>
      <c r="B161" s="89" t="s">
        <v>501</v>
      </c>
      <c r="E161" s="143" t="n">
        <v>111</v>
      </c>
      <c r="F161" s="156" t="n">
        <v>81</v>
      </c>
      <c r="AK161" s="158"/>
      <c r="AL161" s="159" t="n">
        <f aca="false">SUM(C161:AK161)</f>
        <v>192</v>
      </c>
      <c r="AM161" s="89" t="n">
        <f aca="false">SUM(AL161-C161-D161-E161-F161)</f>
        <v>0</v>
      </c>
    </row>
    <row r="162" customFormat="false" ht="15" hidden="false" customHeight="false" outlineLevel="0" collapsed="false">
      <c r="A162" s="100" t="n">
        <v>158</v>
      </c>
      <c r="B162" s="110" t="s">
        <v>502</v>
      </c>
      <c r="E162" s="143" t="n">
        <v>326</v>
      </c>
      <c r="F162" s="156" t="n">
        <v>1978</v>
      </c>
      <c r="J162" s="110" t="n">
        <v>187</v>
      </c>
      <c r="T162" s="89" t="n">
        <v>8</v>
      </c>
      <c r="U162" s="89" t="n">
        <v>105</v>
      </c>
      <c r="AK162" s="158"/>
      <c r="AL162" s="159" t="n">
        <f aca="false">SUM(C162:AK162)</f>
        <v>2604</v>
      </c>
      <c r="AM162" s="89" t="n">
        <f aca="false">SUM(AL162-C162-D162-E162-F162)</f>
        <v>300</v>
      </c>
      <c r="AN162" s="89" t="n">
        <f aca="false">SUM(AL162-3485)</f>
        <v>-881</v>
      </c>
      <c r="AO162" s="117" t="n">
        <f aca="false">SUM(AM162*100/AM2)</f>
        <v>7.23763570566948</v>
      </c>
    </row>
    <row r="163" customFormat="false" ht="15" hidden="false" customHeight="false" outlineLevel="0" collapsed="false">
      <c r="A163" s="100" t="n">
        <v>159</v>
      </c>
      <c r="B163" s="89" t="s">
        <v>503</v>
      </c>
      <c r="E163" s="143" t="n">
        <v>496</v>
      </c>
      <c r="F163" s="156" t="n">
        <v>52</v>
      </c>
      <c r="AK163" s="158"/>
      <c r="AL163" s="159" t="n">
        <f aca="false">SUM(C163:AK163)</f>
        <v>548</v>
      </c>
      <c r="AM163" s="89" t="n">
        <f aca="false">SUM(AL163-C163-D163-E163-F163)</f>
        <v>0</v>
      </c>
    </row>
    <row r="164" customFormat="false" ht="15" hidden="false" customHeight="false" outlineLevel="0" collapsed="false">
      <c r="A164" s="100" t="n">
        <v>161</v>
      </c>
      <c r="B164" s="89" t="s">
        <v>505</v>
      </c>
      <c r="E164" s="143" t="n">
        <v>651</v>
      </c>
      <c r="F164" s="156" t="n">
        <v>0</v>
      </c>
      <c r="AK164" s="158"/>
      <c r="AL164" s="159" t="n">
        <f aca="false">SUM(C164:AK164)</f>
        <v>651</v>
      </c>
      <c r="AM164" s="89" t="n">
        <f aca="false">SUM(AL164-C164-D164-E164-F164)</f>
        <v>0</v>
      </c>
    </row>
    <row r="165" customFormat="false" ht="15" hidden="false" customHeight="false" outlineLevel="0" collapsed="false">
      <c r="A165" s="100" t="n">
        <v>162</v>
      </c>
      <c r="B165" s="89" t="s">
        <v>506</v>
      </c>
      <c r="E165" s="143" t="n">
        <v>108</v>
      </c>
      <c r="F165" s="156" t="n">
        <v>0</v>
      </c>
      <c r="AK165" s="158"/>
      <c r="AL165" s="159" t="n">
        <f aca="false">SUM(C165:AK165)</f>
        <v>108</v>
      </c>
      <c r="AM165" s="89" t="n">
        <f aca="false">SUM(AL165-C165-D165-E165-F165)</f>
        <v>0</v>
      </c>
    </row>
    <row r="166" customFormat="false" ht="15" hidden="false" customHeight="false" outlineLevel="0" collapsed="false">
      <c r="A166" s="100" t="n">
        <v>163</v>
      </c>
      <c r="B166" s="89" t="s">
        <v>507</v>
      </c>
      <c r="E166" s="143" t="n">
        <v>56</v>
      </c>
      <c r="F166" s="156" t="n">
        <v>0</v>
      </c>
      <c r="AK166" s="158"/>
      <c r="AL166" s="159" t="n">
        <f aca="false">SUM(C166:AK166)</f>
        <v>56</v>
      </c>
      <c r="AM166" s="89" t="n">
        <f aca="false">SUM(AL166-C166-D166-E166-F166)</f>
        <v>0</v>
      </c>
    </row>
    <row r="167" customFormat="false" ht="15" hidden="false" customHeight="false" outlineLevel="0" collapsed="false">
      <c r="A167" s="100" t="n">
        <v>164</v>
      </c>
      <c r="B167" s="89" t="s">
        <v>508</v>
      </c>
      <c r="E167" s="143" t="n">
        <v>56</v>
      </c>
      <c r="F167" s="156" t="n">
        <v>0</v>
      </c>
      <c r="AK167" s="158"/>
      <c r="AL167" s="159" t="n">
        <f aca="false">SUM(C167:AK167)</f>
        <v>56</v>
      </c>
      <c r="AM167" s="89" t="n">
        <f aca="false">SUM(AL167-C167-D167-E167-F167)</f>
        <v>0</v>
      </c>
    </row>
    <row r="168" customFormat="false" ht="15" hidden="false" customHeight="false" outlineLevel="0" collapsed="false">
      <c r="A168" s="100" t="n">
        <v>165</v>
      </c>
      <c r="B168" s="89" t="s">
        <v>509</v>
      </c>
      <c r="E168" s="143" t="n">
        <v>312</v>
      </c>
      <c r="F168" s="156" t="n">
        <v>0</v>
      </c>
      <c r="AK168" s="158"/>
      <c r="AL168" s="159" t="n">
        <f aca="false">SUM(C168:AK168)</f>
        <v>312</v>
      </c>
      <c r="AM168" s="89" t="n">
        <f aca="false">SUM(AL168-C168-D168-E168-F168)</f>
        <v>0</v>
      </c>
    </row>
    <row r="169" customFormat="false" ht="15" hidden="false" customHeight="false" outlineLevel="0" collapsed="false">
      <c r="A169" s="100" t="n">
        <v>166</v>
      </c>
      <c r="B169" s="89" t="s">
        <v>510</v>
      </c>
      <c r="E169" s="143" t="n">
        <v>324</v>
      </c>
      <c r="F169" s="156" t="n">
        <v>0</v>
      </c>
      <c r="AK169" s="158"/>
      <c r="AL169" s="159" t="n">
        <f aca="false">SUM(C169:AK169)</f>
        <v>324</v>
      </c>
      <c r="AM169" s="89" t="n">
        <f aca="false">SUM(AL169-C169-D169-E169-F169)</f>
        <v>0</v>
      </c>
    </row>
    <row r="170" customFormat="false" ht="15" hidden="false" customHeight="false" outlineLevel="0" collapsed="false">
      <c r="A170" s="100" t="n">
        <v>167</v>
      </c>
      <c r="B170" s="89" t="s">
        <v>511</v>
      </c>
      <c r="E170" s="143" t="n">
        <v>66</v>
      </c>
      <c r="F170" s="156" t="n">
        <v>0</v>
      </c>
      <c r="AK170" s="158"/>
      <c r="AL170" s="159" t="n">
        <f aca="false">SUM(C170:AK170)</f>
        <v>66</v>
      </c>
      <c r="AM170" s="89" t="n">
        <f aca="false">SUM(AL170-C170-D170-E170-F170)</f>
        <v>0</v>
      </c>
    </row>
    <row r="171" customFormat="false" ht="15" hidden="false" customHeight="false" outlineLevel="0" collapsed="false">
      <c r="A171" s="100" t="n">
        <v>168</v>
      </c>
      <c r="B171" s="121" t="s">
        <v>512</v>
      </c>
      <c r="E171" s="143" t="n">
        <v>72</v>
      </c>
      <c r="F171" s="156" t="n">
        <v>767</v>
      </c>
      <c r="P171" s="89" t="n">
        <v>62</v>
      </c>
      <c r="U171" s="89" t="n">
        <v>105</v>
      </c>
      <c r="X171" s="110" t="n">
        <v>129</v>
      </c>
      <c r="AA171" s="157" t="n">
        <v>466</v>
      </c>
      <c r="AI171" s="89" t="n">
        <v>103</v>
      </c>
      <c r="AK171" s="158"/>
      <c r="AL171" s="159" t="n">
        <f aca="false">SUM(C171:AK171)</f>
        <v>1704</v>
      </c>
      <c r="AM171" s="89" t="n">
        <f aca="false">SUM(AL171-C171-D171-E171-F171)</f>
        <v>865</v>
      </c>
      <c r="AN171" s="89" t="n">
        <f aca="false">SUM(AL171-2392)</f>
        <v>-688</v>
      </c>
      <c r="AO171" s="117" t="n">
        <f aca="false">SUM(AM171*100/AM2)</f>
        <v>20.8685162846803</v>
      </c>
    </row>
    <row r="172" customFormat="false" ht="15" hidden="false" customHeight="false" outlineLevel="0" collapsed="false">
      <c r="A172" s="100" t="n">
        <v>169</v>
      </c>
      <c r="B172" s="89" t="s">
        <v>513</v>
      </c>
      <c r="E172" s="143" t="n">
        <v>72</v>
      </c>
      <c r="F172" s="156" t="n">
        <v>0</v>
      </c>
      <c r="AK172" s="158"/>
      <c r="AL172" s="159" t="n">
        <f aca="false">SUM(C172:AK172)</f>
        <v>72</v>
      </c>
      <c r="AM172" s="89" t="n">
        <f aca="false">SUM(AL172-C172-D172-E172-F172)</f>
        <v>0</v>
      </c>
    </row>
    <row r="173" customFormat="false" ht="15" hidden="false" customHeight="false" outlineLevel="0" collapsed="false">
      <c r="A173" s="100" t="n">
        <v>170</v>
      </c>
      <c r="B173" s="89" t="s">
        <v>298</v>
      </c>
      <c r="E173" s="143" t="n">
        <v>72</v>
      </c>
      <c r="F173" s="156" t="n">
        <v>0</v>
      </c>
      <c r="AK173" s="158"/>
      <c r="AL173" s="159" t="n">
        <f aca="false">SUM(C173:AK173)</f>
        <v>72</v>
      </c>
      <c r="AM173" s="89" t="n">
        <f aca="false">SUM(AL173-C173-D173-E173-F173)</f>
        <v>0</v>
      </c>
    </row>
    <row r="174" customFormat="false" ht="15" hidden="false" customHeight="false" outlineLevel="0" collapsed="false">
      <c r="A174" s="136" t="n">
        <v>171</v>
      </c>
      <c r="B174" s="89" t="s">
        <v>514</v>
      </c>
      <c r="E174" s="143" t="n">
        <v>158</v>
      </c>
      <c r="F174" s="156" t="n">
        <v>281</v>
      </c>
      <c r="J174" s="89" t="n">
        <v>246</v>
      </c>
      <c r="AC174" s="89" t="n">
        <v>50</v>
      </c>
      <c r="AD174" s="89" t="n">
        <v>116</v>
      </c>
      <c r="AK174" s="158"/>
      <c r="AL174" s="159" t="n">
        <f aca="false">SUM(C174:AK174)</f>
        <v>851</v>
      </c>
      <c r="AM174" s="89" t="n">
        <f aca="false">SUM(AL174-C174-D174-E174-F174)</f>
        <v>412</v>
      </c>
      <c r="AO174" s="117" t="n">
        <f aca="false">SUM(AM174*100/AM2)</f>
        <v>9.93968636911942</v>
      </c>
    </row>
    <row r="175" customFormat="false" ht="15" hidden="false" customHeight="false" outlineLevel="0" collapsed="false">
      <c r="A175" s="100" t="n">
        <v>172</v>
      </c>
      <c r="B175" s="89" t="s">
        <v>515</v>
      </c>
      <c r="E175" s="143" t="n">
        <v>72</v>
      </c>
      <c r="F175" s="156" t="n">
        <v>0</v>
      </c>
      <c r="AK175" s="158"/>
      <c r="AL175" s="159" t="n">
        <f aca="false">SUM(C175:AK175)</f>
        <v>72</v>
      </c>
      <c r="AM175" s="89" t="n">
        <f aca="false">SUM(AL175-C175-D175-E175-F175)</f>
        <v>0</v>
      </c>
    </row>
    <row r="176" customFormat="false" ht="15" hidden="false" customHeight="false" outlineLevel="0" collapsed="false">
      <c r="A176" s="100" t="n">
        <v>173</v>
      </c>
      <c r="B176" s="121" t="s">
        <v>516</v>
      </c>
      <c r="E176" s="143" t="n">
        <v>409</v>
      </c>
      <c r="F176" s="156" t="n">
        <v>482</v>
      </c>
      <c r="J176" s="89" t="n">
        <v>89</v>
      </c>
      <c r="N176" s="89" t="n">
        <v>75</v>
      </c>
      <c r="P176" s="89" t="n">
        <v>109</v>
      </c>
      <c r="Q176" s="110" t="n">
        <v>225</v>
      </c>
      <c r="AK176" s="158"/>
      <c r="AL176" s="159" t="n">
        <f aca="false">SUM(C176:AK176)</f>
        <v>1389</v>
      </c>
      <c r="AM176" s="89" t="n">
        <f aca="false">SUM(AL176-C176-D176-E176-F176)</f>
        <v>498</v>
      </c>
      <c r="AN176" s="89" t="n">
        <f aca="false">SUM(AL176-2392)</f>
        <v>-1003</v>
      </c>
      <c r="AO176" s="117" t="n">
        <f aca="false">SUM(AM176*100/AM2)</f>
        <v>12.0144752714113</v>
      </c>
    </row>
    <row r="177" customFormat="false" ht="15" hidden="false" customHeight="false" outlineLevel="0" collapsed="false">
      <c r="A177" s="100" t="n">
        <v>174</v>
      </c>
      <c r="B177" s="89" t="s">
        <v>517</v>
      </c>
      <c r="E177" s="143" t="n">
        <v>227</v>
      </c>
      <c r="F177" s="156" t="n">
        <v>0</v>
      </c>
      <c r="AK177" s="158"/>
      <c r="AL177" s="159" t="n">
        <f aca="false">SUM(C177:AK177)</f>
        <v>227</v>
      </c>
      <c r="AM177" s="89" t="n">
        <f aca="false">SUM(AL177-C177-D177-E177-F177)</f>
        <v>0</v>
      </c>
    </row>
    <row r="178" customFormat="false" ht="15" hidden="false" customHeight="false" outlineLevel="0" collapsed="false">
      <c r="A178" s="100" t="n">
        <v>175</v>
      </c>
      <c r="B178" s="89" t="s">
        <v>518</v>
      </c>
      <c r="E178" s="143" t="n">
        <v>400</v>
      </c>
      <c r="F178" s="156" t="n">
        <v>222</v>
      </c>
      <c r="AK178" s="158"/>
      <c r="AL178" s="159" t="n">
        <f aca="false">SUM(C178:AK178)</f>
        <v>622</v>
      </c>
      <c r="AM178" s="89" t="n">
        <f aca="false">SUM(AL178-C178-D178-E178-F178)</f>
        <v>0</v>
      </c>
    </row>
    <row r="179" customFormat="false" ht="15" hidden="false" customHeight="false" outlineLevel="0" collapsed="false">
      <c r="A179" s="100" t="n">
        <v>176</v>
      </c>
      <c r="B179" s="121" t="s">
        <v>519</v>
      </c>
      <c r="E179" s="143" t="n">
        <v>313</v>
      </c>
      <c r="F179" s="156" t="n">
        <v>988</v>
      </c>
      <c r="J179" s="89" t="n">
        <v>188</v>
      </c>
      <c r="L179" s="89" t="n">
        <v>55</v>
      </c>
      <c r="N179" s="89" t="n">
        <v>45</v>
      </c>
      <c r="O179" s="89" t="n">
        <v>90</v>
      </c>
      <c r="T179" s="110" t="n">
        <v>91</v>
      </c>
      <c r="U179" s="89" t="n">
        <v>105</v>
      </c>
      <c r="AK179" s="158"/>
      <c r="AL179" s="159" t="n">
        <f aca="false">SUM(C179:AK179)</f>
        <v>1875</v>
      </c>
      <c r="AM179" s="89" t="n">
        <f aca="false">SUM(AL179-C179-D179-E179-F179)</f>
        <v>574</v>
      </c>
      <c r="AN179" s="89" t="n">
        <f aca="false">SUM(AL179-2392)</f>
        <v>-517</v>
      </c>
      <c r="AO179" s="117" t="n">
        <f aca="false">SUM(AM179*100/AM2)</f>
        <v>13.8480096501809</v>
      </c>
    </row>
    <row r="180" customFormat="false" ht="15" hidden="false" customHeight="false" outlineLevel="0" collapsed="false">
      <c r="A180" s="100" t="n">
        <v>177</v>
      </c>
      <c r="B180" s="126" t="s">
        <v>520</v>
      </c>
      <c r="E180" s="143" t="n">
        <v>918</v>
      </c>
      <c r="F180" s="156" t="n">
        <v>2355</v>
      </c>
      <c r="H180" s="89" t="n">
        <v>25</v>
      </c>
      <c r="J180" s="111" t="n">
        <v>1073</v>
      </c>
      <c r="L180" s="89" t="n">
        <v>128</v>
      </c>
      <c r="M180" s="89" t="n">
        <v>91</v>
      </c>
      <c r="N180" s="89" t="n">
        <v>87</v>
      </c>
      <c r="O180" s="89" t="n">
        <v>90</v>
      </c>
      <c r="P180" s="89" t="n">
        <v>119</v>
      </c>
      <c r="Q180" s="110" t="n">
        <v>225</v>
      </c>
      <c r="S180" s="89" t="n">
        <v>162</v>
      </c>
      <c r="T180" s="110" t="n">
        <v>240</v>
      </c>
      <c r="Z180" s="89" t="n">
        <v>130</v>
      </c>
      <c r="AC180" s="89" t="n">
        <v>100</v>
      </c>
      <c r="AD180" s="89" t="n">
        <v>171</v>
      </c>
      <c r="AE180" s="89" t="n">
        <v>61</v>
      </c>
      <c r="AF180" s="89" t="n">
        <v>165</v>
      </c>
      <c r="AH180" s="89" t="n">
        <v>132</v>
      </c>
      <c r="AI180" s="89" t="n">
        <v>103</v>
      </c>
      <c r="AJ180" s="89" t="n">
        <v>153</v>
      </c>
      <c r="AK180" s="158" t="n">
        <v>163</v>
      </c>
      <c r="AL180" s="159" t="n">
        <f aca="false">SUM(C180:AK180)</f>
        <v>6691</v>
      </c>
      <c r="AM180" s="163" t="n">
        <f aca="false">SUM(AL180-C180-D180-E180-F180)</f>
        <v>3418</v>
      </c>
      <c r="AN180" s="89" t="n">
        <f aca="false">SUM(AL180-8158)</f>
        <v>-1467</v>
      </c>
      <c r="AO180" s="114" t="n">
        <f aca="false">SUM(AM180*100/AM2)</f>
        <v>82.4607961399276</v>
      </c>
    </row>
    <row r="181" customFormat="false" ht="15" hidden="false" customHeight="false" outlineLevel="0" collapsed="false">
      <c r="A181" s="100" t="n">
        <v>178</v>
      </c>
      <c r="B181" s="89" t="s">
        <v>521</v>
      </c>
      <c r="E181" s="143" t="n">
        <v>86</v>
      </c>
      <c r="F181" s="156" t="n">
        <v>0</v>
      </c>
      <c r="AK181" s="158"/>
      <c r="AL181" s="159" t="n">
        <f aca="false">SUM(C181:AK181)</f>
        <v>86</v>
      </c>
      <c r="AM181" s="89" t="n">
        <f aca="false">SUM(AL181-C181-D181-E181-F181)</f>
        <v>0</v>
      </c>
    </row>
    <row r="182" customFormat="false" ht="15" hidden="false" customHeight="false" outlineLevel="0" collapsed="false">
      <c r="A182" s="100" t="n">
        <v>179</v>
      </c>
      <c r="B182" s="89" t="s">
        <v>522</v>
      </c>
      <c r="E182" s="143" t="n">
        <v>84</v>
      </c>
      <c r="F182" s="156" t="n">
        <v>0</v>
      </c>
      <c r="AK182" s="158"/>
      <c r="AL182" s="159" t="n">
        <f aca="false">SUM(C182:AK182)</f>
        <v>84</v>
      </c>
      <c r="AM182" s="89" t="n">
        <f aca="false">SUM(AL182-C182-D182-E182-F182)</f>
        <v>0</v>
      </c>
    </row>
    <row r="183" customFormat="false" ht="15" hidden="false" customHeight="false" outlineLevel="0" collapsed="false">
      <c r="A183" s="136" t="n">
        <v>180</v>
      </c>
      <c r="B183" s="89" t="s">
        <v>523</v>
      </c>
      <c r="E183" s="143" t="n">
        <v>14</v>
      </c>
      <c r="F183" s="156" t="n">
        <v>0</v>
      </c>
      <c r="AK183" s="158"/>
      <c r="AL183" s="159" t="n">
        <f aca="false">SUM(C183:AK183)</f>
        <v>14</v>
      </c>
      <c r="AM183" s="89" t="n">
        <f aca="false">SUM(AL183-C183-D183-E183-F183)</f>
        <v>0</v>
      </c>
    </row>
    <row r="184" customFormat="false" ht="15" hidden="false" customHeight="false" outlineLevel="0" collapsed="false">
      <c r="A184" s="100" t="n">
        <v>181</v>
      </c>
      <c r="B184" s="89" t="s">
        <v>524</v>
      </c>
      <c r="E184" s="143" t="n">
        <v>92</v>
      </c>
      <c r="F184" s="156" t="n">
        <v>0</v>
      </c>
      <c r="AK184" s="158"/>
      <c r="AL184" s="159" t="n">
        <f aca="false">SUM(C184:AK184)</f>
        <v>92</v>
      </c>
      <c r="AM184" s="89" t="n">
        <f aca="false">SUM(AL184-C184-D184-E184-F184)</f>
        <v>0</v>
      </c>
    </row>
    <row r="185" customFormat="false" ht="15" hidden="false" customHeight="false" outlineLevel="0" collapsed="false">
      <c r="A185" s="100" t="n">
        <v>182</v>
      </c>
      <c r="B185" s="89" t="s">
        <v>525</v>
      </c>
      <c r="E185" s="143" t="n">
        <v>323</v>
      </c>
      <c r="F185" s="156" t="n">
        <v>0</v>
      </c>
      <c r="AK185" s="158"/>
      <c r="AL185" s="159" t="n">
        <f aca="false">SUM(C185:AK185)</f>
        <v>323</v>
      </c>
      <c r="AM185" s="89" t="n">
        <f aca="false">SUM(AL185-C185-D185-E185-F185)</f>
        <v>0</v>
      </c>
    </row>
    <row r="186" customFormat="false" ht="15" hidden="false" customHeight="false" outlineLevel="0" collapsed="false">
      <c r="A186" s="100" t="n">
        <v>183</v>
      </c>
      <c r="B186" s="89" t="s">
        <v>526</v>
      </c>
      <c r="E186" s="143" t="n">
        <v>63</v>
      </c>
      <c r="F186" s="156" t="n">
        <v>0</v>
      </c>
      <c r="AK186" s="158"/>
      <c r="AL186" s="159" t="n">
        <f aca="false">SUM(C186:AK186)</f>
        <v>63</v>
      </c>
      <c r="AM186" s="89" t="n">
        <f aca="false">SUM(AL186-C186-D186-E186-F186)</f>
        <v>0</v>
      </c>
    </row>
    <row r="187" customFormat="false" ht="15" hidden="false" customHeight="false" outlineLevel="0" collapsed="false">
      <c r="A187" s="100" t="n">
        <v>184</v>
      </c>
      <c r="B187" s="121" t="s">
        <v>527</v>
      </c>
      <c r="E187" s="143" t="n">
        <v>157</v>
      </c>
      <c r="F187" s="156" t="n">
        <v>875</v>
      </c>
      <c r="J187" s="121" t="n">
        <v>365</v>
      </c>
      <c r="AK187" s="158"/>
      <c r="AL187" s="159" t="n">
        <f aca="false">SUM(C187:AK187)</f>
        <v>1397</v>
      </c>
      <c r="AM187" s="89" t="n">
        <f aca="false">SUM(AL187-C187-D187-E187-F187)</f>
        <v>365</v>
      </c>
      <c r="AN187" s="89" t="n">
        <f aca="false">SUM(AL187-2392)</f>
        <v>-995</v>
      </c>
      <c r="AO187" s="117" t="n">
        <f aca="false">SUM(AM187*100/AM2)</f>
        <v>8.80579010856454</v>
      </c>
    </row>
    <row r="188" customFormat="false" ht="15" hidden="false" customHeight="false" outlineLevel="0" collapsed="false">
      <c r="A188" s="136" t="n">
        <v>185</v>
      </c>
      <c r="B188" s="89" t="s">
        <v>528</v>
      </c>
      <c r="E188" s="143" t="n">
        <v>65</v>
      </c>
      <c r="F188" s="156" t="n">
        <v>0</v>
      </c>
      <c r="AK188" s="158"/>
      <c r="AL188" s="159" t="n">
        <f aca="false">SUM(C188:AK188)</f>
        <v>65</v>
      </c>
      <c r="AM188" s="89" t="n">
        <f aca="false">SUM(AL188-C188-D188-E188-F188)</f>
        <v>0</v>
      </c>
    </row>
    <row r="189" customFormat="false" ht="15" hidden="false" customHeight="false" outlineLevel="0" collapsed="false">
      <c r="A189" s="100" t="n">
        <v>186</v>
      </c>
      <c r="B189" s="110" t="s">
        <v>529</v>
      </c>
      <c r="E189" s="143" t="n">
        <v>210</v>
      </c>
      <c r="F189" s="156" t="n">
        <v>2301</v>
      </c>
      <c r="J189" s="89" t="n">
        <v>204</v>
      </c>
      <c r="L189" s="89" t="n">
        <v>101</v>
      </c>
      <c r="M189" s="89" t="n">
        <v>101</v>
      </c>
      <c r="AG189" s="89" t="n">
        <v>101</v>
      </c>
      <c r="AK189" s="158"/>
      <c r="AL189" s="159" t="n">
        <f aca="false">SUM(C189:AK189)</f>
        <v>3018</v>
      </c>
      <c r="AM189" s="89" t="n">
        <f aca="false">SUM(AL189-C189-D189-E189-F189)</f>
        <v>507</v>
      </c>
      <c r="AN189" s="89" t="n">
        <f aca="false">SUM(AL189-3485)</f>
        <v>-467</v>
      </c>
      <c r="AO189" s="117" t="n">
        <f aca="false">SUM(AM189*100/AM2)</f>
        <v>12.2316043425814</v>
      </c>
    </row>
    <row r="190" customFormat="false" ht="15" hidden="false" customHeight="false" outlineLevel="0" collapsed="false">
      <c r="A190" s="100" t="n">
        <v>187</v>
      </c>
      <c r="B190" s="89" t="s">
        <v>651</v>
      </c>
      <c r="F190" s="156" t="n">
        <v>92</v>
      </c>
      <c r="AK190" s="158"/>
      <c r="AL190" s="159" t="n">
        <f aca="false">SUM(C190:AK190)</f>
        <v>92</v>
      </c>
      <c r="AM190" s="89" t="n">
        <f aca="false">SUM(AL190-C190-D190-E190-F190)</f>
        <v>0</v>
      </c>
    </row>
    <row r="191" customFormat="false" ht="15" hidden="false" customHeight="false" outlineLevel="0" collapsed="false">
      <c r="A191" s="100" t="n">
        <v>188</v>
      </c>
      <c r="B191" s="89" t="s">
        <v>652</v>
      </c>
      <c r="F191" s="156" t="n">
        <v>403</v>
      </c>
      <c r="AK191" s="158"/>
      <c r="AL191" s="159" t="n">
        <f aca="false">SUM(C191:AK191)</f>
        <v>403</v>
      </c>
      <c r="AM191" s="89" t="n">
        <f aca="false">SUM(AL191-C191-D191-E191-F191)</f>
        <v>0</v>
      </c>
    </row>
    <row r="192" customFormat="false" ht="15" hidden="false" customHeight="false" outlineLevel="0" collapsed="false">
      <c r="A192" s="100" t="n">
        <v>189</v>
      </c>
      <c r="B192" s="89" t="s">
        <v>653</v>
      </c>
      <c r="F192" s="156" t="n">
        <v>413</v>
      </c>
      <c r="AK192" s="158"/>
      <c r="AL192" s="159" t="n">
        <f aca="false">SUM(C192:AK192)</f>
        <v>413</v>
      </c>
      <c r="AM192" s="89" t="n">
        <f aca="false">SUM(AL192-C192-D192-E192-F192)</f>
        <v>0</v>
      </c>
    </row>
    <row r="193" customFormat="false" ht="15" hidden="false" customHeight="false" outlineLevel="0" collapsed="false">
      <c r="A193" s="100" t="n">
        <v>190</v>
      </c>
      <c r="B193" s="111" t="s">
        <v>654</v>
      </c>
      <c r="F193" s="156" t="n">
        <v>2839</v>
      </c>
      <c r="G193" s="89" t="n">
        <v>52</v>
      </c>
      <c r="H193" s="89" t="n">
        <v>25</v>
      </c>
      <c r="J193" s="89" t="n">
        <v>280</v>
      </c>
      <c r="L193" s="89" t="n">
        <v>128</v>
      </c>
      <c r="N193" s="89" t="n">
        <v>87</v>
      </c>
      <c r="O193" s="89" t="n">
        <v>90</v>
      </c>
      <c r="P193" s="89" t="n">
        <v>119</v>
      </c>
      <c r="S193" s="110" t="n">
        <v>134</v>
      </c>
      <c r="T193" s="110" t="n">
        <v>240</v>
      </c>
      <c r="U193" s="89" t="n">
        <v>105</v>
      </c>
      <c r="AD193" s="89" t="n">
        <v>171</v>
      </c>
      <c r="AE193" s="89" t="n">
        <v>61</v>
      </c>
      <c r="AF193" s="89" t="n">
        <v>165</v>
      </c>
      <c r="AK193" s="158" t="n">
        <v>83</v>
      </c>
      <c r="AL193" s="159" t="n">
        <f aca="false">SUM(C193:AK193)</f>
        <v>4579</v>
      </c>
      <c r="AM193" s="161" t="n">
        <f aca="false">SUM(AL193-C193-D193-E193-F193)</f>
        <v>1740</v>
      </c>
      <c r="AN193" s="89" t="n">
        <f aca="false">SUM(AL193-4673)</f>
        <v>-94</v>
      </c>
      <c r="AO193" s="114" t="n">
        <f aca="false">SUM(AM193*100/AM2)</f>
        <v>41.978287092883</v>
      </c>
    </row>
    <row r="194" customFormat="false" ht="15" hidden="false" customHeight="false" outlineLevel="0" collapsed="false">
      <c r="A194" s="92" t="n">
        <v>191</v>
      </c>
      <c r="B194" s="89" t="s">
        <v>655</v>
      </c>
      <c r="F194" s="156" t="n">
        <v>698</v>
      </c>
      <c r="AK194" s="158"/>
      <c r="AL194" s="159" t="n">
        <f aca="false">SUM(C194:AK194)</f>
        <v>698</v>
      </c>
      <c r="AM194" s="89" t="n">
        <f aca="false">SUM(AL194-C194-D194-E194-F194)</f>
        <v>0</v>
      </c>
    </row>
    <row r="195" customFormat="false" ht="15" hidden="false" customHeight="false" outlineLevel="0" collapsed="false">
      <c r="A195" s="92" t="n">
        <v>192</v>
      </c>
      <c r="B195" s="89" t="s">
        <v>656</v>
      </c>
      <c r="F195" s="156" t="n">
        <v>907</v>
      </c>
      <c r="AK195" s="158"/>
      <c r="AL195" s="159" t="n">
        <f aca="false">SUM(C195:AK195)</f>
        <v>907</v>
      </c>
      <c r="AM195" s="89" t="n">
        <f aca="false">SUM(AL195-C195-D195-E195-F195)</f>
        <v>0</v>
      </c>
      <c r="AN195" s="89" t="n">
        <f aca="false">SUM(AL195-1259)</f>
        <v>-352</v>
      </c>
    </row>
    <row r="196" customFormat="false" ht="15" hidden="false" customHeight="false" outlineLevel="0" collapsed="false">
      <c r="A196" s="136" t="n">
        <v>193</v>
      </c>
      <c r="B196" s="126" t="s">
        <v>657</v>
      </c>
      <c r="F196" s="156" t="n">
        <v>2256</v>
      </c>
      <c r="G196" s="89" t="n">
        <v>52</v>
      </c>
      <c r="H196" s="89" t="n">
        <v>14</v>
      </c>
      <c r="I196" s="89" t="n">
        <v>42</v>
      </c>
      <c r="J196" s="110" t="n">
        <v>629</v>
      </c>
      <c r="L196" s="89" t="n">
        <v>66</v>
      </c>
      <c r="M196" s="89" t="n">
        <v>65</v>
      </c>
      <c r="O196" s="89" t="n">
        <v>90</v>
      </c>
      <c r="P196" s="89" t="n">
        <v>109</v>
      </c>
      <c r="Q196" s="110" t="n">
        <v>225</v>
      </c>
      <c r="S196" s="110" t="n">
        <v>67</v>
      </c>
      <c r="T196" s="110" t="n">
        <v>115</v>
      </c>
      <c r="U196" s="89" t="n">
        <v>105</v>
      </c>
      <c r="V196" s="110" t="n">
        <v>33</v>
      </c>
      <c r="X196" s="110" t="n">
        <v>129</v>
      </c>
      <c r="AA196" s="157" t="n">
        <v>466</v>
      </c>
      <c r="AD196" s="89" t="n">
        <v>156</v>
      </c>
      <c r="AF196" s="89" t="n">
        <v>90</v>
      </c>
      <c r="AG196" s="89" t="n">
        <v>101</v>
      </c>
      <c r="AI196" s="89" t="n">
        <v>37</v>
      </c>
      <c r="AJ196" s="89" t="n">
        <v>156</v>
      </c>
      <c r="AK196" s="158" t="n">
        <v>137</v>
      </c>
      <c r="AL196" s="159" t="n">
        <f aca="false">SUM(C196:AK196)</f>
        <v>5140</v>
      </c>
      <c r="AM196" s="163" t="n">
        <f aca="false">SUM(AL196-C196-D196-E196-F196)</f>
        <v>2884</v>
      </c>
      <c r="AN196" s="89" t="n">
        <f aca="false">SUM(AL196-8158)</f>
        <v>-3018</v>
      </c>
      <c r="AO196" s="114" t="n">
        <f aca="false">SUM(AM196*100/AM2)</f>
        <v>69.5778045838359</v>
      </c>
    </row>
    <row r="197" customFormat="false" ht="15" hidden="false" customHeight="false" outlineLevel="0" collapsed="false">
      <c r="A197" s="100" t="n">
        <v>194</v>
      </c>
      <c r="B197" s="126" t="s">
        <v>658</v>
      </c>
      <c r="F197" s="156" t="n">
        <v>1584</v>
      </c>
      <c r="G197" s="89" t="n">
        <v>52</v>
      </c>
      <c r="H197" s="89" t="n">
        <v>25</v>
      </c>
      <c r="I197" s="89" t="n">
        <v>27</v>
      </c>
      <c r="J197" s="110" t="n">
        <v>1542</v>
      </c>
      <c r="L197" s="89" t="n">
        <v>120</v>
      </c>
      <c r="M197" s="89" t="n">
        <v>79</v>
      </c>
      <c r="P197" s="89" t="n">
        <v>109</v>
      </c>
      <c r="Q197" s="110" t="n">
        <v>225</v>
      </c>
      <c r="R197" s="89" t="n">
        <v>82</v>
      </c>
      <c r="T197" s="110" t="n">
        <v>115</v>
      </c>
      <c r="W197" s="89" t="n">
        <v>66</v>
      </c>
      <c r="AB197" s="89" t="n">
        <v>50</v>
      </c>
      <c r="AC197" s="89" t="n">
        <v>100</v>
      </c>
      <c r="AD197" s="89" t="n">
        <v>116</v>
      </c>
      <c r="AE197" s="89" t="n">
        <v>61</v>
      </c>
      <c r="AF197" s="89" t="n">
        <v>105</v>
      </c>
      <c r="AH197" s="89" t="n">
        <v>132</v>
      </c>
      <c r="AK197" s="158" t="n">
        <v>150</v>
      </c>
      <c r="AL197" s="159" t="n">
        <f aca="false">SUM(C197:AK197)</f>
        <v>4740</v>
      </c>
      <c r="AM197" s="163" t="n">
        <f aca="false">SUM(AL197-C197-D197-E197-F197)</f>
        <v>3156</v>
      </c>
      <c r="AN197" s="89" t="n">
        <f aca="false">SUM(AL197-8158)</f>
        <v>-3418</v>
      </c>
      <c r="AO197" s="114" t="n">
        <f aca="false">SUM(AM197*100/AM2)</f>
        <v>76.139927623643</v>
      </c>
    </row>
    <row r="198" customFormat="false" ht="15" hidden="false" customHeight="false" outlineLevel="0" collapsed="false">
      <c r="A198" s="92" t="n">
        <v>195</v>
      </c>
      <c r="B198" s="89" t="s">
        <v>659</v>
      </c>
      <c r="F198" s="156" t="n">
        <v>588</v>
      </c>
      <c r="J198" s="89" t="n">
        <v>227</v>
      </c>
      <c r="L198" s="89" t="n">
        <v>101</v>
      </c>
      <c r="AK198" s="158"/>
      <c r="AL198" s="159" t="n">
        <f aca="false">SUM(C198:AK198)</f>
        <v>916</v>
      </c>
      <c r="AM198" s="89" t="n">
        <f aca="false">SUM(AL198-C198-D198-E198-F198)</f>
        <v>328</v>
      </c>
      <c r="AN198" s="89" t="n">
        <f aca="false">SUM(AL198-1259)</f>
        <v>-343</v>
      </c>
      <c r="AO198" s="117" t="n">
        <f aca="false">SUM(AM198*100/AM2)</f>
        <v>7.91314837153197</v>
      </c>
    </row>
    <row r="199" customFormat="false" ht="15" hidden="false" customHeight="false" outlineLevel="0" collapsed="false">
      <c r="A199" s="92" t="n">
        <v>196</v>
      </c>
      <c r="B199" s="89" t="s">
        <v>660</v>
      </c>
      <c r="F199" s="156" t="n">
        <v>292</v>
      </c>
      <c r="AK199" s="158"/>
      <c r="AL199" s="159" t="n">
        <f aca="false">SUM(C199:AK199)</f>
        <v>292</v>
      </c>
      <c r="AM199" s="89" t="n">
        <f aca="false">SUM(AL199-C199-D199-E199-F199)</f>
        <v>0</v>
      </c>
    </row>
    <row r="200" customFormat="false" ht="15" hidden="false" customHeight="false" outlineLevel="0" collapsed="false">
      <c r="A200" s="92" t="n">
        <v>197</v>
      </c>
      <c r="B200" s="89" t="s">
        <v>661</v>
      </c>
      <c r="F200" s="156" t="n">
        <v>522</v>
      </c>
      <c r="T200" s="110" t="n">
        <v>240</v>
      </c>
      <c r="AK200" s="158"/>
      <c r="AL200" s="159" t="n">
        <f aca="false">SUM(C200:AK200)</f>
        <v>762</v>
      </c>
      <c r="AM200" s="89" t="n">
        <f aca="false">SUM(AL200-C200-D200-E200-F200)</f>
        <v>240</v>
      </c>
      <c r="AO200" s="117" t="n">
        <f aca="false">SUM(AM200*100/AM2)</f>
        <v>5.79010856453559</v>
      </c>
    </row>
    <row r="201" customFormat="false" ht="15" hidden="false" customHeight="false" outlineLevel="0" collapsed="false">
      <c r="A201" s="136" t="n">
        <v>198</v>
      </c>
      <c r="B201" s="126" t="s">
        <v>662</v>
      </c>
      <c r="F201" s="156" t="n">
        <v>1798</v>
      </c>
      <c r="G201" s="89" t="n">
        <v>52</v>
      </c>
      <c r="H201" s="89" t="n">
        <v>14</v>
      </c>
      <c r="J201" s="110" t="n">
        <v>602</v>
      </c>
      <c r="L201" s="89" t="n">
        <v>50</v>
      </c>
      <c r="M201" s="89" t="n">
        <v>59</v>
      </c>
      <c r="O201" s="89" t="n">
        <v>90</v>
      </c>
      <c r="Q201" s="110" t="n">
        <v>225</v>
      </c>
      <c r="R201" s="89" t="n">
        <v>82</v>
      </c>
      <c r="S201" s="110" t="n">
        <v>67</v>
      </c>
      <c r="T201" s="110" t="n">
        <v>115</v>
      </c>
      <c r="U201" s="89" t="n">
        <v>105</v>
      </c>
      <c r="V201" s="110" t="n">
        <v>33</v>
      </c>
      <c r="W201" s="89" t="n">
        <v>66</v>
      </c>
      <c r="X201" s="110" t="n">
        <v>129</v>
      </c>
      <c r="AA201" s="157" t="n">
        <v>466</v>
      </c>
      <c r="AD201" s="89" t="n">
        <v>156</v>
      </c>
      <c r="AE201" s="89" t="n">
        <v>61</v>
      </c>
      <c r="AF201" s="89" t="n">
        <v>90</v>
      </c>
      <c r="AG201" s="89" t="n">
        <v>101</v>
      </c>
      <c r="AI201" s="89" t="n">
        <v>103</v>
      </c>
      <c r="AJ201" s="89" t="n">
        <v>156</v>
      </c>
      <c r="AK201" s="158" t="n">
        <v>141</v>
      </c>
      <c r="AL201" s="159" t="n">
        <f aca="false">SUM(C201:AK201)</f>
        <v>4761</v>
      </c>
      <c r="AM201" s="163" t="n">
        <f aca="false">SUM(AL201-C201-D201-E201-F201)</f>
        <v>2963</v>
      </c>
      <c r="AN201" s="89" t="n">
        <f aca="false">SUM(AL201-8158)</f>
        <v>-3397</v>
      </c>
      <c r="AO201" s="114" t="n">
        <f aca="false">SUM(AM201*100/AM2)</f>
        <v>71.4837153196622</v>
      </c>
    </row>
    <row r="202" customFormat="false" ht="15" hidden="false" customHeight="false" outlineLevel="0" collapsed="false">
      <c r="A202" s="100" t="n">
        <v>199</v>
      </c>
      <c r="B202" s="89" t="s">
        <v>664</v>
      </c>
      <c r="F202" s="156" t="n">
        <v>380</v>
      </c>
      <c r="J202" s="89" t="n">
        <v>283</v>
      </c>
      <c r="M202" s="89" t="n">
        <v>7</v>
      </c>
      <c r="N202" s="89" t="n">
        <v>68</v>
      </c>
      <c r="O202" s="89" t="n">
        <v>90</v>
      </c>
      <c r="P202" s="89" t="n">
        <v>109</v>
      </c>
      <c r="R202" s="89" t="n">
        <v>82</v>
      </c>
      <c r="AK202" s="158"/>
      <c r="AL202" s="159" t="n">
        <f aca="false">SUM(C202:AK202)</f>
        <v>1019</v>
      </c>
      <c r="AM202" s="89" t="n">
        <f aca="false">SUM(AL202-C202-D202-E202-F202)</f>
        <v>639</v>
      </c>
      <c r="AN202" s="89" t="n">
        <f aca="false">SUM(AL202-1259)</f>
        <v>-240</v>
      </c>
      <c r="AO202" s="117" t="n">
        <f aca="false">SUM(AM202*100/AM2)</f>
        <v>15.416164053076</v>
      </c>
    </row>
    <row r="203" customFormat="false" ht="15" hidden="false" customHeight="false" outlineLevel="0" collapsed="false">
      <c r="A203" s="100" t="n">
        <v>200</v>
      </c>
      <c r="B203" s="89" t="s">
        <v>665</v>
      </c>
      <c r="F203" s="156" t="n">
        <v>255</v>
      </c>
      <c r="AK203" s="158"/>
      <c r="AL203" s="159" t="n">
        <f aca="false">SUM(C203:AK203)</f>
        <v>255</v>
      </c>
      <c r="AM203" s="89" t="n">
        <f aca="false">SUM(AL203-C203-D203-E203-F203)</f>
        <v>0</v>
      </c>
    </row>
    <row r="204" customFormat="false" ht="15" hidden="false" customHeight="false" outlineLevel="0" collapsed="false">
      <c r="A204" s="100" t="n">
        <v>201</v>
      </c>
      <c r="B204" s="89" t="s">
        <v>666</v>
      </c>
      <c r="F204" s="156" t="n">
        <v>343</v>
      </c>
      <c r="S204" s="110" t="n">
        <v>83</v>
      </c>
      <c r="W204" s="89" t="n">
        <v>91</v>
      </c>
      <c r="AK204" s="158"/>
      <c r="AL204" s="159" t="n">
        <f aca="false">SUM(C204:AK204)</f>
        <v>517</v>
      </c>
      <c r="AM204" s="89" t="n">
        <f aca="false">SUM(AL204-C204-D204-E204-F204)</f>
        <v>174</v>
      </c>
      <c r="AO204" s="117" t="n">
        <f aca="false">SUM(AM204*100/AM2)</f>
        <v>4.1978287092883</v>
      </c>
    </row>
    <row r="205" customFormat="false" ht="15" hidden="false" customHeight="false" outlineLevel="0" collapsed="false">
      <c r="A205" s="100" t="n">
        <v>202</v>
      </c>
      <c r="B205" s="89" t="s">
        <v>667</v>
      </c>
      <c r="F205" s="156" t="n">
        <v>160</v>
      </c>
      <c r="AK205" s="158"/>
      <c r="AL205" s="159" t="n">
        <f aca="false">SUM(C205:AK205)</f>
        <v>160</v>
      </c>
      <c r="AM205" s="89" t="n">
        <f aca="false">SUM(AL205-C205-D205-E205-F205)</f>
        <v>0</v>
      </c>
    </row>
    <row r="206" customFormat="false" ht="15" hidden="false" customHeight="false" outlineLevel="0" collapsed="false">
      <c r="A206" s="92" t="n">
        <v>203</v>
      </c>
      <c r="B206" s="89" t="s">
        <v>668</v>
      </c>
      <c r="F206" s="156" t="n">
        <v>673</v>
      </c>
      <c r="J206" s="89" t="n">
        <v>179</v>
      </c>
      <c r="M206" s="89" t="n">
        <v>43</v>
      </c>
      <c r="T206" s="110" t="n">
        <v>240</v>
      </c>
      <c r="AK206" s="158"/>
      <c r="AL206" s="159" t="n">
        <f aca="false">SUM(C206:AK206)</f>
        <v>1135</v>
      </c>
      <c r="AM206" s="89" t="n">
        <f aca="false">SUM(AL206-C206-D206-E206-F206)</f>
        <v>462</v>
      </c>
      <c r="AN206" s="89" t="n">
        <f aca="false">SUM(AL206-1259)</f>
        <v>-124</v>
      </c>
      <c r="AO206" s="117" t="n">
        <f aca="false">SUM(AM206*100/AM2)</f>
        <v>11.145958986731</v>
      </c>
    </row>
    <row r="207" customFormat="false" ht="15" hidden="false" customHeight="false" outlineLevel="0" collapsed="false">
      <c r="A207" s="92" t="n">
        <v>204</v>
      </c>
      <c r="B207" s="89" t="s">
        <v>669</v>
      </c>
      <c r="F207" s="156" t="n">
        <v>302</v>
      </c>
      <c r="AK207" s="158"/>
      <c r="AL207" s="159" t="n">
        <f aca="false">SUM(C207:AK207)</f>
        <v>302</v>
      </c>
      <c r="AM207" s="89" t="n">
        <f aca="false">SUM(AL207-C207-D207-E207-F207)</f>
        <v>0</v>
      </c>
    </row>
    <row r="208" customFormat="false" ht="15" hidden="false" customHeight="false" outlineLevel="0" collapsed="false">
      <c r="A208" s="136" t="n">
        <v>205</v>
      </c>
      <c r="B208" s="89" t="s">
        <v>670</v>
      </c>
      <c r="F208" s="156" t="n">
        <v>300</v>
      </c>
      <c r="L208" s="89" t="n">
        <v>66</v>
      </c>
      <c r="U208" s="89" t="n">
        <v>105</v>
      </c>
      <c r="AF208" s="89" t="n">
        <v>90</v>
      </c>
      <c r="AG208" s="89" t="n">
        <v>101</v>
      </c>
      <c r="AJ208" s="89" t="n">
        <v>156</v>
      </c>
      <c r="AK208" s="158"/>
      <c r="AL208" s="159" t="n">
        <f aca="false">SUM(C208:AK208)</f>
        <v>818</v>
      </c>
      <c r="AM208" s="89" t="n">
        <f aca="false">SUM(AL208-C208-D208-E208-F208)</f>
        <v>518</v>
      </c>
      <c r="AO208" s="117" t="n">
        <f aca="false">SUM(AM208*100/AM2)</f>
        <v>12.496984318456</v>
      </c>
    </row>
    <row r="209" customFormat="false" ht="15" hidden="false" customHeight="false" outlineLevel="0" collapsed="false">
      <c r="A209" s="92" t="n">
        <v>206</v>
      </c>
      <c r="B209" s="110" t="s">
        <v>671</v>
      </c>
      <c r="F209" s="156" t="n">
        <v>813</v>
      </c>
      <c r="G209" s="89" t="n">
        <v>52</v>
      </c>
      <c r="J209" s="121" t="n">
        <v>443</v>
      </c>
      <c r="N209" s="89" t="n">
        <v>87</v>
      </c>
      <c r="P209" s="89" t="n">
        <v>119</v>
      </c>
      <c r="Q209" s="110" t="n">
        <v>450</v>
      </c>
      <c r="R209" s="89" t="n">
        <v>111</v>
      </c>
      <c r="S209" s="89" t="n">
        <v>112</v>
      </c>
      <c r="T209" s="110" t="n">
        <v>115</v>
      </c>
      <c r="V209" s="110" t="n">
        <v>33</v>
      </c>
      <c r="AA209" s="157" t="n">
        <v>566</v>
      </c>
      <c r="AK209" s="158" t="n">
        <v>104</v>
      </c>
      <c r="AL209" s="159" t="n">
        <f aca="false">SUM(C209:AK209)</f>
        <v>3005</v>
      </c>
      <c r="AM209" s="163" t="n">
        <f aca="false">SUM(AL209-C209-D209-E209-F209)</f>
        <v>2192</v>
      </c>
      <c r="AN209" s="89" t="n">
        <f aca="false">SUM(AL209-3485)</f>
        <v>-480</v>
      </c>
      <c r="AO209" s="114" t="n">
        <f aca="false">SUM(AM209*100/AM2)</f>
        <v>52.8829915560917</v>
      </c>
    </row>
    <row r="210" customFormat="false" ht="15" hidden="false" customHeight="false" outlineLevel="0" collapsed="false">
      <c r="A210" s="92" t="n">
        <v>207</v>
      </c>
      <c r="B210" s="89" t="s">
        <v>672</v>
      </c>
      <c r="F210" s="156" t="n">
        <v>303</v>
      </c>
      <c r="AK210" s="158"/>
      <c r="AL210" s="159" t="n">
        <f aca="false">SUM(C210:AK210)</f>
        <v>303</v>
      </c>
      <c r="AM210" s="89" t="n">
        <f aca="false">SUM(AL210-C210-D210-E210-F210)</f>
        <v>0</v>
      </c>
    </row>
    <row r="211" customFormat="false" ht="15" hidden="false" customHeight="false" outlineLevel="0" collapsed="false">
      <c r="A211" s="136" t="n">
        <v>208</v>
      </c>
      <c r="B211" s="89" t="s">
        <v>673</v>
      </c>
      <c r="F211" s="156" t="n">
        <v>251</v>
      </c>
      <c r="AK211" s="158"/>
      <c r="AL211" s="159" t="n">
        <f aca="false">SUM(C211:AK211)</f>
        <v>251</v>
      </c>
      <c r="AM211" s="89" t="n">
        <f aca="false">SUM(AL211-C211-D211-E211-F211)</f>
        <v>0</v>
      </c>
    </row>
    <row r="212" customFormat="false" ht="15" hidden="false" customHeight="false" outlineLevel="0" collapsed="false">
      <c r="A212" s="92" t="n">
        <v>209</v>
      </c>
      <c r="B212" s="89" t="s">
        <v>674</v>
      </c>
      <c r="F212" s="156" t="n">
        <v>324</v>
      </c>
      <c r="AK212" s="158"/>
      <c r="AL212" s="159" t="n">
        <f aca="false">SUM(C212:AK212)</f>
        <v>324</v>
      </c>
      <c r="AM212" s="89" t="n">
        <f aca="false">SUM(AL212-C212-D212-E212-F212)</f>
        <v>0</v>
      </c>
    </row>
    <row r="213" customFormat="false" ht="15" hidden="false" customHeight="false" outlineLevel="0" collapsed="false">
      <c r="A213" s="100" t="n">
        <v>210</v>
      </c>
      <c r="B213" s="89" t="s">
        <v>768</v>
      </c>
      <c r="F213" s="156" t="n">
        <v>276</v>
      </c>
      <c r="J213" s="89" t="n">
        <v>60</v>
      </c>
      <c r="T213" s="110" t="n">
        <v>128</v>
      </c>
      <c r="AK213" s="158"/>
      <c r="AL213" s="159" t="n">
        <f aca="false">SUM(C213:AK213)</f>
        <v>464</v>
      </c>
      <c r="AM213" s="89" t="n">
        <f aca="false">SUM(AL213-C213-D213-E213-F213)</f>
        <v>188</v>
      </c>
      <c r="AO213" s="117" t="n">
        <f aca="false">SUM(AM213*100/AM2)</f>
        <v>4.53558504221954</v>
      </c>
    </row>
    <row r="214" customFormat="false" ht="15" hidden="false" customHeight="false" outlineLevel="0" collapsed="false">
      <c r="A214" s="100" t="n">
        <v>211</v>
      </c>
      <c r="B214" s="121" t="s">
        <v>676</v>
      </c>
      <c r="F214" s="156" t="n">
        <v>235</v>
      </c>
      <c r="J214" s="89" t="n">
        <v>328</v>
      </c>
      <c r="L214" s="89" t="n">
        <v>91</v>
      </c>
      <c r="M214" s="89" t="n">
        <v>51</v>
      </c>
      <c r="N214" s="89" t="n">
        <v>87</v>
      </c>
      <c r="O214" s="89" t="n">
        <v>90</v>
      </c>
      <c r="P214" s="89" t="n">
        <v>119</v>
      </c>
      <c r="Q214" s="110" t="n">
        <v>225</v>
      </c>
      <c r="S214" s="89" t="n">
        <v>112</v>
      </c>
      <c r="T214" s="110" t="n">
        <v>91</v>
      </c>
      <c r="U214" s="89" t="n">
        <v>105</v>
      </c>
      <c r="Z214" s="89" t="n">
        <v>130</v>
      </c>
      <c r="AB214" s="89" t="n">
        <v>50</v>
      </c>
      <c r="AD214" s="89" t="n">
        <v>116</v>
      </c>
      <c r="AF214" s="89" t="n">
        <v>105</v>
      </c>
      <c r="AG214" s="89" t="n">
        <v>101</v>
      </c>
      <c r="AK214" s="158" t="n">
        <v>90</v>
      </c>
      <c r="AL214" s="159" t="n">
        <f aca="false">SUM(C214:AK214)</f>
        <v>2126</v>
      </c>
      <c r="AM214" s="161" t="n">
        <f aca="false">SUM(AL214-C214-D214-E214-F214)</f>
        <v>1891</v>
      </c>
      <c r="AN214" s="89" t="n">
        <f aca="false">SUM(AL214-2392)</f>
        <v>-266</v>
      </c>
      <c r="AO214" s="114" t="n">
        <f aca="false">SUM(AM214*100/AM2)</f>
        <v>45.62123039807</v>
      </c>
    </row>
    <row r="215" customFormat="false" ht="15" hidden="false" customHeight="false" outlineLevel="0" collapsed="false">
      <c r="A215" s="100" t="n">
        <v>212</v>
      </c>
      <c r="B215" s="121" t="s">
        <v>769</v>
      </c>
      <c r="K215" s="89" t="n">
        <v>189</v>
      </c>
      <c r="L215" s="89" t="n">
        <v>120</v>
      </c>
      <c r="M215" s="89" t="n">
        <v>82</v>
      </c>
      <c r="N215" s="89" t="n">
        <v>87</v>
      </c>
      <c r="O215" s="89" t="n">
        <v>90</v>
      </c>
      <c r="P215" s="89" t="n">
        <v>119</v>
      </c>
      <c r="Q215" s="110" t="n">
        <v>225</v>
      </c>
      <c r="R215" s="89" t="n">
        <v>82</v>
      </c>
      <c r="T215" s="110" t="n">
        <v>200</v>
      </c>
      <c r="U215" s="89" t="n">
        <v>105</v>
      </c>
      <c r="W215" s="89" t="n">
        <v>7</v>
      </c>
      <c r="AB215" s="89" t="n">
        <v>50</v>
      </c>
      <c r="AC215" s="89" t="n">
        <v>100</v>
      </c>
      <c r="AD215" s="89" t="n">
        <v>171</v>
      </c>
      <c r="AF215" s="89" t="n">
        <v>50</v>
      </c>
      <c r="AK215" s="158" t="n">
        <v>84</v>
      </c>
      <c r="AL215" s="159" t="n">
        <f aca="false">SUM(C215:AK215)</f>
        <v>1761</v>
      </c>
      <c r="AM215" s="161" t="n">
        <f aca="false">SUM(AL215-C215-D215-E215-F215)</f>
        <v>1761</v>
      </c>
      <c r="AN215" s="89" t="n">
        <f aca="false">SUM(AL215-2392)</f>
        <v>-631</v>
      </c>
      <c r="AO215" s="114" t="n">
        <f aca="false">SUM(AM215*100/AM2)</f>
        <v>42.4849215922799</v>
      </c>
    </row>
    <row r="216" customFormat="false" ht="15" hidden="false" customHeight="false" outlineLevel="0" collapsed="false">
      <c r="A216" s="100" t="n">
        <v>213</v>
      </c>
      <c r="B216" s="121" t="s">
        <v>770</v>
      </c>
      <c r="K216" s="89" t="n">
        <v>146</v>
      </c>
      <c r="L216" s="89" t="n">
        <v>70</v>
      </c>
      <c r="M216" s="89" t="n">
        <v>82</v>
      </c>
      <c r="N216" s="89" t="n">
        <v>68</v>
      </c>
      <c r="P216" s="89" t="n">
        <v>109</v>
      </c>
      <c r="Q216" s="110" t="n">
        <v>225</v>
      </c>
      <c r="R216" s="89" t="n">
        <v>82</v>
      </c>
      <c r="T216" s="110" t="n">
        <v>91</v>
      </c>
      <c r="U216" s="89" t="n">
        <v>105</v>
      </c>
      <c r="W216" s="89" t="n">
        <v>66</v>
      </c>
      <c r="Z216" s="89" t="n">
        <v>130</v>
      </c>
      <c r="AB216" s="89" t="n">
        <v>50</v>
      </c>
      <c r="AC216" s="89" t="n">
        <v>100</v>
      </c>
      <c r="AD216" s="89" t="n">
        <v>116</v>
      </c>
      <c r="AF216" s="89" t="n">
        <v>105</v>
      </c>
      <c r="AG216" s="89" t="n">
        <v>101</v>
      </c>
      <c r="AI216" s="89" t="n">
        <v>103</v>
      </c>
      <c r="AJ216" s="89" t="n">
        <v>130</v>
      </c>
      <c r="AK216" s="158" t="n">
        <v>94</v>
      </c>
      <c r="AL216" s="159" t="n">
        <f aca="false">SUM(C216:AK216)</f>
        <v>1973</v>
      </c>
      <c r="AM216" s="161" t="n">
        <f aca="false">SUM(AL216-C216-D216-E216-F216)</f>
        <v>1973</v>
      </c>
      <c r="AN216" s="89" t="n">
        <f aca="false">SUM(AL216-2392)</f>
        <v>-419</v>
      </c>
      <c r="AO216" s="114" t="n">
        <f aca="false">SUM(AM216*100/AM2)</f>
        <v>47.599517490953</v>
      </c>
    </row>
    <row r="217" customFormat="false" ht="15" hidden="false" customHeight="false" outlineLevel="0" collapsed="false">
      <c r="A217" s="100" t="n">
        <v>214</v>
      </c>
      <c r="B217" s="89" t="s">
        <v>771</v>
      </c>
      <c r="M217" s="89" t="n">
        <v>98</v>
      </c>
      <c r="N217" s="89" t="n">
        <v>87</v>
      </c>
      <c r="O217" s="89" t="n">
        <v>90</v>
      </c>
      <c r="P217" s="89" t="n">
        <v>119</v>
      </c>
      <c r="Q217" s="110" t="n">
        <v>225</v>
      </c>
      <c r="T217" s="110" t="n">
        <v>240</v>
      </c>
      <c r="AD217" s="89" t="n">
        <v>171</v>
      </c>
      <c r="AK217" s="158"/>
      <c r="AL217" s="159" t="n">
        <f aca="false">SUM(C217:AK217)</f>
        <v>1030</v>
      </c>
      <c r="AM217" s="89" t="n">
        <f aca="false">SUM(AL217-C217-D217-E217-F217)</f>
        <v>1030</v>
      </c>
      <c r="AN217" s="89" t="n">
        <f aca="false">SUM(AL217-1259)</f>
        <v>-229</v>
      </c>
      <c r="AO217" s="117" t="n">
        <f aca="false">SUM(AM217*100/AM2)</f>
        <v>24.8492159227986</v>
      </c>
    </row>
    <row r="218" customFormat="false" ht="15" hidden="false" customHeight="false" outlineLevel="0" collapsed="false">
      <c r="A218" s="100" t="n">
        <v>215</v>
      </c>
      <c r="B218" s="89" t="s">
        <v>772</v>
      </c>
      <c r="P218" s="89" t="n">
        <v>119</v>
      </c>
      <c r="Q218" s="110" t="n">
        <v>225</v>
      </c>
      <c r="R218" s="89" t="n">
        <v>111</v>
      </c>
      <c r="S218" s="89" t="n">
        <v>112</v>
      </c>
      <c r="AK218" s="158"/>
      <c r="AL218" s="159" t="n">
        <f aca="false">SUM(C218:AK218)</f>
        <v>567</v>
      </c>
      <c r="AM218" s="89" t="n">
        <f aca="false">SUM(AL218-C218-D218-E218-F218)</f>
        <v>567</v>
      </c>
      <c r="AO218" s="117" t="n">
        <f aca="false">SUM(AM218*100/AM2)</f>
        <v>13.6791314837153</v>
      </c>
    </row>
    <row r="219" customFormat="false" ht="15" hidden="false" customHeight="false" outlineLevel="0" collapsed="false">
      <c r="A219" s="100" t="n">
        <v>216</v>
      </c>
      <c r="B219" s="89" t="s">
        <v>773</v>
      </c>
      <c r="R219" s="89" t="n">
        <v>236</v>
      </c>
      <c r="AK219" s="158"/>
      <c r="AL219" s="159" t="n">
        <f aca="false">SUM(C219:AK219)</f>
        <v>236</v>
      </c>
      <c r="AM219" s="89" t="n">
        <f aca="false">SUM(AL219-C219-D219-E219-F219)</f>
        <v>236</v>
      </c>
      <c r="AO219" s="117" t="n">
        <f aca="false">SUM(AM219*100/AM2)</f>
        <v>5.69360675512666</v>
      </c>
    </row>
    <row r="220" customFormat="false" ht="15" hidden="false" customHeight="false" outlineLevel="0" collapsed="false">
      <c r="A220" s="100" t="n">
        <v>217</v>
      </c>
      <c r="B220" s="89" t="s">
        <v>774</v>
      </c>
      <c r="O220" s="89" t="n">
        <v>90</v>
      </c>
      <c r="U220" s="89" t="n">
        <v>105</v>
      </c>
      <c r="Z220" s="89" t="n">
        <v>130</v>
      </c>
      <c r="AB220" s="89" t="n">
        <v>50</v>
      </c>
      <c r="AD220" s="89" t="n">
        <v>171</v>
      </c>
      <c r="AF220" s="89" t="n">
        <v>50</v>
      </c>
      <c r="AI220" s="89" t="n">
        <v>103</v>
      </c>
      <c r="AK220" s="158"/>
      <c r="AL220" s="159" t="n">
        <f aca="false">SUM(C220:AK220)</f>
        <v>699</v>
      </c>
      <c r="AM220" s="89" t="n">
        <f aca="false">SUM(AL220-C220-D220-E220-F220)</f>
        <v>699</v>
      </c>
      <c r="AO220" s="117" t="n">
        <f aca="false">SUM(AM220*100/AM2)</f>
        <v>16.8636911942099</v>
      </c>
    </row>
    <row r="221" customFormat="false" ht="15" hidden="false" customHeight="false" outlineLevel="0" collapsed="false">
      <c r="A221" s="100" t="n">
        <v>218</v>
      </c>
      <c r="B221" s="89" t="s">
        <v>775</v>
      </c>
      <c r="W221" s="89" t="n">
        <v>66</v>
      </c>
      <c r="AB221" s="89" t="n">
        <v>50</v>
      </c>
      <c r="AD221" s="89" t="n">
        <v>116</v>
      </c>
      <c r="AF221" s="89" t="n">
        <v>50</v>
      </c>
      <c r="AG221" s="89" t="n">
        <v>101</v>
      </c>
      <c r="AI221" s="89" t="n">
        <v>103</v>
      </c>
      <c r="AK221" s="158"/>
      <c r="AL221" s="159" t="n">
        <f aca="false">SUM(C221:AK221)</f>
        <v>486</v>
      </c>
      <c r="AM221" s="89" t="n">
        <f aca="false">SUM(AL221-C221-D221-E221-F221)</f>
        <v>486</v>
      </c>
      <c r="AO221" s="117" t="n">
        <f aca="false">SUM(AM221*100/AM2)</f>
        <v>11.7249698431846</v>
      </c>
    </row>
    <row r="222" customFormat="false" ht="15" hidden="false" customHeight="false" outlineLevel="0" collapsed="false">
      <c r="A222" s="100" t="n">
        <v>219</v>
      </c>
      <c r="B222" s="89" t="s">
        <v>776</v>
      </c>
      <c r="N222" s="89" t="n">
        <v>87</v>
      </c>
      <c r="O222" s="89" t="n">
        <v>90</v>
      </c>
      <c r="AJ222" s="89" t="n">
        <v>221</v>
      </c>
      <c r="AK222" s="158"/>
      <c r="AL222" s="159" t="n">
        <f aca="false">SUM(C222:AK222)</f>
        <v>398</v>
      </c>
      <c r="AM222" s="89" t="n">
        <f aca="false">SUM(AL222-C222-D222-E222-F222)</f>
        <v>398</v>
      </c>
      <c r="AO222" s="117" t="n">
        <f aca="false">SUM(AM222*100/AM2)</f>
        <v>9.60193003618818</v>
      </c>
    </row>
    <row r="223" customFormat="false" ht="15" hidden="false" customHeight="false" outlineLevel="0" collapsed="false">
      <c r="A223" s="100"/>
      <c r="B223" s="89" t="s">
        <v>777</v>
      </c>
      <c r="O223" s="89" t="n">
        <v>90</v>
      </c>
      <c r="AK223" s="158"/>
      <c r="AL223" s="159" t="n">
        <f aca="false">SUM(C223:AK223)</f>
        <v>90</v>
      </c>
      <c r="AM223" s="89" t="n">
        <f aca="false">SUM(AL223-C223-D223-E223-F223)</f>
        <v>90</v>
      </c>
      <c r="AO223" s="117" t="n">
        <f aca="false">SUM(AM223*100/AM2)</f>
        <v>2.17129071170084</v>
      </c>
    </row>
    <row r="224" customFormat="false" ht="15" hidden="false" customHeight="false" outlineLevel="0" collapsed="false">
      <c r="A224" s="100"/>
      <c r="B224" s="89" t="s">
        <v>778</v>
      </c>
      <c r="O224" s="89" t="n">
        <v>90</v>
      </c>
      <c r="AK224" s="158"/>
      <c r="AL224" s="159" t="n">
        <f aca="false">SUM(C224:AK224)</f>
        <v>90</v>
      </c>
      <c r="AM224" s="89" t="n">
        <f aca="false">SUM(AL224-C224-D224-E224-F224)</f>
        <v>90</v>
      </c>
      <c r="AO224" s="117" t="n">
        <f aca="false">SUM(AM224*100/AM2)</f>
        <v>2.17129071170084</v>
      </c>
    </row>
    <row r="225" customFormat="false" ht="15" hidden="false" customHeight="false" outlineLevel="0" collapsed="false">
      <c r="A225" s="100"/>
      <c r="B225" s="89" t="s">
        <v>779</v>
      </c>
      <c r="O225" s="89" t="n">
        <v>90</v>
      </c>
      <c r="AK225" s="158"/>
      <c r="AL225" s="159" t="n">
        <f aca="false">SUM(C225:AK225)</f>
        <v>90</v>
      </c>
      <c r="AM225" s="89" t="n">
        <f aca="false">SUM(AL225-C225-D225-E225-F225)</f>
        <v>90</v>
      </c>
      <c r="AO225" s="117" t="n">
        <f aca="false">SUM(AM225*100/AM2)</f>
        <v>2.17129071170084</v>
      </c>
    </row>
    <row r="226" customFormat="false" ht="15" hidden="false" customHeight="false" outlineLevel="0" collapsed="false">
      <c r="A226" s="100"/>
      <c r="B226" s="89" t="s">
        <v>780</v>
      </c>
      <c r="P226" s="89" t="n">
        <v>109</v>
      </c>
      <c r="AK226" s="158"/>
      <c r="AL226" s="159" t="n">
        <f aca="false">SUM(C226:AK226)</f>
        <v>109</v>
      </c>
      <c r="AM226" s="89" t="n">
        <f aca="false">SUM(AL226-C226-D226-E226-F226)</f>
        <v>109</v>
      </c>
      <c r="AO226" s="117" t="n">
        <f aca="false">SUM(AM226*100/AM2)</f>
        <v>2.62967430639324</v>
      </c>
    </row>
    <row r="227" customFormat="false" ht="15" hidden="false" customHeight="false" outlineLevel="0" collapsed="false">
      <c r="A227" s="100"/>
      <c r="B227" s="89" t="s">
        <v>781</v>
      </c>
      <c r="R227" s="89" t="n">
        <v>82</v>
      </c>
      <c r="AK227" s="158"/>
      <c r="AL227" s="159" t="n">
        <f aca="false">SUM(C227:AK227)</f>
        <v>82</v>
      </c>
      <c r="AM227" s="89" t="n">
        <f aca="false">SUM(AL227-C227-D227-E227-F227)</f>
        <v>82</v>
      </c>
      <c r="AO227" s="117" t="n">
        <f aca="false">SUM(AM227*100/AM2)</f>
        <v>1.97828709288299</v>
      </c>
    </row>
    <row r="228" customFormat="false" ht="15" hidden="false" customHeight="false" outlineLevel="0" collapsed="false">
      <c r="A228" s="166"/>
      <c r="B228" s="89" t="s">
        <v>782</v>
      </c>
      <c r="R228" s="89" t="n">
        <v>82</v>
      </c>
      <c r="AK228" s="158"/>
      <c r="AL228" s="159" t="n">
        <f aca="false">SUM(C228:AK228)</f>
        <v>82</v>
      </c>
      <c r="AM228" s="89" t="n">
        <f aca="false">SUM(AL228-C228-D228-E228-F228)</f>
        <v>82</v>
      </c>
      <c r="AO228" s="117" t="n">
        <f aca="false">SUM(AM228*100/AM2)</f>
        <v>1.97828709288299</v>
      </c>
    </row>
    <row r="229" customFormat="false" ht="15" hidden="false" customHeight="false" outlineLevel="0" collapsed="false">
      <c r="A229" s="100"/>
      <c r="B229" s="89" t="s">
        <v>783</v>
      </c>
      <c r="U229" s="89" t="n">
        <v>105</v>
      </c>
      <c r="AK229" s="158"/>
      <c r="AL229" s="159" t="n">
        <f aca="false">SUM(C229:AK229)</f>
        <v>105</v>
      </c>
      <c r="AM229" s="89" t="n">
        <f aca="false">SUM(AL229-C229-D229-E229-F229)</f>
        <v>105</v>
      </c>
      <c r="AO229" s="117" t="n">
        <f aca="false">SUM(AM229*100/AM2)</f>
        <v>2.53317249698432</v>
      </c>
    </row>
    <row r="230" customFormat="false" ht="15" hidden="false" customHeight="false" outlineLevel="0" collapsed="false">
      <c r="A230" s="100"/>
      <c r="B230" s="89" t="s">
        <v>784</v>
      </c>
      <c r="U230" s="89" t="n">
        <v>105</v>
      </c>
      <c r="AK230" s="158"/>
      <c r="AL230" s="159" t="n">
        <f aca="false">SUM(C230:AK230)</f>
        <v>105</v>
      </c>
      <c r="AM230" s="89" t="n">
        <f aca="false">SUM(AL230-C230-D230-E230-F230)</f>
        <v>105</v>
      </c>
      <c r="AO230" s="117" t="n">
        <f aca="false">SUM(AM230*100/AM2)</f>
        <v>2.53317249698432</v>
      </c>
    </row>
    <row r="231" customFormat="false" ht="15" hidden="false" customHeight="false" outlineLevel="0" collapsed="false">
      <c r="A231" s="100"/>
      <c r="B231" s="89" t="s">
        <v>785</v>
      </c>
      <c r="AE231" s="89" t="n">
        <v>61</v>
      </c>
      <c r="AK231" s="158"/>
      <c r="AL231" s="159" t="n">
        <f aca="false">SUM(C231:AK231)</f>
        <v>61</v>
      </c>
      <c r="AM231" s="89" t="n">
        <f aca="false">SUM(AL231-C231-D231-E231-F231)</f>
        <v>61</v>
      </c>
      <c r="AO231" s="117" t="n">
        <f aca="false">SUM(AM231*100/AM2)</f>
        <v>1.47165259348613</v>
      </c>
    </row>
    <row r="232" customFormat="false" ht="15" hidden="false" customHeight="false" outlineLevel="0" collapsed="false">
      <c r="A232" s="100"/>
      <c r="B232" s="89" t="s">
        <v>786</v>
      </c>
      <c r="AF232" s="89" t="n">
        <v>35</v>
      </c>
      <c r="AK232" s="158"/>
      <c r="AL232" s="159" t="n">
        <f aca="false">SUM(C232:AK232)</f>
        <v>35</v>
      </c>
      <c r="AM232" s="89" t="n">
        <f aca="false">SUM(AL232-C232-D232-E232-F232)</f>
        <v>35</v>
      </c>
      <c r="AO232" s="117" t="n">
        <f aca="false">SUM(AM232*100/AM2)</f>
        <v>0.844390832328106</v>
      </c>
    </row>
    <row r="233" customFormat="false" ht="15" hidden="false" customHeight="false" outlineLevel="0" collapsed="false">
      <c r="A233" s="100"/>
      <c r="B233" s="89" t="s">
        <v>787</v>
      </c>
      <c r="AF233" s="89" t="n">
        <v>35</v>
      </c>
      <c r="AK233" s="158"/>
      <c r="AL233" s="159" t="n">
        <f aca="false">SUM(C233:AK233)</f>
        <v>35</v>
      </c>
      <c r="AM233" s="89" t="n">
        <f aca="false">SUM(AL233-C233-D233-E233-F233)</f>
        <v>35</v>
      </c>
      <c r="AO233" s="117" t="n">
        <f aca="false">SUM(AM233*100/AM2)</f>
        <v>0.844390832328106</v>
      </c>
    </row>
    <row r="234" customFormat="false" ht="15" hidden="false" customHeight="false" outlineLevel="0" collapsed="false">
      <c r="A234" s="100"/>
      <c r="B234" s="89" t="s">
        <v>788</v>
      </c>
      <c r="AI234" s="89" t="n">
        <v>103</v>
      </c>
      <c r="AK234" s="158"/>
      <c r="AL234" s="159" t="n">
        <f aca="false">SUM(C234:AK234)</f>
        <v>103</v>
      </c>
      <c r="AM234" s="89" t="n">
        <f aca="false">SUM(AL234-C234-D234-E234-F234)</f>
        <v>103</v>
      </c>
      <c r="AO234" s="117" t="n">
        <f aca="false">SUM(AM234*100/AM2)</f>
        <v>2.48492159227986</v>
      </c>
    </row>
    <row r="235" customFormat="false" ht="15" hidden="false" customHeight="false" outlineLevel="0" collapsed="false">
      <c r="A235" s="100"/>
      <c r="AL235" s="159" t="n">
        <f aca="false">SUM(C235:AK235)</f>
        <v>0</v>
      </c>
      <c r="AM235" s="89" t="n">
        <f aca="false">SUM(AL235-C235-D235-E235-F235)</f>
        <v>0</v>
      </c>
    </row>
    <row r="236" customFormat="false" ht="15" hidden="false" customHeight="false" outlineLevel="0" collapsed="false">
      <c r="AL236" s="159" t="n">
        <f aca="false">SUM(C236:AK236)</f>
        <v>0</v>
      </c>
      <c r="AM236" s="89" t="n">
        <f aca="false">SUM(AL236-C236-D236-E236-F236)</f>
        <v>0</v>
      </c>
    </row>
    <row r="237" customFormat="false" ht="15" hidden="false" customHeight="false" outlineLevel="0" collapsed="false">
      <c r="AL237" s="146"/>
      <c r="AM237" s="89" t="n">
        <f aca="false">SUM(AL237-C237-D237-E237-F237)</f>
        <v>0</v>
      </c>
    </row>
    <row r="238" customFormat="false" ht="15" hidden="false" customHeight="false" outlineLevel="0" collapsed="false">
      <c r="B238" s="89" t="s">
        <v>789</v>
      </c>
      <c r="C238" s="89" t="n">
        <v>52</v>
      </c>
      <c r="D238" s="89" t="n">
        <v>65</v>
      </c>
      <c r="E238" s="89" t="n">
        <v>69</v>
      </c>
      <c r="F238" s="89" t="n">
        <v>26</v>
      </c>
      <c r="AL238" s="146"/>
      <c r="AM238" s="146"/>
    </row>
    <row r="239" customFormat="false" ht="15" hidden="false" customHeight="false" outlineLevel="0" collapsed="false">
      <c r="B239" s="167" t="s">
        <v>790</v>
      </c>
      <c r="C239" s="167" t="n">
        <v>10114</v>
      </c>
      <c r="D239" s="167" t="n">
        <v>50817</v>
      </c>
      <c r="E239" s="167" t="n">
        <v>68919</v>
      </c>
      <c r="F239" s="167" t="n">
        <v>88421</v>
      </c>
      <c r="G239" s="89" t="n">
        <f aca="false">SUM(G6:G238)</f>
        <v>956</v>
      </c>
      <c r="H239" s="89" t="n">
        <f aca="false">SUM(H6:H238)</f>
        <v>517</v>
      </c>
      <c r="I239" s="89" t="n">
        <f aca="false">SUM(I6:I238)</f>
        <v>654</v>
      </c>
      <c r="J239" s="89" t="n">
        <f aca="false">SUM(J6:J238)</f>
        <v>16794</v>
      </c>
      <c r="K239" s="89" t="n">
        <f aca="false">SUM(K6:K238)</f>
        <v>547</v>
      </c>
      <c r="L239" s="89" t="n">
        <f aca="false">SUM(L6:L238)</f>
        <v>2110</v>
      </c>
      <c r="M239" s="89" t="n">
        <f aca="false">SUM(M6:M238)</f>
        <v>2217</v>
      </c>
      <c r="N239" s="89" t="n">
        <f aca="false">SUM(N6:N238)</f>
        <v>1717</v>
      </c>
      <c r="O239" s="89" t="n">
        <f aca="false">SUM(O6:O238)</f>
        <v>2484</v>
      </c>
      <c r="P239" s="89" t="n">
        <f aca="false">SUM(P6:P238)</f>
        <v>3655</v>
      </c>
      <c r="Q239" s="89" t="n">
        <f aca="false">SUM(Q6:Q238)</f>
        <v>6300</v>
      </c>
      <c r="R239" s="89" t="n">
        <f aca="false">SUM(R6:R238)</f>
        <v>1838</v>
      </c>
      <c r="S239" s="89" t="n">
        <f aca="false">SUM(S6:S238)</f>
        <v>2402</v>
      </c>
      <c r="T239" s="89" t="n">
        <f aca="false">SUM(T6:T238)</f>
        <v>4176</v>
      </c>
      <c r="U239" s="89" t="n">
        <f aca="false">SUM(U6:U238)</f>
        <v>2317</v>
      </c>
      <c r="V239" s="89" t="n">
        <f aca="false">SUM(V6:V238)</f>
        <v>312</v>
      </c>
      <c r="W239" s="89" t="n">
        <f aca="false">SUM(W6:W238)</f>
        <v>666</v>
      </c>
      <c r="X239" s="89" t="n">
        <f aca="false">SUM(X6:X238)</f>
        <v>971</v>
      </c>
      <c r="Y239" s="89" t="n">
        <f aca="false">SUM(Y6:Y238)</f>
        <v>1191</v>
      </c>
      <c r="Z239" s="89" t="n">
        <f aca="false">SUM(Z6:Z238)</f>
        <v>910</v>
      </c>
      <c r="AA239" s="89" t="n">
        <f aca="false">SUM(AA6:AA238)</f>
        <v>3466</v>
      </c>
      <c r="AB239" s="89" t="n">
        <f aca="false">SUM(AB6:AB238)</f>
        <v>600</v>
      </c>
      <c r="AC239" s="89" t="n">
        <f aca="false">SUM(AC6:AC238)</f>
        <v>900</v>
      </c>
      <c r="AD239" s="89" t="n">
        <f aca="false">SUM(AD6:AD238)</f>
        <v>4318</v>
      </c>
      <c r="AE239" s="89" t="n">
        <f aca="false">SUM(AE6:AE238)</f>
        <v>1003</v>
      </c>
      <c r="AF239" s="89" t="n">
        <f aca="false">SUM(AF6:AF238)</f>
        <v>2325</v>
      </c>
      <c r="AG239" s="89" t="n">
        <f aca="false">SUM(AG6:AG238)</f>
        <v>1111</v>
      </c>
      <c r="AH239" s="89" t="n">
        <f aca="false">SUM(AH6:AH238)</f>
        <v>1785</v>
      </c>
      <c r="AI239" s="89" t="n">
        <f aca="false">SUM(AI6:AI238)</f>
        <v>1067</v>
      </c>
      <c r="AJ239" s="89" t="n">
        <f aca="false">SUM(AJ6:AJ238)</f>
        <v>1619</v>
      </c>
      <c r="AL239" s="90" t="n">
        <f aca="false">SUM(C239:AJ239)</f>
        <v>289199</v>
      </c>
      <c r="AM239" s="168" t="n">
        <f aca="false">SUM(AM6:AM238)</f>
        <v>73303</v>
      </c>
    </row>
    <row r="240" customFormat="false" ht="15" hidden="false" customHeight="false" outlineLevel="0" collapsed="false">
      <c r="B240" s="167" t="s">
        <v>678</v>
      </c>
      <c r="C240" s="167" t="n">
        <v>178</v>
      </c>
      <c r="D240" s="167" t="n">
        <v>531</v>
      </c>
      <c r="E240" s="167" t="n">
        <v>583</v>
      </c>
      <c r="F240" s="167" t="n">
        <v>787</v>
      </c>
      <c r="G240" s="89" t="n">
        <v>18</v>
      </c>
      <c r="H240" s="89" t="n">
        <v>19</v>
      </c>
      <c r="I240" s="89" t="n">
        <v>15</v>
      </c>
      <c r="J240" s="89" t="n">
        <v>41</v>
      </c>
      <c r="K240" s="89" t="n">
        <v>2</v>
      </c>
      <c r="L240" s="89" t="n">
        <v>24</v>
      </c>
      <c r="M240" s="89" t="n">
        <v>28</v>
      </c>
      <c r="N240" s="89" t="n">
        <v>21</v>
      </c>
      <c r="O240" s="89" t="n">
        <v>30</v>
      </c>
      <c r="P240" s="89" t="n">
        <v>32</v>
      </c>
      <c r="Q240" s="89" t="n">
        <v>27</v>
      </c>
      <c r="R240" s="89" t="n">
        <v>19</v>
      </c>
      <c r="S240" s="89" t="n">
        <v>18</v>
      </c>
      <c r="T240" s="89" t="n">
        <v>28</v>
      </c>
      <c r="U240" s="89" t="n">
        <v>22</v>
      </c>
      <c r="V240" s="89" t="n">
        <v>6</v>
      </c>
      <c r="W240" s="89" t="n">
        <v>12</v>
      </c>
      <c r="X240" s="89" t="n">
        <v>9</v>
      </c>
      <c r="Y240" s="89" t="n">
        <v>4</v>
      </c>
      <c r="Z240" s="89" t="n">
        <v>7</v>
      </c>
      <c r="AA240" s="89" t="n">
        <v>7</v>
      </c>
      <c r="AB240" s="89" t="n">
        <v>12</v>
      </c>
      <c r="AC240" s="89" t="n">
        <v>10</v>
      </c>
      <c r="AD240" s="89" t="n">
        <v>28</v>
      </c>
      <c r="AE240" s="89" t="n">
        <v>16</v>
      </c>
      <c r="AF240" s="89" t="n">
        <v>24</v>
      </c>
      <c r="AG240" s="89" t="n">
        <v>11</v>
      </c>
      <c r="AH240" s="89" t="n">
        <v>11</v>
      </c>
      <c r="AI240" s="89" t="n">
        <v>11</v>
      </c>
      <c r="AJ240" s="89" t="n">
        <v>11</v>
      </c>
      <c r="AL240" s="90" t="n">
        <f aca="false">SUM(C240:AJ240)</f>
        <v>2602</v>
      </c>
    </row>
    <row r="241" customFormat="false" ht="15" hidden="false" customHeight="false" outlineLevel="0" collapsed="false">
      <c r="B241" s="89" t="s">
        <v>791</v>
      </c>
      <c r="C241" s="89" t="n">
        <v>56.8</v>
      </c>
      <c r="D241" s="89" t="n">
        <v>95.7</v>
      </c>
      <c r="E241" s="89" t="n">
        <v>118.2</v>
      </c>
    </row>
    <row r="242" customFormat="false" ht="15" hidden="false" customHeight="false" outlineLevel="0" collapsed="false">
      <c r="B242" s="89" t="s">
        <v>792</v>
      </c>
      <c r="C242" s="89" t="n">
        <v>26</v>
      </c>
      <c r="D242" s="89" t="n">
        <v>46</v>
      </c>
      <c r="E242" s="89" t="n">
        <v>34</v>
      </c>
      <c r="F242" s="89" t="n">
        <v>42</v>
      </c>
    </row>
    <row r="243" customFormat="false" ht="15" hidden="false" customHeight="false" outlineLevel="0" collapsed="false">
      <c r="B243" s="89" t="s">
        <v>793</v>
      </c>
      <c r="C243" s="89" t="n">
        <v>1593</v>
      </c>
      <c r="D243" s="89" t="n">
        <v>6078</v>
      </c>
      <c r="E243" s="89" t="n">
        <v>5903</v>
      </c>
      <c r="F243" s="89" t="n">
        <v>7645</v>
      </c>
    </row>
    <row r="244" customFormat="false" ht="15" hidden="false" customHeight="false" outlineLevel="0" collapsed="false">
      <c r="B244" s="89" t="s">
        <v>794</v>
      </c>
      <c r="C244" s="89" t="n">
        <v>61.3</v>
      </c>
      <c r="D244" s="89" t="n">
        <v>132.1</v>
      </c>
      <c r="E244" s="89" t="n">
        <v>173.6</v>
      </c>
      <c r="F244" s="89" t="n">
        <v>182</v>
      </c>
      <c r="AL244" s="90" t="s">
        <v>72</v>
      </c>
    </row>
    <row r="279" customFormat="false" ht="15" hidden="false" customHeight="false" outlineLevel="0" collapsed="false">
      <c r="J279" s="89" t="s">
        <v>72</v>
      </c>
    </row>
  </sheetData>
  <mergeCells count="9">
    <mergeCell ref="A1:A5"/>
    <mergeCell ref="B1:B5"/>
    <mergeCell ref="C1:C5"/>
    <mergeCell ref="D1:D5"/>
    <mergeCell ref="E1:E5"/>
    <mergeCell ref="F1:F5"/>
    <mergeCell ref="AL3:AL4"/>
    <mergeCell ref="AM3:AM4"/>
    <mergeCell ref="AN3:A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C6" activePane="bottomLeft" state="frozen"/>
      <selection pane="topLeft" activeCell="A1" activeCellId="0" sqref="A1"/>
      <selection pane="bottomLeft" activeCell="H7" activeCellId="0" sqref="H7"/>
    </sheetView>
  </sheetViews>
  <sheetFormatPr defaultColWidth="9.13671875" defaultRowHeight="15" zeroHeight="false" outlineLevelRow="0" outlineLevelCol="0"/>
  <cols>
    <col collapsed="false" customWidth="true" hidden="false" outlineLevel="0" max="1" min="1" style="89" width="8.86"/>
    <col collapsed="false" customWidth="true" hidden="false" outlineLevel="0" max="2" min="2" style="89" width="26"/>
    <col collapsed="false" customWidth="false" hidden="false" outlineLevel="0" max="6" min="3" style="89" width="9.13"/>
    <col collapsed="false" customWidth="true" hidden="false" outlineLevel="0" max="37" min="7" style="89" width="12.86"/>
    <col collapsed="false" customWidth="false" hidden="false" outlineLevel="0" max="38" min="38" style="90" width="9.13"/>
    <col collapsed="false" customWidth="false" hidden="false" outlineLevel="0" max="1024" min="39" style="89" width="9.13"/>
  </cols>
  <sheetData>
    <row r="1" customFormat="false" ht="15" hidden="false" customHeight="true" outlineLevel="0" collapsed="false">
      <c r="A1" s="40" t="s">
        <v>122</v>
      </c>
      <c r="B1" s="41" t="s">
        <v>365</v>
      </c>
      <c r="C1" s="93" t="s">
        <v>124</v>
      </c>
      <c r="D1" s="94" t="s">
        <v>366</v>
      </c>
      <c r="E1" s="139" t="s">
        <v>531</v>
      </c>
      <c r="F1" s="93" t="s">
        <v>682</v>
      </c>
      <c r="G1" s="94" t="s">
        <v>795</v>
      </c>
      <c r="H1" s="100" t="n">
        <v>177</v>
      </c>
      <c r="I1" s="92" t="n">
        <v>178</v>
      </c>
      <c r="J1" s="100" t="n">
        <v>179</v>
      </c>
      <c r="K1" s="100" t="n">
        <v>180</v>
      </c>
      <c r="L1" s="92" t="n">
        <v>181</v>
      </c>
      <c r="M1" s="100" t="n">
        <v>182</v>
      </c>
      <c r="N1" s="100" t="n">
        <v>183</v>
      </c>
      <c r="O1" s="92" t="n">
        <v>184</v>
      </c>
      <c r="P1" s="100" t="n">
        <v>185</v>
      </c>
      <c r="Q1" s="100" t="n">
        <v>186</v>
      </c>
      <c r="R1" s="92" t="n">
        <v>187</v>
      </c>
      <c r="S1" s="100" t="n">
        <v>188</v>
      </c>
      <c r="T1" s="100" t="n">
        <v>189</v>
      </c>
      <c r="U1" s="92" t="n">
        <v>190</v>
      </c>
      <c r="V1" s="100" t="n">
        <v>191</v>
      </c>
      <c r="W1" s="100" t="n">
        <v>192</v>
      </c>
      <c r="X1" s="92" t="n">
        <v>193</v>
      </c>
      <c r="Y1" s="100" t="n">
        <v>194</v>
      </c>
      <c r="Z1" s="100" t="n">
        <v>195</v>
      </c>
      <c r="AA1" s="92" t="n">
        <v>196</v>
      </c>
      <c r="AB1" s="100" t="n">
        <v>197</v>
      </c>
      <c r="AC1" s="100" t="n">
        <v>198</v>
      </c>
      <c r="AD1" s="92" t="n">
        <v>199</v>
      </c>
      <c r="AE1" s="137"/>
      <c r="AF1" s="92" t="n">
        <v>200</v>
      </c>
      <c r="AG1" s="100" t="n">
        <v>201</v>
      </c>
      <c r="AH1" s="100" t="n">
        <v>202</v>
      </c>
      <c r="AI1" s="92" t="n">
        <v>203</v>
      </c>
      <c r="AJ1" s="100" t="n">
        <v>204</v>
      </c>
      <c r="AK1" s="92" t="n">
        <v>205</v>
      </c>
      <c r="AL1" s="95"/>
    </row>
    <row r="2" customFormat="false" ht="15" hidden="false" customHeight="false" outlineLevel="0" collapsed="false">
      <c r="A2" s="40"/>
      <c r="B2" s="41"/>
      <c r="C2" s="93"/>
      <c r="D2" s="94"/>
      <c r="E2" s="139"/>
      <c r="F2" s="93"/>
      <c r="G2" s="94"/>
      <c r="H2" s="96" t="s">
        <v>796</v>
      </c>
      <c r="I2" s="96" t="s">
        <v>797</v>
      </c>
      <c r="J2" s="96" t="s">
        <v>798</v>
      </c>
      <c r="K2" s="96" t="s">
        <v>799</v>
      </c>
      <c r="L2" s="96" t="s">
        <v>800</v>
      </c>
      <c r="M2" s="96" t="s">
        <v>801</v>
      </c>
      <c r="N2" s="96" t="s">
        <v>802</v>
      </c>
      <c r="O2" s="96" t="s">
        <v>803</v>
      </c>
      <c r="P2" s="96" t="s">
        <v>804</v>
      </c>
      <c r="Q2" s="96" t="s">
        <v>805</v>
      </c>
      <c r="R2" s="96" t="s">
        <v>806</v>
      </c>
      <c r="S2" s="96" t="s">
        <v>807</v>
      </c>
      <c r="T2" s="96" t="s">
        <v>808</v>
      </c>
      <c r="U2" s="96" t="s">
        <v>809</v>
      </c>
      <c r="V2" s="96" t="s">
        <v>810</v>
      </c>
      <c r="W2" s="96" t="s">
        <v>811</v>
      </c>
      <c r="X2" s="96" t="s">
        <v>812</v>
      </c>
      <c r="Y2" s="96" t="s">
        <v>813</v>
      </c>
      <c r="Z2" s="96" t="s">
        <v>814</v>
      </c>
      <c r="AA2" s="96" t="s">
        <v>815</v>
      </c>
      <c r="AB2" s="96" t="s">
        <v>816</v>
      </c>
      <c r="AC2" s="96" t="s">
        <v>817</v>
      </c>
      <c r="AD2" s="96" t="s">
        <v>818</v>
      </c>
      <c r="AE2" s="137"/>
      <c r="AF2" s="96" t="s">
        <v>819</v>
      </c>
      <c r="AG2" s="96" t="s">
        <v>820</v>
      </c>
      <c r="AH2" s="96" t="s">
        <v>821</v>
      </c>
      <c r="AI2" s="96" t="s">
        <v>822</v>
      </c>
      <c r="AJ2" s="96" t="s">
        <v>823</v>
      </c>
      <c r="AK2" s="96" t="s">
        <v>824</v>
      </c>
      <c r="AL2" s="95"/>
      <c r="AM2" s="169"/>
    </row>
    <row r="3" customFormat="false" ht="15" hidden="false" customHeight="true" outlineLevel="0" collapsed="false">
      <c r="A3" s="40"/>
      <c r="B3" s="41"/>
      <c r="C3" s="93"/>
      <c r="D3" s="94"/>
      <c r="E3" s="139"/>
      <c r="F3" s="93"/>
      <c r="G3" s="94"/>
      <c r="H3" s="99" t="n">
        <v>42</v>
      </c>
      <c r="I3" s="99" t="n">
        <v>44</v>
      </c>
      <c r="J3" s="100" t="n">
        <v>64</v>
      </c>
      <c r="K3" s="100" t="n">
        <v>70</v>
      </c>
      <c r="L3" s="100" t="n">
        <v>75</v>
      </c>
      <c r="M3" s="100" t="n">
        <v>70</v>
      </c>
      <c r="N3" s="100" t="n">
        <v>76</v>
      </c>
      <c r="O3" s="100" t="n">
        <v>96</v>
      </c>
      <c r="P3" s="99" t="n">
        <v>446</v>
      </c>
      <c r="Q3" s="104" t="n">
        <v>90</v>
      </c>
      <c r="R3" s="100" t="n">
        <v>90</v>
      </c>
      <c r="S3" s="98" t="n">
        <v>205</v>
      </c>
      <c r="T3" s="100" t="n">
        <v>117</v>
      </c>
      <c r="U3" s="100" t="n">
        <v>90</v>
      </c>
      <c r="V3" s="99" t="n">
        <v>60</v>
      </c>
      <c r="W3" s="125" t="n">
        <v>170</v>
      </c>
      <c r="X3" s="100" t="n">
        <v>82</v>
      </c>
      <c r="Y3" s="100" t="n">
        <v>88</v>
      </c>
      <c r="Z3" s="99" t="n">
        <v>321</v>
      </c>
      <c r="AA3" s="99" t="n">
        <v>80</v>
      </c>
      <c r="AB3" s="100" t="n">
        <v>145</v>
      </c>
      <c r="AC3" s="100" t="n">
        <v>80</v>
      </c>
      <c r="AD3" s="100" t="n">
        <v>116</v>
      </c>
      <c r="AE3" s="137" t="n">
        <f aca="false">MAX(AE6:AE303)</f>
        <v>886</v>
      </c>
      <c r="AF3" s="100" t="n">
        <v>86</v>
      </c>
      <c r="AG3" s="100" t="n">
        <v>180</v>
      </c>
      <c r="AH3" s="99" t="n">
        <v>38</v>
      </c>
      <c r="AI3" s="99" t="n">
        <v>45</v>
      </c>
      <c r="AJ3" s="99" t="n">
        <v>54</v>
      </c>
      <c r="AK3" s="99" t="n">
        <v>41</v>
      </c>
      <c r="AL3" s="95"/>
      <c r="AM3" s="97" t="n">
        <f aca="false">SUM(H3:AL3)</f>
        <v>4047</v>
      </c>
    </row>
    <row r="4" customFormat="false" ht="90" hidden="false" customHeight="false" outlineLevel="0" collapsed="false">
      <c r="A4" s="40"/>
      <c r="B4" s="41"/>
      <c r="C4" s="93"/>
      <c r="D4" s="94"/>
      <c r="E4" s="139"/>
      <c r="F4" s="93"/>
      <c r="G4" s="94"/>
      <c r="H4" s="103" t="s">
        <v>825</v>
      </c>
      <c r="I4" s="99" t="s">
        <v>826</v>
      </c>
      <c r="J4" s="102" t="s">
        <v>173</v>
      </c>
      <c r="K4" s="100" t="s">
        <v>179</v>
      </c>
      <c r="L4" s="102" t="s">
        <v>827</v>
      </c>
      <c r="M4" s="102" t="s">
        <v>828</v>
      </c>
      <c r="N4" s="102" t="s">
        <v>829</v>
      </c>
      <c r="O4" s="102" t="s">
        <v>830</v>
      </c>
      <c r="P4" s="103" t="s">
        <v>831</v>
      </c>
      <c r="Q4" s="104" t="s">
        <v>832</v>
      </c>
      <c r="R4" s="102" t="s">
        <v>833</v>
      </c>
      <c r="S4" s="104" t="s">
        <v>188</v>
      </c>
      <c r="T4" s="102" t="s">
        <v>834</v>
      </c>
      <c r="U4" s="102" t="s">
        <v>835</v>
      </c>
      <c r="V4" s="103" t="s">
        <v>836</v>
      </c>
      <c r="W4" s="153" t="s">
        <v>837</v>
      </c>
      <c r="X4" s="102" t="s">
        <v>838</v>
      </c>
      <c r="Y4" s="102" t="s">
        <v>839</v>
      </c>
      <c r="Z4" s="103" t="s">
        <v>840</v>
      </c>
      <c r="AA4" s="103" t="s">
        <v>841</v>
      </c>
      <c r="AB4" s="102" t="s">
        <v>842</v>
      </c>
      <c r="AC4" s="102" t="s">
        <v>843</v>
      </c>
      <c r="AD4" s="102" t="s">
        <v>844</v>
      </c>
      <c r="AE4" s="141" t="s">
        <v>845</v>
      </c>
      <c r="AF4" s="102" t="s">
        <v>846</v>
      </c>
      <c r="AG4" s="102" t="s">
        <v>847</v>
      </c>
      <c r="AH4" s="99" t="s">
        <v>848</v>
      </c>
      <c r="AI4" s="99" t="s">
        <v>849</v>
      </c>
      <c r="AJ4" s="99" t="s">
        <v>427</v>
      </c>
      <c r="AK4" s="99" t="s">
        <v>850</v>
      </c>
      <c r="AL4" s="170" t="s">
        <v>851</v>
      </c>
      <c r="AM4" s="1" t="s">
        <v>852</v>
      </c>
      <c r="AN4" s="92" t="s">
        <v>610</v>
      </c>
    </row>
    <row r="5" customFormat="false" ht="15" hidden="false" customHeight="false" outlineLevel="0" collapsed="false">
      <c r="A5" s="40"/>
      <c r="B5" s="41"/>
      <c r="C5" s="93"/>
      <c r="D5" s="94"/>
      <c r="E5" s="139"/>
      <c r="F5" s="93"/>
      <c r="G5" s="94"/>
      <c r="H5" s="103" t="s">
        <v>853</v>
      </c>
      <c r="I5" s="99" t="s">
        <v>854</v>
      </c>
      <c r="J5" s="102" t="s">
        <v>855</v>
      </c>
      <c r="K5" s="100" t="s">
        <v>856</v>
      </c>
      <c r="L5" s="100" t="s">
        <v>857</v>
      </c>
      <c r="M5" s="102" t="s">
        <v>858</v>
      </c>
      <c r="N5" s="102" t="s">
        <v>859</v>
      </c>
      <c r="O5" s="102" t="s">
        <v>860</v>
      </c>
      <c r="P5" s="103" t="s">
        <v>861</v>
      </c>
      <c r="Q5" s="104" t="s">
        <v>862</v>
      </c>
      <c r="R5" s="102" t="s">
        <v>863</v>
      </c>
      <c r="S5" s="104" t="s">
        <v>864</v>
      </c>
      <c r="T5" s="102" t="s">
        <v>865</v>
      </c>
      <c r="U5" s="102" t="s">
        <v>866</v>
      </c>
      <c r="V5" s="103" t="s">
        <v>867</v>
      </c>
      <c r="W5" s="153" t="s">
        <v>868</v>
      </c>
      <c r="X5" s="102" t="s">
        <v>869</v>
      </c>
      <c r="Y5" s="102" t="s">
        <v>870</v>
      </c>
      <c r="Z5" s="103" t="s">
        <v>871</v>
      </c>
      <c r="AA5" s="103" t="s">
        <v>872</v>
      </c>
      <c r="AB5" s="102" t="s">
        <v>873</v>
      </c>
      <c r="AC5" s="102" t="s">
        <v>874</v>
      </c>
      <c r="AD5" s="102" t="s">
        <v>450</v>
      </c>
      <c r="AE5" s="141" t="s">
        <v>875</v>
      </c>
      <c r="AF5" s="102" t="s">
        <v>876</v>
      </c>
      <c r="AG5" s="102" t="s">
        <v>877</v>
      </c>
      <c r="AH5" s="103" t="s">
        <v>878</v>
      </c>
      <c r="AI5" s="103" t="s">
        <v>879</v>
      </c>
      <c r="AJ5" s="103" t="s">
        <v>880</v>
      </c>
      <c r="AK5" s="103" t="s">
        <v>881</v>
      </c>
      <c r="AL5" s="170"/>
      <c r="AM5" s="59"/>
    </row>
    <row r="6" customFormat="false" ht="15" hidden="false" customHeight="false" outlineLevel="0" collapsed="false">
      <c r="A6" s="100" t="n">
        <v>837</v>
      </c>
      <c r="B6" s="132" t="s">
        <v>262</v>
      </c>
      <c r="C6" s="171" t="n">
        <v>1671</v>
      </c>
      <c r="D6" s="132" t="n">
        <v>3780</v>
      </c>
      <c r="E6" s="132" t="n">
        <v>5251</v>
      </c>
      <c r="F6" s="132" t="n">
        <v>4842</v>
      </c>
      <c r="G6" s="132" t="n">
        <v>3115</v>
      </c>
      <c r="H6" s="89" t="n">
        <v>42</v>
      </c>
      <c r="I6" s="89" t="n">
        <v>44</v>
      </c>
      <c r="J6" s="89" t="n">
        <v>64</v>
      </c>
      <c r="K6" s="89" t="n">
        <v>70</v>
      </c>
      <c r="L6" s="89" t="n">
        <v>75</v>
      </c>
      <c r="M6" s="89" t="n">
        <v>70</v>
      </c>
      <c r="N6" s="89" t="n">
        <v>76</v>
      </c>
      <c r="O6" s="89" t="n">
        <v>97</v>
      </c>
      <c r="Q6" s="89" t="n">
        <v>90</v>
      </c>
      <c r="R6" s="89" t="n">
        <v>90</v>
      </c>
      <c r="S6" s="89" t="n">
        <v>205</v>
      </c>
      <c r="U6" s="89" t="n">
        <v>90</v>
      </c>
      <c r="W6" s="89" t="n">
        <v>210</v>
      </c>
      <c r="Y6" s="89" t="n">
        <v>88</v>
      </c>
      <c r="Z6" s="89" t="n">
        <v>204</v>
      </c>
      <c r="AB6" s="89" t="n">
        <v>105</v>
      </c>
      <c r="AC6" s="89" t="n">
        <v>80</v>
      </c>
      <c r="AD6" s="89" t="n">
        <v>116</v>
      </c>
      <c r="AF6" s="89" t="n">
        <v>86</v>
      </c>
      <c r="AG6" s="89" t="n">
        <v>180</v>
      </c>
      <c r="AH6" s="89" t="n">
        <v>38</v>
      </c>
      <c r="AI6" s="89" t="n">
        <v>45</v>
      </c>
      <c r="AJ6" s="89" t="n">
        <v>54</v>
      </c>
      <c r="AK6" s="89" t="n">
        <v>41</v>
      </c>
      <c r="AL6" s="172" t="n">
        <f aca="false">SUM(C6:AK6)</f>
        <v>20919</v>
      </c>
      <c r="AM6" s="89" t="n">
        <f aca="false">SUM(AL6-C6-D6-E6-F6-G6)</f>
        <v>2260</v>
      </c>
      <c r="AN6" s="89" t="n">
        <f aca="false">SUM(AL6-40075)</f>
        <v>-19156</v>
      </c>
    </row>
    <row r="7" customFormat="false" ht="15" hidden="false" customHeight="false" outlineLevel="0" collapsed="false">
      <c r="A7" s="100" t="n">
        <v>2</v>
      </c>
      <c r="B7" s="89" t="s">
        <v>263</v>
      </c>
      <c r="C7" s="108" t="n">
        <v>571</v>
      </c>
      <c r="D7" s="109" t="n">
        <v>461</v>
      </c>
      <c r="E7" s="143" t="n">
        <v>0</v>
      </c>
      <c r="F7" s="156" t="n">
        <v>0</v>
      </c>
      <c r="G7" s="109" t="n">
        <v>0</v>
      </c>
      <c r="AL7" s="172" t="n">
        <f aca="false">SUM(C7:AK7)</f>
        <v>1032</v>
      </c>
      <c r="AM7" s="89" t="n">
        <f aca="false">SUM(AL7-C7-D7-E7-F7-G7)</f>
        <v>0</v>
      </c>
      <c r="AN7" s="89" t="n">
        <f aca="false">SUM(AL7-1259)</f>
        <v>-227</v>
      </c>
    </row>
    <row r="8" customFormat="false" ht="15" hidden="false" customHeight="false" outlineLevel="0" collapsed="false">
      <c r="A8" s="100" t="n">
        <v>3</v>
      </c>
      <c r="B8" s="89" t="s">
        <v>264</v>
      </c>
      <c r="C8" s="108" t="n">
        <v>58</v>
      </c>
      <c r="D8" s="109" t="n">
        <v>0</v>
      </c>
      <c r="E8" s="143" t="n">
        <v>0</v>
      </c>
      <c r="F8" s="156" t="n">
        <v>0</v>
      </c>
      <c r="G8" s="109" t="n">
        <v>0</v>
      </c>
      <c r="AL8" s="172" t="n">
        <f aca="false">SUM(C8:AK8)</f>
        <v>58</v>
      </c>
      <c r="AM8" s="89" t="n">
        <f aca="false">SUM(AL8-C8-D8-E8-F8-G8)</f>
        <v>0</v>
      </c>
    </row>
    <row r="9" customFormat="false" ht="15" hidden="false" customHeight="false" outlineLevel="0" collapsed="false">
      <c r="A9" s="136" t="n">
        <v>4</v>
      </c>
      <c r="B9" s="89" t="s">
        <v>265</v>
      </c>
      <c r="C9" s="108" t="n">
        <v>371</v>
      </c>
      <c r="D9" s="109" t="n">
        <v>0</v>
      </c>
      <c r="E9" s="143" t="n">
        <v>0</v>
      </c>
      <c r="F9" s="156" t="n">
        <v>0</v>
      </c>
      <c r="G9" s="109" t="n">
        <v>0</v>
      </c>
      <c r="AL9" s="172" t="n">
        <f aca="false">SUM(C9:AK9)</f>
        <v>371</v>
      </c>
      <c r="AM9" s="89" t="n">
        <f aca="false">SUM(AL9-C9-D9-E9-F9-G9)</f>
        <v>0</v>
      </c>
    </row>
    <row r="10" customFormat="false" ht="15" hidden="false" customHeight="false" outlineLevel="0" collapsed="false">
      <c r="A10" s="100" t="n">
        <v>5</v>
      </c>
      <c r="B10" s="173" t="s">
        <v>266</v>
      </c>
      <c r="C10" s="108" t="n">
        <v>714</v>
      </c>
      <c r="D10" s="109" t="n">
        <v>860</v>
      </c>
      <c r="E10" s="143" t="n">
        <v>863</v>
      </c>
      <c r="F10" s="156" t="n">
        <v>488</v>
      </c>
      <c r="G10" s="109" t="n">
        <v>613</v>
      </c>
      <c r="J10" s="89" t="n">
        <v>128</v>
      </c>
      <c r="K10" s="89" t="n">
        <v>70</v>
      </c>
      <c r="L10" s="89" t="n">
        <v>75</v>
      </c>
      <c r="N10" s="89" t="n">
        <v>76</v>
      </c>
      <c r="O10" s="89" t="n">
        <v>97</v>
      </c>
      <c r="P10" s="89" t="n">
        <v>254</v>
      </c>
      <c r="R10" s="89" t="n">
        <v>90</v>
      </c>
      <c r="U10" s="89" t="n">
        <v>117</v>
      </c>
      <c r="X10" s="89" t="n">
        <v>100</v>
      </c>
      <c r="AF10" s="89" t="n">
        <v>86</v>
      </c>
      <c r="AG10" s="89" t="n">
        <v>100</v>
      </c>
      <c r="AL10" s="172" t="n">
        <f aca="false">SUM(C10:AK10)</f>
        <v>4731</v>
      </c>
      <c r="AM10" s="89" t="n">
        <f aca="false">SUM(AL10-C10-D10-E10-F10-G10)</f>
        <v>1193</v>
      </c>
      <c r="AN10" s="89" t="n">
        <f aca="false">SUM(AL10-8158)</f>
        <v>-3427</v>
      </c>
    </row>
    <row r="11" customFormat="false" ht="15" hidden="false" customHeight="false" outlineLevel="0" collapsed="false">
      <c r="A11" s="100" t="n">
        <v>6</v>
      </c>
      <c r="B11" s="110" t="s">
        <v>267</v>
      </c>
      <c r="C11" s="108" t="n">
        <v>162</v>
      </c>
      <c r="D11" s="109" t="n">
        <v>0</v>
      </c>
      <c r="E11" s="143" t="n">
        <v>0</v>
      </c>
      <c r="F11" s="156" t="n">
        <v>50</v>
      </c>
      <c r="G11" s="132" t="n">
        <v>1808</v>
      </c>
      <c r="P11" s="89" t="n">
        <v>178</v>
      </c>
      <c r="Q11" s="89" t="n">
        <v>58</v>
      </c>
      <c r="Y11" s="89" t="n">
        <v>30</v>
      </c>
      <c r="AL11" s="172" t="n">
        <f aca="false">SUM(C11:AK11)</f>
        <v>2286</v>
      </c>
      <c r="AM11" s="89" t="n">
        <f aca="false">SUM(AL11-C11-D11-E11-F11-G11)</f>
        <v>266</v>
      </c>
      <c r="AN11" s="146" t="n">
        <f aca="false">SUM(E11:AL11)</f>
        <v>4410</v>
      </c>
    </row>
    <row r="12" customFormat="false" ht="15" hidden="false" customHeight="false" outlineLevel="0" collapsed="false">
      <c r="A12" s="100" t="n">
        <v>7</v>
      </c>
      <c r="B12" s="89" t="s">
        <v>11</v>
      </c>
      <c r="C12" s="108" t="n">
        <v>418</v>
      </c>
      <c r="D12" s="109" t="n">
        <v>251</v>
      </c>
      <c r="E12" s="143" t="n">
        <v>65</v>
      </c>
      <c r="F12" s="156" t="n">
        <v>0</v>
      </c>
      <c r="G12" s="109" t="n">
        <v>0</v>
      </c>
      <c r="AD12" s="89" t="s">
        <v>72</v>
      </c>
      <c r="AL12" s="172" t="n">
        <f aca="false">SUM(C12:AK12)</f>
        <v>734</v>
      </c>
      <c r="AM12" s="89" t="n">
        <f aca="false">SUM(AL12-C12-D12-E12-F12-G12)</f>
        <v>0</v>
      </c>
    </row>
    <row r="13" customFormat="false" ht="15" hidden="false" customHeight="false" outlineLevel="0" collapsed="false">
      <c r="A13" s="100" t="n">
        <v>8</v>
      </c>
      <c r="B13" s="89" t="s">
        <v>12</v>
      </c>
      <c r="C13" s="108" t="n">
        <v>289</v>
      </c>
      <c r="D13" s="109" t="n">
        <v>114</v>
      </c>
      <c r="E13" s="143" t="n">
        <v>118</v>
      </c>
      <c r="F13" s="156" t="n">
        <v>0</v>
      </c>
      <c r="G13" s="109" t="n">
        <v>0</v>
      </c>
      <c r="AL13" s="172" t="n">
        <f aca="false">SUM(C13:AK13)</f>
        <v>521</v>
      </c>
      <c r="AM13" s="89" t="n">
        <f aca="false">SUM(AL13-C13-D13-E13-F13-G13)</f>
        <v>0</v>
      </c>
    </row>
    <row r="14" customFormat="false" ht="15" hidden="false" customHeight="false" outlineLevel="0" collapsed="false">
      <c r="A14" s="100" t="n">
        <v>9</v>
      </c>
      <c r="B14" s="89" t="s">
        <v>13</v>
      </c>
      <c r="C14" s="108" t="n">
        <v>24</v>
      </c>
      <c r="D14" s="109" t="n">
        <v>110</v>
      </c>
      <c r="E14" s="143" t="n">
        <v>0</v>
      </c>
      <c r="F14" s="156" t="n">
        <v>0</v>
      </c>
      <c r="G14" s="109" t="n">
        <v>0</v>
      </c>
      <c r="AL14" s="172" t="n">
        <f aca="false">SUM(C14:AK14)</f>
        <v>134</v>
      </c>
      <c r="AM14" s="89" t="n">
        <f aca="false">SUM(AL14-C14-D14-E14-F14-G14)</f>
        <v>0</v>
      </c>
    </row>
    <row r="15" customFormat="false" ht="15" hidden="false" customHeight="false" outlineLevel="0" collapsed="false">
      <c r="A15" s="100" t="n">
        <v>10</v>
      </c>
      <c r="B15" s="89" t="s">
        <v>14</v>
      </c>
      <c r="C15" s="108" t="n">
        <v>260</v>
      </c>
      <c r="D15" s="109" t="n">
        <v>0</v>
      </c>
      <c r="E15" s="143" t="n">
        <v>0</v>
      </c>
      <c r="F15" s="156" t="n">
        <v>0</v>
      </c>
      <c r="G15" s="109" t="n">
        <v>0</v>
      </c>
      <c r="AL15" s="172" t="n">
        <f aca="false">SUM(C15:AK15)</f>
        <v>260</v>
      </c>
      <c r="AM15" s="89" t="n">
        <f aca="false">SUM(AL15-C15-D15-E15-F15-G15)</f>
        <v>0</v>
      </c>
    </row>
    <row r="16" customFormat="false" ht="15" hidden="false" customHeight="false" outlineLevel="0" collapsed="false">
      <c r="A16" s="100" t="n">
        <v>11</v>
      </c>
      <c r="B16" s="126" t="s">
        <v>15</v>
      </c>
      <c r="C16" s="108" t="n">
        <v>173</v>
      </c>
      <c r="D16" s="109" t="n">
        <v>265</v>
      </c>
      <c r="E16" s="132" t="n">
        <v>1385</v>
      </c>
      <c r="F16" s="132" t="n">
        <v>2371</v>
      </c>
      <c r="G16" s="109" t="n">
        <v>961</v>
      </c>
      <c r="J16" s="89" t="n">
        <v>128</v>
      </c>
      <c r="K16" s="89" t="n">
        <v>70</v>
      </c>
      <c r="L16" s="89" t="n">
        <v>75</v>
      </c>
      <c r="M16" s="89" t="n">
        <v>70</v>
      </c>
      <c r="N16" s="89" t="n">
        <v>76</v>
      </c>
      <c r="O16" s="89" t="n">
        <v>97</v>
      </c>
      <c r="X16" s="89" t="n">
        <v>82</v>
      </c>
      <c r="Y16" s="89" t="n">
        <v>3</v>
      </c>
      <c r="AA16" s="89" t="n">
        <v>80</v>
      </c>
      <c r="AC16" s="89" t="n">
        <v>80</v>
      </c>
      <c r="AD16" s="89" t="n">
        <v>116</v>
      </c>
      <c r="AF16" s="89" t="n">
        <v>86</v>
      </c>
      <c r="AL16" s="172" t="n">
        <f aca="false">SUM(C16:AK16)</f>
        <v>6118</v>
      </c>
      <c r="AM16" s="89" t="n">
        <f aca="false">SUM(AL16-C16-D16-E16-F16-G16)</f>
        <v>963</v>
      </c>
      <c r="AN16" s="89" t="n">
        <f aca="false">SUM(AL16-8158)</f>
        <v>-2040</v>
      </c>
    </row>
    <row r="17" customFormat="false" ht="15" hidden="false" customHeight="false" outlineLevel="0" collapsed="false">
      <c r="A17" s="100" t="n">
        <v>12</v>
      </c>
      <c r="B17" s="126" t="s">
        <v>16</v>
      </c>
      <c r="C17" s="108" t="n">
        <v>421</v>
      </c>
      <c r="D17" s="109" t="n">
        <v>380</v>
      </c>
      <c r="E17" s="143" t="n">
        <v>994</v>
      </c>
      <c r="F17" s="132" t="n">
        <v>2167</v>
      </c>
      <c r="G17" s="109" t="n">
        <v>845</v>
      </c>
      <c r="AL17" s="172" t="n">
        <f aca="false">SUM(C17:AK17)</f>
        <v>4807</v>
      </c>
      <c r="AM17" s="89" t="n">
        <f aca="false">SUM(AL17-C17-D17-E17-F17-G17)</f>
        <v>0</v>
      </c>
      <c r="AN17" s="89" t="n">
        <f aca="false">SUM(AL17-8158)</f>
        <v>-3351</v>
      </c>
    </row>
    <row r="18" customFormat="false" ht="15" hidden="false" customHeight="false" outlineLevel="0" collapsed="false">
      <c r="A18" s="100" t="n">
        <v>13</v>
      </c>
      <c r="B18" s="110" t="s">
        <v>17</v>
      </c>
      <c r="C18" s="108" t="n">
        <v>377</v>
      </c>
      <c r="D18" s="109" t="n">
        <v>824</v>
      </c>
      <c r="E18" s="143" t="n">
        <v>554</v>
      </c>
      <c r="F18" s="156" t="n">
        <v>0</v>
      </c>
      <c r="G18" s="109" t="n">
        <v>469</v>
      </c>
      <c r="P18" s="89" t="n">
        <v>213</v>
      </c>
      <c r="AL18" s="172" t="n">
        <f aca="false">SUM(C18:AK18)</f>
        <v>2437</v>
      </c>
      <c r="AM18" s="89" t="n">
        <f aca="false">SUM(AL18-C18-D18-E18-F18-G18)</f>
        <v>213</v>
      </c>
      <c r="AN18" s="89" t="n">
        <f aca="false">SUM(AL18-3485)</f>
        <v>-1048</v>
      </c>
    </row>
    <row r="19" customFormat="false" ht="15" hidden="false" customHeight="false" outlineLevel="0" collapsed="false">
      <c r="A19" s="100" t="n">
        <v>14</v>
      </c>
      <c r="B19" s="121" t="s">
        <v>18</v>
      </c>
      <c r="C19" s="108" t="n">
        <v>305</v>
      </c>
      <c r="D19" s="109" t="n">
        <v>504</v>
      </c>
      <c r="E19" s="143" t="n">
        <v>183</v>
      </c>
      <c r="F19" s="156" t="n">
        <v>681</v>
      </c>
      <c r="G19" s="109" t="n">
        <v>0</v>
      </c>
      <c r="AL19" s="172" t="n">
        <f aca="false">SUM(C19:AK19)</f>
        <v>1673</v>
      </c>
      <c r="AM19" s="89" t="n">
        <f aca="false">SUM(AL19-C19-D19-E19-F19-G19)</f>
        <v>0</v>
      </c>
      <c r="AN19" s="89" t="n">
        <f aca="false">SUM(AL19-2392)</f>
        <v>-719</v>
      </c>
    </row>
    <row r="20" customFormat="false" ht="15" hidden="false" customHeight="false" outlineLevel="0" collapsed="false">
      <c r="A20" s="100" t="n">
        <v>15</v>
      </c>
      <c r="B20" s="89" t="s">
        <v>268</v>
      </c>
      <c r="C20" s="108" t="n">
        <v>406</v>
      </c>
      <c r="D20" s="109" t="n">
        <v>249</v>
      </c>
      <c r="E20" s="143" t="n">
        <v>84</v>
      </c>
      <c r="F20" s="156" t="n">
        <v>0</v>
      </c>
      <c r="G20" s="109" t="n">
        <v>0</v>
      </c>
      <c r="AL20" s="172" t="n">
        <f aca="false">SUM(C20:AK20)</f>
        <v>739</v>
      </c>
      <c r="AM20" s="89" t="n">
        <f aca="false">SUM(AL20-C20-D20-E20-F20-G20)</f>
        <v>0</v>
      </c>
    </row>
    <row r="21" customFormat="false" ht="15" hidden="false" customHeight="false" outlineLevel="0" collapsed="false">
      <c r="A21" s="100" t="n">
        <v>16</v>
      </c>
      <c r="B21" s="89" t="s">
        <v>767</v>
      </c>
      <c r="C21" s="108" t="n">
        <v>54</v>
      </c>
      <c r="D21" s="109" t="n">
        <v>110</v>
      </c>
      <c r="E21" s="143" t="n">
        <v>0</v>
      </c>
      <c r="F21" s="156" t="n">
        <v>0</v>
      </c>
      <c r="G21" s="109" t="n">
        <v>109</v>
      </c>
      <c r="S21" s="89" t="s">
        <v>72</v>
      </c>
      <c r="AL21" s="172" t="n">
        <f aca="false">SUM(C21:AK21)</f>
        <v>273</v>
      </c>
      <c r="AM21" s="89" t="n">
        <f aca="false">SUM(AL21-C21-D21-E21-F21-G21)</f>
        <v>0</v>
      </c>
    </row>
    <row r="22" customFormat="false" ht="15" hidden="false" customHeight="false" outlineLevel="0" collapsed="false">
      <c r="A22" s="100" t="n">
        <v>17</v>
      </c>
      <c r="B22" s="89" t="s">
        <v>269</v>
      </c>
      <c r="C22" s="108" t="n">
        <v>95</v>
      </c>
      <c r="D22" s="109" t="n">
        <v>93</v>
      </c>
      <c r="E22" s="143" t="n">
        <v>0</v>
      </c>
      <c r="F22" s="156" t="n">
        <v>0</v>
      </c>
      <c r="G22" s="109" t="n">
        <v>0</v>
      </c>
      <c r="AL22" s="172" t="n">
        <f aca="false">SUM(C22:AK22)</f>
        <v>188</v>
      </c>
      <c r="AM22" s="89" t="n">
        <f aca="false">SUM(AL22-C22-D22-E22-F22-G22)</f>
        <v>0</v>
      </c>
    </row>
    <row r="23" customFormat="false" ht="15" hidden="false" customHeight="false" outlineLevel="0" collapsed="false">
      <c r="A23" s="136" t="n">
        <v>18</v>
      </c>
      <c r="B23" s="89" t="s">
        <v>270</v>
      </c>
      <c r="C23" s="108" t="n">
        <v>54</v>
      </c>
      <c r="D23" s="109" t="n">
        <v>0</v>
      </c>
      <c r="E23" s="143" t="n">
        <v>0</v>
      </c>
      <c r="F23" s="156" t="n">
        <v>0</v>
      </c>
      <c r="G23" s="109" t="n">
        <v>0</v>
      </c>
      <c r="AL23" s="172" t="n">
        <f aca="false">SUM(C23:AK23)</f>
        <v>54</v>
      </c>
      <c r="AM23" s="89" t="n">
        <f aca="false">SUM(AL23-C23-D23-E23-F23-G23)</f>
        <v>0</v>
      </c>
    </row>
    <row r="24" customFormat="false" ht="15" hidden="false" customHeight="false" outlineLevel="0" collapsed="false">
      <c r="A24" s="100" t="n">
        <v>19</v>
      </c>
      <c r="B24" s="89" t="s">
        <v>271</v>
      </c>
      <c r="C24" s="108" t="n">
        <v>98</v>
      </c>
      <c r="D24" s="109" t="n">
        <v>0</v>
      </c>
      <c r="E24" s="143" t="n">
        <v>0</v>
      </c>
      <c r="F24" s="156" t="n">
        <v>0</v>
      </c>
      <c r="G24" s="109" t="n">
        <v>0</v>
      </c>
      <c r="AL24" s="172" t="n">
        <f aca="false">SUM(C24:AK24)</f>
        <v>98</v>
      </c>
      <c r="AM24" s="89" t="n">
        <f aca="false">SUM(AL24-C24-D24-E24-F24-G24)</f>
        <v>0</v>
      </c>
    </row>
    <row r="25" customFormat="false" ht="15" hidden="false" customHeight="false" outlineLevel="0" collapsed="false">
      <c r="A25" s="100" t="n">
        <v>20</v>
      </c>
      <c r="B25" s="89" t="s">
        <v>24</v>
      </c>
      <c r="C25" s="108" t="n">
        <v>54</v>
      </c>
      <c r="D25" s="109" t="n">
        <v>110</v>
      </c>
      <c r="E25" s="143" t="n">
        <v>0</v>
      </c>
      <c r="F25" s="156" t="n">
        <v>0</v>
      </c>
      <c r="G25" s="109" t="n">
        <v>0</v>
      </c>
      <c r="AL25" s="172" t="n">
        <f aca="false">SUM(C25:AK25)</f>
        <v>164</v>
      </c>
      <c r="AM25" s="89" t="n">
        <f aca="false">SUM(AL25-C25-D25-E25-F25-G25)</f>
        <v>0</v>
      </c>
    </row>
    <row r="26" customFormat="false" ht="15" hidden="false" customHeight="false" outlineLevel="0" collapsed="false">
      <c r="A26" s="100" t="n">
        <v>21</v>
      </c>
      <c r="B26" s="121" t="s">
        <v>272</v>
      </c>
      <c r="C26" s="108" t="n">
        <v>216</v>
      </c>
      <c r="D26" s="109" t="n">
        <v>423</v>
      </c>
      <c r="E26" s="143" t="n">
        <v>356</v>
      </c>
      <c r="F26" s="156" t="n">
        <v>453</v>
      </c>
      <c r="G26" s="109" t="n">
        <v>0</v>
      </c>
      <c r="AL26" s="172" t="n">
        <f aca="false">SUM(C26:AK26)</f>
        <v>1448</v>
      </c>
      <c r="AM26" s="89" t="n">
        <f aca="false">SUM(AL26-C26-D26-E26-F26-G26)</f>
        <v>0</v>
      </c>
      <c r="AN26" s="89" t="n">
        <f aca="false">SUM(AL26-2392)</f>
        <v>-944</v>
      </c>
    </row>
    <row r="27" customFormat="false" ht="15" hidden="false" customHeight="false" outlineLevel="0" collapsed="false">
      <c r="A27" s="100" t="n">
        <v>22</v>
      </c>
      <c r="B27" s="111" t="s">
        <v>273</v>
      </c>
      <c r="C27" s="108" t="n">
        <v>383</v>
      </c>
      <c r="D27" s="132" t="n">
        <v>1763</v>
      </c>
      <c r="E27" s="143" t="n">
        <v>862</v>
      </c>
      <c r="F27" s="156" t="n">
        <v>602</v>
      </c>
      <c r="G27" s="109" t="n">
        <v>211</v>
      </c>
      <c r="L27" s="89" t="n">
        <v>75</v>
      </c>
      <c r="P27" s="89" t="n">
        <v>43</v>
      </c>
      <c r="R27" s="89" t="n">
        <v>90</v>
      </c>
      <c r="AL27" s="172" t="n">
        <f aca="false">SUM(C27:AK27)</f>
        <v>4029</v>
      </c>
      <c r="AM27" s="89" t="n">
        <f aca="false">SUM(AL27-C27-D27-E27-F27-G27)</f>
        <v>208</v>
      </c>
      <c r="AN27" s="89" t="n">
        <f aca="false">SUM(AL27-4673)</f>
        <v>-644</v>
      </c>
    </row>
    <row r="28" customFormat="false" ht="15" hidden="false" customHeight="false" outlineLevel="0" collapsed="false">
      <c r="A28" s="100" t="n">
        <v>23</v>
      </c>
      <c r="B28" s="89" t="s">
        <v>274</v>
      </c>
      <c r="C28" s="108" t="n">
        <v>112</v>
      </c>
      <c r="D28" s="109" t="n">
        <v>110</v>
      </c>
      <c r="E28" s="143" t="n">
        <v>0</v>
      </c>
      <c r="F28" s="156" t="n">
        <v>0</v>
      </c>
      <c r="G28" s="109" t="n">
        <v>0</v>
      </c>
      <c r="AL28" s="172" t="n">
        <f aca="false">SUM(C28:AK28)</f>
        <v>222</v>
      </c>
      <c r="AM28" s="89" t="n">
        <f aca="false">SUM(AL28-C28-D28-E28-F28-G28)</f>
        <v>0</v>
      </c>
    </row>
    <row r="29" customFormat="false" ht="15" hidden="false" customHeight="false" outlineLevel="0" collapsed="false">
      <c r="A29" s="100" t="n">
        <v>24</v>
      </c>
      <c r="B29" s="89" t="s">
        <v>28</v>
      </c>
      <c r="C29" s="108" t="n">
        <v>290</v>
      </c>
      <c r="D29" s="109" t="n">
        <v>110</v>
      </c>
      <c r="E29" s="143" t="n">
        <v>0</v>
      </c>
      <c r="F29" s="156" t="n">
        <v>0</v>
      </c>
      <c r="G29" s="109" t="n">
        <v>0</v>
      </c>
      <c r="AL29" s="172" t="n">
        <f aca="false">SUM(C29:AK29)</f>
        <v>400</v>
      </c>
      <c r="AM29" s="89" t="n">
        <f aca="false">SUM(AL29-C29-D29-E29-F29-G29)</f>
        <v>0</v>
      </c>
    </row>
    <row r="30" customFormat="false" ht="15" hidden="false" customHeight="false" outlineLevel="0" collapsed="false">
      <c r="A30" s="100" t="n">
        <v>25</v>
      </c>
      <c r="B30" s="110" t="s">
        <v>29</v>
      </c>
      <c r="C30" s="108" t="n">
        <v>90</v>
      </c>
      <c r="D30" s="109" t="n">
        <v>713</v>
      </c>
      <c r="E30" s="132" t="n">
        <v>1435</v>
      </c>
      <c r="F30" s="156" t="n">
        <v>317</v>
      </c>
      <c r="G30" s="109" t="n">
        <v>171</v>
      </c>
      <c r="M30" s="89" t="n">
        <v>30</v>
      </c>
      <c r="R30" s="89" t="n">
        <v>28</v>
      </c>
      <c r="X30" s="89" t="n">
        <v>82</v>
      </c>
      <c r="AL30" s="172" t="n">
        <f aca="false">SUM(C30:AK30)</f>
        <v>2866</v>
      </c>
      <c r="AM30" s="89" t="n">
        <f aca="false">SUM(AL30-C30-D30-E30-F30-G30)</f>
        <v>140</v>
      </c>
      <c r="AN30" s="89" t="n">
        <f aca="false">SUM(AL30-3485)</f>
        <v>-619</v>
      </c>
    </row>
    <row r="31" customFormat="false" ht="15" hidden="false" customHeight="false" outlineLevel="0" collapsed="false">
      <c r="A31" s="100" t="n">
        <v>26</v>
      </c>
      <c r="B31" s="89" t="s">
        <v>275</v>
      </c>
      <c r="C31" s="108" t="n">
        <v>129</v>
      </c>
      <c r="D31" s="109" t="n">
        <v>154</v>
      </c>
      <c r="E31" s="143" t="n">
        <v>271</v>
      </c>
      <c r="F31" s="156" t="n">
        <v>52</v>
      </c>
      <c r="G31" s="109" t="n">
        <v>52</v>
      </c>
      <c r="AL31" s="172" t="n">
        <f aca="false">SUM(C31:AK31)</f>
        <v>658</v>
      </c>
      <c r="AM31" s="89" t="n">
        <f aca="false">SUM(AL31-C31-D31-E31-F31-G31)</f>
        <v>0</v>
      </c>
    </row>
    <row r="32" customFormat="false" ht="15" hidden="false" customHeight="false" outlineLevel="0" collapsed="false">
      <c r="A32" s="100" t="n">
        <v>27</v>
      </c>
      <c r="B32" s="89" t="s">
        <v>276</v>
      </c>
      <c r="C32" s="108" t="n">
        <v>61</v>
      </c>
      <c r="D32" s="109" t="n">
        <v>0</v>
      </c>
      <c r="E32" s="143" t="n">
        <v>0</v>
      </c>
      <c r="F32" s="156" t="n">
        <v>0</v>
      </c>
      <c r="G32" s="109" t="n">
        <v>0</v>
      </c>
      <c r="AL32" s="172" t="n">
        <f aca="false">SUM(C32:AK32)</f>
        <v>61</v>
      </c>
      <c r="AM32" s="89" t="n">
        <f aca="false">SUM(AL32-C32-D32-E32-F32-G32)</f>
        <v>0</v>
      </c>
    </row>
    <row r="33" customFormat="false" ht="15" hidden="false" customHeight="false" outlineLevel="0" collapsed="false">
      <c r="A33" s="100" t="n">
        <v>28</v>
      </c>
      <c r="B33" s="89" t="s">
        <v>32</v>
      </c>
      <c r="C33" s="108" t="n">
        <v>69</v>
      </c>
      <c r="D33" s="109" t="n">
        <v>0</v>
      </c>
      <c r="E33" s="143" t="n">
        <v>0</v>
      </c>
      <c r="F33" s="156" t="n">
        <v>0</v>
      </c>
      <c r="G33" s="109" t="n">
        <v>0</v>
      </c>
      <c r="AL33" s="172" t="n">
        <f aca="false">SUM(C33:AK33)</f>
        <v>69</v>
      </c>
      <c r="AM33" s="89" t="n">
        <f aca="false">SUM(AL33-C33-D33-E33-F33-G33)</f>
        <v>0</v>
      </c>
    </row>
    <row r="34" customFormat="false" ht="15" hidden="false" customHeight="false" outlineLevel="0" collapsed="false">
      <c r="A34" s="100" t="n">
        <v>29</v>
      </c>
      <c r="B34" s="89" t="s">
        <v>277</v>
      </c>
      <c r="C34" s="108" t="n">
        <v>69</v>
      </c>
      <c r="D34" s="109" t="n">
        <v>0</v>
      </c>
      <c r="E34" s="143" t="n">
        <v>0</v>
      </c>
      <c r="F34" s="156" t="n">
        <v>0</v>
      </c>
      <c r="G34" s="109" t="n">
        <v>0</v>
      </c>
      <c r="AL34" s="172" t="n">
        <f aca="false">SUM(C34:AK34)</f>
        <v>69</v>
      </c>
      <c r="AM34" s="89" t="n">
        <f aca="false">SUM(AL34-C34-D34-E34-F34-G34)</f>
        <v>0</v>
      </c>
    </row>
    <row r="35" customFormat="false" ht="15" hidden="false" customHeight="false" outlineLevel="0" collapsed="false">
      <c r="A35" s="100" t="n">
        <v>30</v>
      </c>
      <c r="B35" s="89" t="s">
        <v>278</v>
      </c>
      <c r="C35" s="108" t="n">
        <v>69</v>
      </c>
      <c r="D35" s="109" t="n">
        <v>0</v>
      </c>
      <c r="E35" s="143" t="n">
        <v>0</v>
      </c>
      <c r="F35" s="156" t="n">
        <v>0</v>
      </c>
      <c r="G35" s="109" t="n">
        <v>0</v>
      </c>
      <c r="AL35" s="172" t="n">
        <f aca="false">SUM(C35:AK35)</f>
        <v>69</v>
      </c>
      <c r="AM35" s="89" t="n">
        <f aca="false">SUM(AL35-C35-D35-E35-F35-G35)</f>
        <v>0</v>
      </c>
    </row>
    <row r="36" customFormat="false" ht="15" hidden="false" customHeight="false" outlineLevel="0" collapsed="false">
      <c r="A36" s="100" t="n">
        <v>31</v>
      </c>
      <c r="B36" s="89" t="s">
        <v>279</v>
      </c>
      <c r="C36" s="108" t="n">
        <v>52</v>
      </c>
      <c r="D36" s="109" t="n">
        <v>0</v>
      </c>
      <c r="E36" s="143" t="n">
        <v>0</v>
      </c>
      <c r="F36" s="156" t="n">
        <v>0</v>
      </c>
      <c r="G36" s="109" t="n">
        <v>0</v>
      </c>
      <c r="AL36" s="172" t="n">
        <f aca="false">SUM(C36:AK36)</f>
        <v>52</v>
      </c>
      <c r="AM36" s="89" t="n">
        <f aca="false">SUM(AL36-C36-D36-E36-F36-G36)</f>
        <v>0</v>
      </c>
    </row>
    <row r="37" customFormat="false" ht="15" hidden="false" customHeight="false" outlineLevel="0" collapsed="false">
      <c r="A37" s="136" t="n">
        <v>32</v>
      </c>
      <c r="B37" s="89" t="s">
        <v>280</v>
      </c>
      <c r="C37" s="108" t="n">
        <v>85</v>
      </c>
      <c r="D37" s="109" t="n">
        <v>0</v>
      </c>
      <c r="E37" s="143" t="n">
        <v>0</v>
      </c>
      <c r="F37" s="156" t="n">
        <v>0</v>
      </c>
      <c r="G37" s="109" t="n">
        <v>0</v>
      </c>
      <c r="AL37" s="172" t="n">
        <f aca="false">SUM(C37:AK37)</f>
        <v>85</v>
      </c>
      <c r="AM37" s="89" t="n">
        <f aca="false">SUM(AL37-C37-D37-E37-F37-G37)</f>
        <v>0</v>
      </c>
    </row>
    <row r="38" customFormat="false" ht="15" hidden="false" customHeight="false" outlineLevel="0" collapsed="false">
      <c r="A38" s="100" t="n">
        <v>33</v>
      </c>
      <c r="B38" s="89" t="s">
        <v>281</v>
      </c>
      <c r="C38" s="108" t="n">
        <v>147</v>
      </c>
      <c r="D38" s="109" t="n">
        <v>93</v>
      </c>
      <c r="E38" s="143" t="n">
        <v>0</v>
      </c>
      <c r="F38" s="156" t="n">
        <v>0</v>
      </c>
      <c r="G38" s="109" t="n">
        <v>0</v>
      </c>
      <c r="AL38" s="172" t="n">
        <f aca="false">SUM(C38:AK38)</f>
        <v>240</v>
      </c>
      <c r="AM38" s="89" t="n">
        <f aca="false">SUM(AL38-C38-D38-E38-F38-G38)</f>
        <v>0</v>
      </c>
    </row>
    <row r="39" customFormat="false" ht="15" hidden="false" customHeight="false" outlineLevel="0" collapsed="false">
      <c r="A39" s="100" t="n">
        <v>34</v>
      </c>
      <c r="B39" s="110" t="s">
        <v>282</v>
      </c>
      <c r="C39" s="108" t="n">
        <v>147</v>
      </c>
      <c r="D39" s="132" t="n">
        <v>2380</v>
      </c>
      <c r="E39" s="143" t="n">
        <v>189</v>
      </c>
      <c r="F39" s="156" t="n">
        <v>0</v>
      </c>
      <c r="G39" s="109" t="n">
        <v>0</v>
      </c>
      <c r="AL39" s="172" t="n">
        <f aca="false">SUM(C39:AK39)</f>
        <v>2716</v>
      </c>
      <c r="AM39" s="89" t="n">
        <f aca="false">SUM(AL39-C39-D39-E39-F39-G39)</f>
        <v>0</v>
      </c>
      <c r="AN39" s="89" t="n">
        <f aca="false">SUM(AL39-3485)</f>
        <v>-769</v>
      </c>
    </row>
    <row r="40" customFormat="false" ht="15" hidden="false" customHeight="false" outlineLevel="0" collapsed="false">
      <c r="A40" s="100" t="n">
        <v>35</v>
      </c>
      <c r="B40" s="89" t="s">
        <v>283</v>
      </c>
      <c r="C40" s="108" t="n">
        <v>116</v>
      </c>
      <c r="D40" s="109" t="n">
        <v>631</v>
      </c>
      <c r="E40" s="143" t="n">
        <v>0</v>
      </c>
      <c r="F40" s="156" t="n">
        <v>0</v>
      </c>
      <c r="G40" s="109" t="n">
        <v>152</v>
      </c>
      <c r="AL40" s="172" t="n">
        <f aca="false">SUM(C40:AK40)</f>
        <v>899</v>
      </c>
      <c r="AM40" s="89" t="n">
        <f aca="false">SUM(AL40-C40-D40-E40-F40-G40)</f>
        <v>0</v>
      </c>
    </row>
    <row r="41" customFormat="false" ht="15" hidden="false" customHeight="false" outlineLevel="0" collapsed="false">
      <c r="A41" s="100" t="n">
        <v>36</v>
      </c>
      <c r="B41" s="174" t="s">
        <v>284</v>
      </c>
      <c r="C41" s="108" t="n">
        <v>229</v>
      </c>
      <c r="D41" s="132" t="n">
        <v>3022</v>
      </c>
      <c r="E41" s="132" t="n">
        <v>2421</v>
      </c>
      <c r="F41" s="132" t="n">
        <v>3806</v>
      </c>
      <c r="G41" s="109" t="n">
        <v>843</v>
      </c>
      <c r="H41" s="89" t="n">
        <v>42</v>
      </c>
      <c r="J41" s="89" t="n">
        <v>128</v>
      </c>
      <c r="L41" s="89" t="n">
        <v>75</v>
      </c>
      <c r="T41" s="89" t="n">
        <v>117</v>
      </c>
      <c r="X41" s="89" t="n">
        <v>82</v>
      </c>
      <c r="AG41" s="89" t="n">
        <v>100</v>
      </c>
      <c r="AL41" s="172" t="n">
        <f aca="false">SUM(C41:AK41)</f>
        <v>10865</v>
      </c>
      <c r="AM41" s="89" t="n">
        <f aca="false">SUM(AL41-C41-D41-E41-F41-G41)</f>
        <v>544</v>
      </c>
      <c r="AN41" s="89" t="n">
        <f aca="false">SUM(AL41-19967)</f>
        <v>-9102</v>
      </c>
    </row>
    <row r="42" customFormat="false" ht="15" hidden="false" customHeight="false" outlineLevel="0" collapsed="false">
      <c r="A42" s="100" t="n">
        <v>38</v>
      </c>
      <c r="B42" s="126" t="s">
        <v>286</v>
      </c>
      <c r="C42" s="108" t="n">
        <v>300</v>
      </c>
      <c r="D42" s="132" t="n">
        <v>1632</v>
      </c>
      <c r="E42" s="132" t="n">
        <v>1405</v>
      </c>
      <c r="F42" s="132" t="n">
        <v>1177</v>
      </c>
      <c r="G42" s="132" t="n">
        <v>1379</v>
      </c>
      <c r="H42" s="89" t="n">
        <v>42</v>
      </c>
      <c r="I42" s="89" t="n">
        <v>44</v>
      </c>
      <c r="J42" s="89" t="n">
        <v>128</v>
      </c>
      <c r="K42" s="89" t="n">
        <v>70</v>
      </c>
      <c r="L42" s="89" t="n">
        <v>75</v>
      </c>
      <c r="M42" s="89" t="n">
        <v>70</v>
      </c>
      <c r="P42" s="175" t="n">
        <v>446</v>
      </c>
      <c r="R42" s="89" t="n">
        <v>40</v>
      </c>
      <c r="V42" s="89" t="n">
        <v>60</v>
      </c>
      <c r="Y42" s="89" t="n">
        <v>88</v>
      </c>
      <c r="AB42" s="89" t="n">
        <v>111</v>
      </c>
      <c r="AL42" s="172" t="n">
        <f aca="false">SUM(C42:AK42)</f>
        <v>7067</v>
      </c>
      <c r="AM42" s="89" t="n">
        <f aca="false">SUM(AL42-C42-D42-E42-F42-G42)</f>
        <v>1174</v>
      </c>
      <c r="AN42" s="89" t="n">
        <f aca="false">SUM(AL42-8158)</f>
        <v>-1091</v>
      </c>
    </row>
    <row r="43" customFormat="false" ht="15" hidden="false" customHeight="false" outlineLevel="0" collapsed="false">
      <c r="A43" s="100" t="n">
        <v>39</v>
      </c>
      <c r="B43" s="89" t="s">
        <v>287</v>
      </c>
      <c r="C43" s="108" t="n">
        <v>44</v>
      </c>
      <c r="D43" s="109" t="n">
        <v>0</v>
      </c>
      <c r="E43" s="143" t="n">
        <v>0</v>
      </c>
      <c r="F43" s="156" t="n">
        <v>0</v>
      </c>
      <c r="G43" s="109" t="n">
        <v>0</v>
      </c>
      <c r="AL43" s="172" t="n">
        <f aca="false">SUM(C43:AK43)</f>
        <v>44</v>
      </c>
      <c r="AM43" s="89" t="n">
        <f aca="false">SUM(AL43-C43-D43-E43-F43-G43)</f>
        <v>0</v>
      </c>
    </row>
    <row r="44" customFormat="false" ht="15" hidden="false" customHeight="false" outlineLevel="0" collapsed="false">
      <c r="A44" s="100" t="n">
        <v>40</v>
      </c>
      <c r="B44" s="89" t="s">
        <v>288</v>
      </c>
      <c r="C44" s="108" t="n">
        <v>22</v>
      </c>
      <c r="D44" s="109" t="n">
        <v>0</v>
      </c>
      <c r="E44" s="143" t="n">
        <v>0</v>
      </c>
      <c r="F44" s="156" t="n">
        <v>0</v>
      </c>
      <c r="G44" s="109" t="n">
        <v>0</v>
      </c>
      <c r="AL44" s="172" t="n">
        <f aca="false">SUM(C44:AK44)</f>
        <v>22</v>
      </c>
      <c r="AM44" s="89" t="n">
        <f aca="false">SUM(AL44-C44-D44-E44-F44-G44)</f>
        <v>0</v>
      </c>
    </row>
    <row r="45" customFormat="false" ht="15" hidden="false" customHeight="false" outlineLevel="0" collapsed="false">
      <c r="A45" s="100" t="n">
        <v>41</v>
      </c>
      <c r="B45" s="89" t="s">
        <v>289</v>
      </c>
      <c r="C45" s="108" t="n">
        <v>164</v>
      </c>
      <c r="D45" s="109" t="n">
        <v>197</v>
      </c>
      <c r="E45" s="143" t="n">
        <v>0</v>
      </c>
      <c r="F45" s="156" t="n">
        <v>0</v>
      </c>
      <c r="G45" s="109" t="n">
        <v>0</v>
      </c>
      <c r="AL45" s="172" t="n">
        <f aca="false">SUM(C45:AK45)</f>
        <v>361</v>
      </c>
      <c r="AM45" s="89" t="n">
        <f aca="false">SUM(AL45-C45-D45-E45-F45-G45)</f>
        <v>0</v>
      </c>
    </row>
    <row r="46" customFormat="false" ht="15" hidden="false" customHeight="false" outlineLevel="0" collapsed="false">
      <c r="A46" s="100" t="n">
        <v>42</v>
      </c>
      <c r="B46" s="89" t="s">
        <v>46</v>
      </c>
      <c r="C46" s="108" t="n">
        <v>63</v>
      </c>
      <c r="D46" s="109" t="n">
        <v>0</v>
      </c>
      <c r="E46" s="143" t="n">
        <v>0</v>
      </c>
      <c r="F46" s="156" t="n">
        <v>0</v>
      </c>
      <c r="G46" s="109" t="n">
        <v>0</v>
      </c>
      <c r="AL46" s="172" t="n">
        <f aca="false">SUM(C46:AK46)</f>
        <v>63</v>
      </c>
      <c r="AM46" s="89" t="n">
        <f aca="false">SUM(AL46-C46-D46-E46-F46-G46)</f>
        <v>0</v>
      </c>
    </row>
    <row r="47" customFormat="false" ht="15" hidden="false" customHeight="false" outlineLevel="0" collapsed="false">
      <c r="A47" s="100" t="n">
        <v>43</v>
      </c>
      <c r="B47" s="89" t="s">
        <v>290</v>
      </c>
      <c r="C47" s="108" t="n">
        <v>33</v>
      </c>
      <c r="D47" s="109" t="n">
        <v>0</v>
      </c>
      <c r="E47" s="143" t="n">
        <v>0</v>
      </c>
      <c r="F47" s="156" t="n">
        <v>0</v>
      </c>
      <c r="G47" s="109" t="n">
        <v>0</v>
      </c>
      <c r="AL47" s="172" t="n">
        <f aca="false">SUM(C47:AK47)</f>
        <v>33</v>
      </c>
      <c r="AM47" s="89" t="n">
        <f aca="false">SUM(AL47-C47-D47-E47-F47-G47)</f>
        <v>0</v>
      </c>
    </row>
    <row r="48" customFormat="false" ht="15" hidden="false" customHeight="false" outlineLevel="0" collapsed="false">
      <c r="A48" s="136" t="n">
        <v>44</v>
      </c>
      <c r="B48" s="89" t="s">
        <v>291</v>
      </c>
      <c r="C48" s="108" t="n">
        <v>28</v>
      </c>
      <c r="D48" s="109" t="n">
        <v>0</v>
      </c>
      <c r="E48" s="143" t="n">
        <v>0</v>
      </c>
      <c r="F48" s="156" t="n">
        <v>0</v>
      </c>
      <c r="G48" s="109" t="n">
        <v>0</v>
      </c>
      <c r="AL48" s="172" t="n">
        <f aca="false">SUM(C48:AK48)</f>
        <v>28</v>
      </c>
      <c r="AM48" s="89" t="n">
        <f aca="false">SUM(AL48-C48-D48-E48-F48-G48)</f>
        <v>0</v>
      </c>
    </row>
    <row r="49" customFormat="false" ht="15" hidden="false" customHeight="false" outlineLevel="0" collapsed="false">
      <c r="A49" s="100" t="n">
        <v>45</v>
      </c>
      <c r="B49" s="89" t="s">
        <v>292</v>
      </c>
      <c r="C49" s="108" t="n">
        <v>57</v>
      </c>
      <c r="D49" s="109" t="n">
        <v>42</v>
      </c>
      <c r="E49" s="143" t="n">
        <v>0</v>
      </c>
      <c r="F49" s="156" t="n">
        <v>0</v>
      </c>
      <c r="G49" s="109" t="n">
        <v>0</v>
      </c>
      <c r="AC49" s="89" t="n">
        <v>80</v>
      </c>
      <c r="AL49" s="172" t="n">
        <f aca="false">SUM(C49:AK49)</f>
        <v>179</v>
      </c>
      <c r="AM49" s="89" t="n">
        <f aca="false">SUM(AL49-C49-D49-E49-F49-G49)</f>
        <v>80</v>
      </c>
    </row>
    <row r="50" customFormat="false" ht="15" hidden="false" customHeight="false" outlineLevel="0" collapsed="false">
      <c r="A50" s="100" t="n">
        <v>46</v>
      </c>
      <c r="B50" s="89" t="s">
        <v>50</v>
      </c>
      <c r="C50" s="108" t="n">
        <v>41</v>
      </c>
      <c r="D50" s="109" t="n">
        <v>0</v>
      </c>
      <c r="E50" s="143" t="n">
        <v>0</v>
      </c>
      <c r="F50" s="156" t="n">
        <v>0</v>
      </c>
      <c r="G50" s="109" t="n">
        <v>0</v>
      </c>
      <c r="AL50" s="172" t="n">
        <f aca="false">SUM(C50:AK50)</f>
        <v>41</v>
      </c>
      <c r="AM50" s="89" t="n">
        <f aca="false">SUM(AL50-C50-D50-E50-F50-G50)</f>
        <v>0</v>
      </c>
    </row>
    <row r="51" customFormat="false" ht="15" hidden="false" customHeight="false" outlineLevel="0" collapsed="false">
      <c r="A51" s="100" t="n">
        <v>47</v>
      </c>
      <c r="B51" s="89" t="s">
        <v>293</v>
      </c>
      <c r="C51" s="108" t="n">
        <v>30</v>
      </c>
      <c r="D51" s="109" t="n">
        <v>264</v>
      </c>
      <c r="E51" s="143" t="n">
        <v>0</v>
      </c>
      <c r="F51" s="156" t="n">
        <v>0</v>
      </c>
      <c r="G51" s="109" t="n">
        <v>0</v>
      </c>
      <c r="AL51" s="172" t="n">
        <f aca="false">SUM(C51:AK51)</f>
        <v>294</v>
      </c>
      <c r="AM51" s="89" t="n">
        <f aca="false">SUM(AL51-C51-D51-E51-F51-G51)</f>
        <v>0</v>
      </c>
    </row>
    <row r="52" customFormat="false" ht="15" hidden="false" customHeight="false" outlineLevel="0" collapsed="false">
      <c r="A52" s="100" t="n">
        <v>48</v>
      </c>
      <c r="B52" s="121" t="s">
        <v>294</v>
      </c>
      <c r="C52" s="108" t="n">
        <v>30</v>
      </c>
      <c r="D52" s="132" t="n">
        <v>1145</v>
      </c>
      <c r="E52" s="143" t="n">
        <v>125</v>
      </c>
      <c r="F52" s="156" t="n">
        <v>0</v>
      </c>
      <c r="G52" s="109" t="n">
        <v>0</v>
      </c>
      <c r="AL52" s="172" t="n">
        <f aca="false">SUM(C52:AK52)</f>
        <v>1300</v>
      </c>
      <c r="AM52" s="89" t="n">
        <f aca="false">SUM(AL52-C52-D52-E52-F52-G52)</f>
        <v>0</v>
      </c>
      <c r="AN52" s="89" t="n">
        <f aca="false">SUM(AL52-2392)</f>
        <v>-1092</v>
      </c>
    </row>
    <row r="53" customFormat="false" ht="15" hidden="false" customHeight="false" outlineLevel="0" collapsed="false">
      <c r="A53" s="100" t="n">
        <v>49</v>
      </c>
      <c r="B53" s="89" t="s">
        <v>295</v>
      </c>
      <c r="C53" s="108" t="n">
        <v>90</v>
      </c>
      <c r="D53" s="109" t="n">
        <v>0</v>
      </c>
      <c r="E53" s="143" t="n">
        <v>226</v>
      </c>
      <c r="F53" s="156" t="n">
        <v>0</v>
      </c>
      <c r="G53" s="109" t="n">
        <v>0</v>
      </c>
      <c r="AL53" s="172" t="n">
        <f aca="false">SUM(C53:AK53)</f>
        <v>316</v>
      </c>
      <c r="AM53" s="89" t="n">
        <f aca="false">SUM(AL53-C53-D53-E53-F53-G53)</f>
        <v>0</v>
      </c>
    </row>
    <row r="54" customFormat="false" ht="15" hidden="false" customHeight="false" outlineLevel="0" collapsed="false">
      <c r="A54" s="136" t="n">
        <v>50</v>
      </c>
      <c r="B54" s="110" t="s">
        <v>296</v>
      </c>
      <c r="C54" s="108" t="n">
        <v>41</v>
      </c>
      <c r="D54" s="109" t="n">
        <v>87</v>
      </c>
      <c r="E54" s="143" t="n">
        <v>84</v>
      </c>
      <c r="F54" s="132" t="n">
        <v>1252</v>
      </c>
      <c r="G54" s="132" t="n">
        <v>1159</v>
      </c>
      <c r="J54" s="89" t="n">
        <v>128</v>
      </c>
      <c r="P54" s="89" t="n">
        <v>45</v>
      </c>
      <c r="AF54" s="89" t="n">
        <v>86</v>
      </c>
      <c r="AL54" s="172" t="n">
        <f aca="false">SUM(C54:AK54)</f>
        <v>2882</v>
      </c>
      <c r="AM54" s="89" t="n">
        <f aca="false">SUM(AL54-C54-D54-E54-F54-G54)</f>
        <v>259</v>
      </c>
      <c r="AN54" s="89" t="n">
        <f aca="false">SUM(AL54-3485)</f>
        <v>-603</v>
      </c>
    </row>
    <row r="55" customFormat="false" ht="15" hidden="false" customHeight="false" outlineLevel="0" collapsed="false">
      <c r="A55" s="100" t="n">
        <v>51</v>
      </c>
      <c r="B55" s="89" t="s">
        <v>297</v>
      </c>
      <c r="C55" s="108" t="n">
        <v>50</v>
      </c>
      <c r="D55" s="109" t="n">
        <v>0</v>
      </c>
      <c r="E55" s="143" t="n">
        <v>0</v>
      </c>
      <c r="F55" s="156" t="n">
        <v>0</v>
      </c>
      <c r="G55" s="109" t="n">
        <v>0</v>
      </c>
      <c r="AL55" s="172" t="n">
        <f aca="false">SUM(C55:AK55)</f>
        <v>50</v>
      </c>
      <c r="AM55" s="89" t="n">
        <f aca="false">SUM(AL55-C55-D55-E55-F55-G55)</f>
        <v>0</v>
      </c>
    </row>
    <row r="56" customFormat="false" ht="15" hidden="false" customHeight="false" outlineLevel="0" collapsed="false">
      <c r="A56" s="100" t="n">
        <v>52</v>
      </c>
      <c r="B56" s="176" t="s">
        <v>298</v>
      </c>
      <c r="C56" s="108" t="n">
        <v>50</v>
      </c>
      <c r="D56" s="109" t="n">
        <v>469</v>
      </c>
      <c r="E56" s="143" t="n">
        <v>901</v>
      </c>
      <c r="F56" s="132" t="n">
        <v>3489</v>
      </c>
      <c r="G56" s="132" t="n">
        <v>2591</v>
      </c>
      <c r="H56" s="89" t="n">
        <v>42</v>
      </c>
      <c r="J56" s="89" t="n">
        <v>128</v>
      </c>
      <c r="K56" s="89" t="n">
        <v>70</v>
      </c>
      <c r="L56" s="89" t="n">
        <v>75</v>
      </c>
      <c r="M56" s="89" t="n">
        <v>70</v>
      </c>
      <c r="O56" s="89" t="n">
        <v>97</v>
      </c>
      <c r="P56" s="89" t="n">
        <v>304</v>
      </c>
      <c r="Q56" s="89" t="n">
        <v>90</v>
      </c>
      <c r="R56" s="89" t="n">
        <v>30</v>
      </c>
      <c r="S56" s="89" t="n">
        <v>131</v>
      </c>
      <c r="V56" s="89" t="n">
        <v>60</v>
      </c>
      <c r="X56" s="89" t="n">
        <v>100</v>
      </c>
      <c r="Y56" s="47"/>
      <c r="Z56" s="47" t="n">
        <v>204</v>
      </c>
      <c r="AA56" s="47" t="n">
        <v>80</v>
      </c>
      <c r="AB56" s="47"/>
      <c r="AC56" s="47"/>
      <c r="AD56" s="47"/>
      <c r="AE56" s="47" t="n">
        <v>886</v>
      </c>
      <c r="AF56" s="47"/>
      <c r="AG56" s="47" t="n">
        <v>150</v>
      </c>
      <c r="AH56" s="47"/>
      <c r="AI56" s="47"/>
      <c r="AJ56" s="47"/>
      <c r="AK56" s="47"/>
      <c r="AL56" s="172" t="n">
        <f aca="false">SUM(C56:AK56)</f>
        <v>10017</v>
      </c>
      <c r="AM56" s="111" t="n">
        <f aca="false">SUM(AL56-C56-D56-E56-F56-G56)</f>
        <v>2517</v>
      </c>
      <c r="AN56" s="89" t="n">
        <f aca="false">SUM(AL56-19967)</f>
        <v>-9950</v>
      </c>
    </row>
    <row r="57" customFormat="false" ht="15" hidden="false" customHeight="false" outlineLevel="0" collapsed="false">
      <c r="A57" s="100" t="n">
        <v>53</v>
      </c>
      <c r="B57" s="121" t="s">
        <v>299</v>
      </c>
      <c r="C57" s="90"/>
      <c r="D57" s="109" t="n">
        <v>535</v>
      </c>
      <c r="E57" s="132" t="n">
        <v>1028</v>
      </c>
      <c r="F57" s="156" t="n">
        <v>85</v>
      </c>
      <c r="G57" s="109" t="n">
        <v>237</v>
      </c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172" t="n">
        <f aca="false">SUM(C57:AK57)</f>
        <v>1885</v>
      </c>
      <c r="AM57" s="89" t="n">
        <f aca="false">SUM(AL57-C57-D57-E57-F57-G57)</f>
        <v>0</v>
      </c>
      <c r="AN57" s="89" t="n">
        <f aca="false">SUM(AL57-2392)</f>
        <v>-507</v>
      </c>
    </row>
    <row r="58" customFormat="false" ht="15" hidden="false" customHeight="false" outlineLevel="0" collapsed="false">
      <c r="A58" s="100" t="n">
        <v>54</v>
      </c>
      <c r="B58" s="89" t="s">
        <v>300</v>
      </c>
      <c r="C58" s="90"/>
      <c r="D58" s="109" t="n">
        <v>22</v>
      </c>
      <c r="E58" s="143" t="n">
        <v>0</v>
      </c>
      <c r="F58" s="156" t="n">
        <v>0</v>
      </c>
      <c r="G58" s="109" t="n">
        <v>52</v>
      </c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172" t="n">
        <f aca="false">SUM(C58:AK58)</f>
        <v>74</v>
      </c>
      <c r="AM58" s="89" t="n">
        <f aca="false">SUM(AL58-C58-D58-E58-F58-G58)</f>
        <v>0</v>
      </c>
    </row>
    <row r="59" customFormat="false" ht="15" hidden="false" customHeight="false" outlineLevel="0" collapsed="false">
      <c r="A59" s="100" t="n">
        <v>55</v>
      </c>
      <c r="B59" s="174" t="s">
        <v>301</v>
      </c>
      <c r="C59" s="90"/>
      <c r="D59" s="132" t="n">
        <v>2441</v>
      </c>
      <c r="E59" s="132" t="n">
        <v>3814</v>
      </c>
      <c r="F59" s="132" t="n">
        <v>2340</v>
      </c>
      <c r="G59" s="109" t="n">
        <v>773</v>
      </c>
      <c r="J59" s="89" t="n">
        <v>128</v>
      </c>
      <c r="L59" s="89" t="n">
        <v>75</v>
      </c>
      <c r="M59" s="89" t="n">
        <v>30</v>
      </c>
      <c r="N59" s="89" t="n">
        <v>76</v>
      </c>
      <c r="P59" s="175" t="n">
        <v>446</v>
      </c>
      <c r="S59" s="89" t="n">
        <v>205</v>
      </c>
      <c r="V59" s="89" t="n">
        <v>60</v>
      </c>
      <c r="AB59" s="89" t="n">
        <v>145</v>
      </c>
      <c r="AE59" s="47"/>
      <c r="AF59" s="47"/>
      <c r="AG59" s="47" t="n">
        <v>211</v>
      </c>
      <c r="AH59" s="47"/>
      <c r="AI59" s="47"/>
      <c r="AJ59" s="47"/>
      <c r="AK59" s="47"/>
      <c r="AL59" s="172" t="n">
        <f aca="false">SUM(C59:AK59)</f>
        <v>10744</v>
      </c>
      <c r="AM59" s="89" t="n">
        <f aca="false">SUM(AL59-C59-D59-E59-F59-G59)</f>
        <v>1376</v>
      </c>
      <c r="AN59" s="89" t="n">
        <f aca="false">SUM(AL59-19967)</f>
        <v>-9223</v>
      </c>
    </row>
    <row r="60" customFormat="false" ht="15" hidden="false" customHeight="false" outlineLevel="0" collapsed="false">
      <c r="A60" s="100" t="n">
        <v>56</v>
      </c>
      <c r="B60" s="89" t="s">
        <v>302</v>
      </c>
      <c r="C60" s="90"/>
      <c r="D60" s="109" t="n">
        <v>42</v>
      </c>
      <c r="E60" s="143" t="n">
        <v>0</v>
      </c>
      <c r="F60" s="156" t="n">
        <v>0</v>
      </c>
      <c r="G60" s="109" t="n">
        <v>0</v>
      </c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172" t="n">
        <f aca="false">SUM(C60:AK60)</f>
        <v>42</v>
      </c>
      <c r="AM60" s="89" t="n">
        <f aca="false">SUM(AL60-C60-D60-E60-F60-G60)</f>
        <v>0</v>
      </c>
    </row>
    <row r="61" customFormat="false" ht="15" hidden="false" customHeight="false" outlineLevel="0" collapsed="false">
      <c r="A61" s="100" t="n">
        <v>57</v>
      </c>
      <c r="B61" s="89" t="s">
        <v>303</v>
      </c>
      <c r="C61" s="90"/>
      <c r="D61" s="109" t="n">
        <v>628</v>
      </c>
      <c r="E61" s="143" t="n">
        <v>63</v>
      </c>
      <c r="F61" s="156" t="n">
        <v>0</v>
      </c>
      <c r="G61" s="109" t="n">
        <v>0</v>
      </c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172" t="n">
        <f aca="false">SUM(C61:AK61)</f>
        <v>691</v>
      </c>
      <c r="AM61" s="89" t="n">
        <f aca="false">SUM(AL61-C61-D61-E61-F61-G61)</f>
        <v>0</v>
      </c>
    </row>
    <row r="62" customFormat="false" ht="15" hidden="false" customHeight="false" outlineLevel="0" collapsed="false">
      <c r="A62" s="100" t="n">
        <v>58</v>
      </c>
      <c r="B62" s="121" t="s">
        <v>304</v>
      </c>
      <c r="C62" s="90"/>
      <c r="D62" s="132" t="n">
        <v>1203</v>
      </c>
      <c r="E62" s="143" t="n">
        <v>205</v>
      </c>
      <c r="F62" s="156" t="n">
        <v>132</v>
      </c>
      <c r="G62" s="109" t="n">
        <v>0</v>
      </c>
      <c r="R62" s="89" t="n">
        <v>40</v>
      </c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172" t="n">
        <f aca="false">SUM(C62:AK62)</f>
        <v>1580</v>
      </c>
      <c r="AM62" s="89" t="n">
        <f aca="false">SUM(AL62-C62-D62-E62-F62-G62)</f>
        <v>40</v>
      </c>
      <c r="AN62" s="89" t="n">
        <f aca="false">SUM(AL62-2392)</f>
        <v>-812</v>
      </c>
    </row>
    <row r="63" customFormat="false" ht="15" hidden="false" customHeight="false" outlineLevel="0" collapsed="false">
      <c r="A63" s="100" t="n">
        <v>59</v>
      </c>
      <c r="B63" s="89" t="s">
        <v>305</v>
      </c>
      <c r="C63" s="90"/>
      <c r="D63" s="109" t="n">
        <v>20</v>
      </c>
      <c r="E63" s="143" t="n">
        <v>0</v>
      </c>
      <c r="F63" s="156" t="n">
        <v>0</v>
      </c>
      <c r="G63" s="109" t="n">
        <v>0</v>
      </c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172" t="n">
        <f aca="false">SUM(C63:AK63)</f>
        <v>20</v>
      </c>
      <c r="AM63" s="89" t="n">
        <f aca="false">SUM(AL63-C63-D63-E63-F63-G63)</f>
        <v>0</v>
      </c>
    </row>
    <row r="64" customFormat="false" ht="15" hidden="false" customHeight="false" outlineLevel="0" collapsed="false">
      <c r="A64" s="100" t="n">
        <v>60</v>
      </c>
      <c r="B64" s="89" t="s">
        <v>306</v>
      </c>
      <c r="C64" s="90"/>
      <c r="D64" s="109" t="n">
        <v>197</v>
      </c>
      <c r="E64" s="143" t="n">
        <v>111</v>
      </c>
      <c r="F64" s="156" t="n">
        <v>0</v>
      </c>
      <c r="G64" s="109" t="n">
        <v>0</v>
      </c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172" t="n">
        <f aca="false">SUM(C64:AK64)</f>
        <v>308</v>
      </c>
      <c r="AM64" s="89" t="n">
        <f aca="false">SUM(AL64-C64-D64-E64-F64-G64)</f>
        <v>0</v>
      </c>
    </row>
    <row r="65" customFormat="false" ht="15" hidden="false" customHeight="false" outlineLevel="0" collapsed="false">
      <c r="A65" s="100" t="n">
        <v>61</v>
      </c>
      <c r="B65" s="89" t="s">
        <v>307</v>
      </c>
      <c r="C65" s="90"/>
      <c r="D65" s="109" t="n">
        <v>40</v>
      </c>
      <c r="E65" s="143" t="n">
        <v>0</v>
      </c>
      <c r="F65" s="156" t="n">
        <v>0</v>
      </c>
      <c r="G65" s="109" t="n">
        <v>0</v>
      </c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172" t="n">
        <f aca="false">SUM(C65:AK65)</f>
        <v>40</v>
      </c>
      <c r="AM65" s="89" t="n">
        <f aca="false">SUM(AL65-C65-D65-E65-F65-G65)</f>
        <v>0</v>
      </c>
    </row>
    <row r="66" customFormat="false" ht="15" hidden="false" customHeight="false" outlineLevel="0" collapsed="false">
      <c r="A66" s="100" t="n">
        <v>62</v>
      </c>
      <c r="B66" s="89" t="s">
        <v>308</v>
      </c>
      <c r="C66" s="90"/>
      <c r="D66" s="109" t="n">
        <v>133</v>
      </c>
      <c r="E66" s="143" t="n">
        <v>0</v>
      </c>
      <c r="F66" s="156" t="n">
        <v>0</v>
      </c>
      <c r="G66" s="109" t="n">
        <v>0</v>
      </c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172" t="n">
        <f aca="false">SUM(C66:AK66)</f>
        <v>133</v>
      </c>
      <c r="AM66" s="89" t="n">
        <f aca="false">SUM(AL66-C66-D66-E66-F66-G66)</f>
        <v>0</v>
      </c>
    </row>
    <row r="67" customFormat="false" ht="15" hidden="false" customHeight="false" outlineLevel="0" collapsed="false">
      <c r="A67" s="100" t="n">
        <v>63</v>
      </c>
      <c r="B67" s="111" t="s">
        <v>309</v>
      </c>
      <c r="C67" s="90"/>
      <c r="D67" s="132" t="n">
        <v>2461</v>
      </c>
      <c r="E67" s="143" t="n">
        <v>675</v>
      </c>
      <c r="F67" s="156" t="n">
        <v>155</v>
      </c>
      <c r="G67" s="109" t="n">
        <v>281</v>
      </c>
      <c r="AC67" s="89" t="n">
        <v>80</v>
      </c>
      <c r="AL67" s="172" t="n">
        <f aca="false">SUM(C67:AK67)</f>
        <v>3652</v>
      </c>
      <c r="AM67" s="89" t="n">
        <f aca="false">SUM(AL67-C67-D67-E67-F67-G67)</f>
        <v>80</v>
      </c>
      <c r="AN67" s="89" t="n">
        <f aca="false">SUM(AL67-4673)</f>
        <v>-1021</v>
      </c>
    </row>
    <row r="68" customFormat="false" ht="15" hidden="false" customHeight="false" outlineLevel="0" collapsed="false">
      <c r="A68" s="100" t="n">
        <v>64</v>
      </c>
      <c r="B68" s="89" t="s">
        <v>310</v>
      </c>
      <c r="C68" s="90"/>
      <c r="D68" s="109" t="n">
        <v>38</v>
      </c>
      <c r="E68" s="143" t="n">
        <v>0</v>
      </c>
      <c r="F68" s="156" t="n">
        <v>0</v>
      </c>
      <c r="G68" s="109" t="n">
        <v>0</v>
      </c>
      <c r="AL68" s="172" t="n">
        <f aca="false">SUM(C68:AK68)</f>
        <v>38</v>
      </c>
      <c r="AM68" s="89" t="n">
        <f aca="false">SUM(AL68-C68-D68-E68-F68-G68)</f>
        <v>0</v>
      </c>
    </row>
    <row r="69" customFormat="false" ht="15" hidden="false" customHeight="false" outlineLevel="0" collapsed="false">
      <c r="A69" s="100" t="n">
        <v>65</v>
      </c>
      <c r="B69" s="89" t="s">
        <v>311</v>
      </c>
      <c r="C69" s="90"/>
      <c r="D69" s="109" t="n">
        <v>45</v>
      </c>
      <c r="E69" s="143" t="n">
        <v>0</v>
      </c>
      <c r="F69" s="156" t="n">
        <v>0</v>
      </c>
      <c r="G69" s="109" t="n">
        <v>0</v>
      </c>
      <c r="AL69" s="172" t="n">
        <f aca="false">SUM(C69:AK69)</f>
        <v>45</v>
      </c>
      <c r="AM69" s="89" t="n">
        <f aca="false">SUM(AL69-C69-D69-E69-F69-G69)</f>
        <v>0</v>
      </c>
    </row>
    <row r="70" customFormat="false" ht="15" hidden="false" customHeight="false" outlineLevel="0" collapsed="false">
      <c r="A70" s="100" t="n">
        <v>66</v>
      </c>
      <c r="B70" s="89" t="s">
        <v>312</v>
      </c>
      <c r="C70" s="90"/>
      <c r="D70" s="109" t="n">
        <v>45</v>
      </c>
      <c r="E70" s="143" t="n">
        <v>0</v>
      </c>
      <c r="F70" s="156" t="n">
        <v>0</v>
      </c>
      <c r="G70" s="109" t="n">
        <v>0</v>
      </c>
      <c r="AL70" s="172" t="n">
        <f aca="false">SUM(C70:AK70)</f>
        <v>45</v>
      </c>
      <c r="AM70" s="89" t="n">
        <f aca="false">SUM(AL70-C70-D70-E70-F70-G70)</f>
        <v>0</v>
      </c>
    </row>
    <row r="71" customFormat="false" ht="15" hidden="false" customHeight="false" outlineLevel="0" collapsed="false">
      <c r="A71" s="100" t="n">
        <v>67</v>
      </c>
      <c r="B71" s="126" t="s">
        <v>313</v>
      </c>
      <c r="C71" s="90"/>
      <c r="D71" s="109" t="n">
        <v>343</v>
      </c>
      <c r="E71" s="143" t="n">
        <v>996</v>
      </c>
      <c r="F71" s="132" t="n">
        <v>2082</v>
      </c>
      <c r="G71" s="132" t="n">
        <v>1656</v>
      </c>
      <c r="L71" s="89" t="n">
        <v>75</v>
      </c>
      <c r="O71" s="89" t="n">
        <v>97</v>
      </c>
      <c r="P71" s="89" t="n">
        <v>32</v>
      </c>
      <c r="AL71" s="172" t="n">
        <f aca="false">SUM(C71:AK71)</f>
        <v>5281</v>
      </c>
      <c r="AM71" s="89" t="n">
        <f aca="false">SUM(AL71-C71-D71-E71-F71-G71)</f>
        <v>204</v>
      </c>
      <c r="AN71" s="89" t="n">
        <f aca="false">SUM(AL71-8158)</f>
        <v>-2877</v>
      </c>
    </row>
    <row r="72" customFormat="false" ht="15" hidden="false" customHeight="false" outlineLevel="0" collapsed="false">
      <c r="A72" s="100" t="n">
        <v>68</v>
      </c>
      <c r="B72" s="126" t="s">
        <v>314</v>
      </c>
      <c r="C72" s="90"/>
      <c r="D72" s="132" t="n">
        <v>1116</v>
      </c>
      <c r="E72" s="132" t="n">
        <v>1063</v>
      </c>
      <c r="F72" s="132" t="n">
        <v>1245</v>
      </c>
      <c r="G72" s="109" t="n">
        <v>637</v>
      </c>
      <c r="K72" s="89" t="n">
        <v>70</v>
      </c>
      <c r="L72" s="89" t="n">
        <v>75</v>
      </c>
      <c r="M72" s="89" t="n">
        <v>70</v>
      </c>
      <c r="N72" s="89" t="n">
        <v>76</v>
      </c>
      <c r="P72" s="175" t="n">
        <v>446</v>
      </c>
      <c r="R72" s="89" t="n">
        <v>90</v>
      </c>
      <c r="U72" s="89" t="n">
        <v>40</v>
      </c>
      <c r="AD72" s="89" t="n">
        <v>116</v>
      </c>
      <c r="AF72" s="89" t="n">
        <v>86</v>
      </c>
      <c r="AG72" s="89" t="n">
        <v>198</v>
      </c>
      <c r="AL72" s="172" t="n">
        <f aca="false">SUM(C72:AK72)</f>
        <v>5328</v>
      </c>
      <c r="AM72" s="89" t="n">
        <f aca="false">SUM(AL72-C72-D72-E72-F72-G72)</f>
        <v>1267</v>
      </c>
      <c r="AN72" s="89" t="n">
        <f aca="false">SUM(AL72-8158)</f>
        <v>-2830</v>
      </c>
    </row>
    <row r="73" customFormat="false" ht="15" hidden="false" customHeight="false" outlineLevel="0" collapsed="false">
      <c r="A73" s="100" t="n">
        <v>69</v>
      </c>
      <c r="B73" s="126" t="s">
        <v>315</v>
      </c>
      <c r="C73" s="90"/>
      <c r="D73" s="132" t="n">
        <v>1235</v>
      </c>
      <c r="E73" s="132" t="n">
        <v>1435</v>
      </c>
      <c r="F73" s="132" t="n">
        <v>1332</v>
      </c>
      <c r="G73" s="132" t="n">
        <v>1540</v>
      </c>
      <c r="N73" s="89" t="n">
        <v>76</v>
      </c>
      <c r="Y73" s="89" t="n">
        <v>88</v>
      </c>
      <c r="AC73" s="89" t="n">
        <v>80</v>
      </c>
      <c r="AD73" s="89" t="n">
        <v>116</v>
      </c>
      <c r="AG73" s="89" t="n">
        <v>198</v>
      </c>
      <c r="AL73" s="172" t="n">
        <f aca="false">SUM(C73:AK73)</f>
        <v>6100</v>
      </c>
      <c r="AM73" s="89" t="n">
        <f aca="false">SUM(AL73-C73-D73-E73-F73-G73)</f>
        <v>558</v>
      </c>
      <c r="AN73" s="89" t="n">
        <f aca="false">SUM(AL73-8158)</f>
        <v>-2058</v>
      </c>
    </row>
    <row r="74" customFormat="false" ht="15" hidden="false" customHeight="false" outlineLevel="0" collapsed="false">
      <c r="A74" s="100" t="n">
        <v>70</v>
      </c>
      <c r="B74" s="89" t="s">
        <v>316</v>
      </c>
      <c r="C74" s="90"/>
      <c r="D74" s="109" t="n">
        <v>43</v>
      </c>
      <c r="E74" s="143" t="n">
        <v>0</v>
      </c>
      <c r="F74" s="156" t="n">
        <v>0</v>
      </c>
      <c r="G74" s="109" t="n">
        <v>0</v>
      </c>
      <c r="AL74" s="172" t="n">
        <f aca="false">SUM(C74:AK74)</f>
        <v>43</v>
      </c>
      <c r="AM74" s="89" t="n">
        <f aca="false">SUM(AL74-C74-D74-E74-F74-G74)</f>
        <v>0</v>
      </c>
    </row>
    <row r="75" customFormat="false" ht="15" hidden="false" customHeight="false" outlineLevel="0" collapsed="false">
      <c r="A75" s="100" t="n">
        <v>71</v>
      </c>
      <c r="B75" s="89" t="s">
        <v>317</v>
      </c>
      <c r="C75" s="90"/>
      <c r="D75" s="109" t="n">
        <v>43</v>
      </c>
      <c r="E75" s="143" t="n">
        <v>0</v>
      </c>
      <c r="F75" s="156" t="n">
        <v>0</v>
      </c>
      <c r="G75" s="109" t="n">
        <v>0</v>
      </c>
      <c r="AL75" s="172" t="n">
        <f aca="false">SUM(C75:AK75)</f>
        <v>43</v>
      </c>
      <c r="AM75" s="89" t="n">
        <f aca="false">SUM(AL75-C75-D75-E75-F75-G75)</f>
        <v>0</v>
      </c>
    </row>
    <row r="76" customFormat="false" ht="15" hidden="false" customHeight="false" outlineLevel="0" collapsed="false">
      <c r="A76" s="100" t="n">
        <v>72</v>
      </c>
      <c r="B76" s="89" t="s">
        <v>318</v>
      </c>
      <c r="C76" s="90"/>
      <c r="D76" s="109" t="n">
        <v>956</v>
      </c>
      <c r="E76" s="143" t="n">
        <v>209</v>
      </c>
      <c r="F76" s="156" t="n">
        <v>0</v>
      </c>
      <c r="G76" s="109" t="n">
        <v>0</v>
      </c>
      <c r="AL76" s="172" t="n">
        <f aca="false">SUM(C76:AK76)</f>
        <v>1165</v>
      </c>
      <c r="AM76" s="89" t="n">
        <f aca="false">SUM(AL76-C76-D76-E76-F76-G76)</f>
        <v>0</v>
      </c>
      <c r="AN76" s="89" t="n">
        <f aca="false">SUM(AL76-1259)</f>
        <v>-94</v>
      </c>
    </row>
    <row r="77" customFormat="false" ht="15" hidden="false" customHeight="false" outlineLevel="0" collapsed="false">
      <c r="A77" s="100" t="n">
        <v>73</v>
      </c>
      <c r="B77" s="110" t="s">
        <v>319</v>
      </c>
      <c r="C77" s="90"/>
      <c r="D77" s="132" t="n">
        <v>2638</v>
      </c>
      <c r="E77" s="143" t="n">
        <v>122</v>
      </c>
      <c r="F77" s="156" t="n">
        <v>20</v>
      </c>
      <c r="G77" s="109" t="n">
        <v>0</v>
      </c>
      <c r="AL77" s="172" t="n">
        <f aca="false">SUM(C77:AK77)</f>
        <v>2780</v>
      </c>
      <c r="AM77" s="89" t="n">
        <f aca="false">SUM(AL77-C77-D77-E77-F77-G77)</f>
        <v>0</v>
      </c>
      <c r="AN77" s="89" t="n">
        <f aca="false">SUM(AL77-3485)</f>
        <v>-705</v>
      </c>
    </row>
    <row r="78" customFormat="false" ht="15" hidden="false" customHeight="false" outlineLevel="0" collapsed="false">
      <c r="A78" s="136" t="n">
        <v>74</v>
      </c>
      <c r="B78" s="126" t="s">
        <v>320</v>
      </c>
      <c r="C78" s="90"/>
      <c r="D78" s="132" t="n">
        <v>2028</v>
      </c>
      <c r="E78" s="132" t="n">
        <v>1750</v>
      </c>
      <c r="F78" s="156" t="n">
        <v>950</v>
      </c>
      <c r="G78" s="109" t="n">
        <v>697</v>
      </c>
      <c r="K78" s="89" t="n">
        <v>40</v>
      </c>
      <c r="M78" s="89" t="n">
        <v>70</v>
      </c>
      <c r="P78" s="89" t="n">
        <v>179</v>
      </c>
      <c r="R78" s="89" t="n">
        <v>90</v>
      </c>
      <c r="U78" s="89" t="n">
        <v>40</v>
      </c>
      <c r="V78" s="89" t="n">
        <v>60</v>
      </c>
      <c r="X78" s="89" t="n">
        <v>82</v>
      </c>
      <c r="AA78" s="89" t="n">
        <v>80</v>
      </c>
      <c r="AB78" s="89" t="n">
        <v>145</v>
      </c>
      <c r="AG78" s="89" t="n">
        <v>198</v>
      </c>
      <c r="AL78" s="172" t="n">
        <f aca="false">SUM(C78:AK78)</f>
        <v>6409</v>
      </c>
      <c r="AM78" s="89" t="n">
        <f aca="false">SUM(AL78-C78-D78-E78-F78-G78)</f>
        <v>984</v>
      </c>
      <c r="AN78" s="89" t="n">
        <f aca="false">SUM(AL78-8158)</f>
        <v>-1749</v>
      </c>
    </row>
    <row r="79" customFormat="false" ht="15" hidden="false" customHeight="false" outlineLevel="0" collapsed="false">
      <c r="A79" s="100" t="n">
        <v>75</v>
      </c>
      <c r="B79" s="111" t="s">
        <v>321</v>
      </c>
      <c r="C79" s="90"/>
      <c r="D79" s="109" t="n">
        <v>607</v>
      </c>
      <c r="E79" s="143" t="n">
        <v>657</v>
      </c>
      <c r="F79" s="132" t="n">
        <v>1191</v>
      </c>
      <c r="G79" s="109" t="n">
        <v>290</v>
      </c>
      <c r="K79" s="89" t="n">
        <v>70</v>
      </c>
      <c r="L79" s="89" t="n">
        <v>75</v>
      </c>
      <c r="P79" s="175" t="n">
        <v>446</v>
      </c>
      <c r="R79" s="89" t="n">
        <v>90</v>
      </c>
      <c r="S79" s="89" t="n">
        <v>205</v>
      </c>
      <c r="V79" s="89" t="n">
        <v>60</v>
      </c>
      <c r="X79" s="89" t="n">
        <v>82</v>
      </c>
      <c r="AD79" s="89" t="n">
        <v>116</v>
      </c>
      <c r="AL79" s="172" t="n">
        <f aca="false">SUM(C79:AK79)</f>
        <v>3889</v>
      </c>
      <c r="AM79" s="89" t="n">
        <f aca="false">SUM(AL79-C79-D79-E79-F79-G79)</f>
        <v>1144</v>
      </c>
      <c r="AN79" s="89" t="n">
        <f aca="false">SUM(AL79-4673)</f>
        <v>-784</v>
      </c>
    </row>
    <row r="80" customFormat="false" ht="15" hidden="false" customHeight="false" outlineLevel="0" collapsed="false">
      <c r="A80" s="100" t="n">
        <v>76</v>
      </c>
      <c r="B80" s="89" t="s">
        <v>322</v>
      </c>
      <c r="C80" s="90"/>
      <c r="D80" s="109" t="n">
        <v>139</v>
      </c>
      <c r="E80" s="143" t="n">
        <v>0</v>
      </c>
      <c r="F80" s="156" t="n">
        <v>0</v>
      </c>
      <c r="G80" s="109" t="n">
        <v>0</v>
      </c>
      <c r="AL80" s="172" t="n">
        <f aca="false">SUM(C80:AK80)</f>
        <v>139</v>
      </c>
      <c r="AM80" s="89" t="n">
        <f aca="false">SUM(AL80-C80-D80-E80-F80-G80)</f>
        <v>0</v>
      </c>
    </row>
    <row r="81" customFormat="false" ht="15" hidden="false" customHeight="false" outlineLevel="0" collapsed="false">
      <c r="A81" s="100" t="n">
        <v>77</v>
      </c>
      <c r="B81" s="111" t="s">
        <v>323</v>
      </c>
      <c r="C81" s="90"/>
      <c r="D81" s="109" t="n">
        <v>924</v>
      </c>
      <c r="E81" s="132" t="n">
        <v>1896</v>
      </c>
      <c r="F81" s="156" t="n">
        <v>780</v>
      </c>
      <c r="G81" s="109" t="n">
        <v>782</v>
      </c>
      <c r="J81" s="89" t="n">
        <v>128</v>
      </c>
      <c r="M81" s="89" t="n">
        <v>30</v>
      </c>
      <c r="P81" s="89" t="n">
        <v>99</v>
      </c>
      <c r="AL81" s="172" t="n">
        <f aca="false">SUM(C81:AK81)</f>
        <v>4639</v>
      </c>
      <c r="AM81" s="89" t="n">
        <f aca="false">SUM(AL81-C81-D81-E81-F81-G81)</f>
        <v>257</v>
      </c>
      <c r="AN81" s="89" t="n">
        <f aca="false">SUM(AL81-4673)</f>
        <v>-34</v>
      </c>
    </row>
    <row r="82" customFormat="false" ht="15" hidden="false" customHeight="false" outlineLevel="0" collapsed="false">
      <c r="A82" s="100" t="n">
        <v>78</v>
      </c>
      <c r="B82" s="89" t="s">
        <v>324</v>
      </c>
      <c r="C82" s="90"/>
      <c r="D82" s="109" t="n">
        <v>110</v>
      </c>
      <c r="E82" s="143" t="n">
        <v>0</v>
      </c>
      <c r="F82" s="156" t="n">
        <v>0</v>
      </c>
      <c r="G82" s="109" t="n">
        <v>0</v>
      </c>
      <c r="AL82" s="172" t="n">
        <f aca="false">SUM(C82:AK82)</f>
        <v>110</v>
      </c>
      <c r="AM82" s="89" t="n">
        <f aca="false">SUM(AL82-C82-D82-E82-F82-G82)</f>
        <v>0</v>
      </c>
    </row>
    <row r="83" customFormat="false" ht="15" hidden="false" customHeight="false" outlineLevel="0" collapsed="false">
      <c r="A83" s="100" t="n">
        <v>79</v>
      </c>
      <c r="B83" s="89" t="s">
        <v>325</v>
      </c>
      <c r="C83" s="90"/>
      <c r="D83" s="109" t="n">
        <v>175</v>
      </c>
      <c r="E83" s="143" t="n">
        <v>65</v>
      </c>
      <c r="F83" s="156" t="n">
        <v>205</v>
      </c>
      <c r="G83" s="109" t="n">
        <v>0</v>
      </c>
      <c r="AL83" s="172" t="n">
        <f aca="false">SUM(C83:AK83)</f>
        <v>445</v>
      </c>
      <c r="AM83" s="89" t="n">
        <f aca="false">SUM(AL83-C83-D83-E83-F83-G83)</f>
        <v>0</v>
      </c>
    </row>
    <row r="84" customFormat="false" ht="15" hidden="false" customHeight="false" outlineLevel="0" collapsed="false">
      <c r="A84" s="100" t="n">
        <v>80</v>
      </c>
      <c r="B84" s="89" t="s">
        <v>326</v>
      </c>
      <c r="C84" s="90"/>
      <c r="D84" s="109" t="n">
        <v>74</v>
      </c>
      <c r="E84" s="143" t="n">
        <v>0</v>
      </c>
      <c r="F84" s="156" t="n">
        <v>0</v>
      </c>
      <c r="G84" s="109" t="n">
        <v>0</v>
      </c>
      <c r="AL84" s="172" t="n">
        <f aca="false">SUM(C84:AK84)</f>
        <v>74</v>
      </c>
      <c r="AM84" s="89" t="n">
        <f aca="false">SUM(AL84-C84-D84-E84-F84-G84)</f>
        <v>0</v>
      </c>
    </row>
    <row r="85" customFormat="false" ht="15" hidden="false" customHeight="false" outlineLevel="0" collapsed="false">
      <c r="A85" s="100" t="n">
        <v>81</v>
      </c>
      <c r="B85" s="89" t="s">
        <v>327</v>
      </c>
      <c r="C85" s="90"/>
      <c r="D85" s="109" t="n">
        <v>74</v>
      </c>
      <c r="E85" s="143" t="n">
        <v>0</v>
      </c>
      <c r="F85" s="156" t="n">
        <v>0</v>
      </c>
      <c r="G85" s="109" t="n">
        <v>0</v>
      </c>
      <c r="AL85" s="172" t="n">
        <f aca="false">SUM(C85:AK85)</f>
        <v>74</v>
      </c>
      <c r="AM85" s="89" t="n">
        <f aca="false">SUM(AL85-C85-D85-E85-F85-G85)</f>
        <v>0</v>
      </c>
    </row>
    <row r="86" customFormat="false" ht="15" hidden="false" customHeight="false" outlineLevel="0" collapsed="false">
      <c r="A86" s="100" t="n">
        <v>82</v>
      </c>
      <c r="B86" s="89" t="s">
        <v>328</v>
      </c>
      <c r="C86" s="90"/>
      <c r="D86" s="109" t="n">
        <v>236</v>
      </c>
      <c r="E86" s="143" t="n">
        <v>559</v>
      </c>
      <c r="F86" s="156" t="n">
        <v>64</v>
      </c>
      <c r="G86" s="109" t="n">
        <v>225</v>
      </c>
      <c r="AL86" s="172" t="n">
        <f aca="false">SUM(C86:AK86)</f>
        <v>1084</v>
      </c>
      <c r="AM86" s="89" t="n">
        <f aca="false">SUM(AL86-C86-D86-E86-F86-G86)</f>
        <v>0</v>
      </c>
      <c r="AN86" s="89" t="n">
        <f aca="false">SUM(AL86-1259)</f>
        <v>-175</v>
      </c>
    </row>
    <row r="87" customFormat="false" ht="15" hidden="false" customHeight="false" outlineLevel="0" collapsed="false">
      <c r="A87" s="100" t="n">
        <v>83</v>
      </c>
      <c r="B87" s="89" t="s">
        <v>329</v>
      </c>
      <c r="C87" s="90"/>
      <c r="D87" s="109" t="n">
        <v>101</v>
      </c>
      <c r="E87" s="143" t="n">
        <v>0</v>
      </c>
      <c r="F87" s="156" t="n">
        <v>0</v>
      </c>
      <c r="G87" s="109" t="n">
        <v>0</v>
      </c>
      <c r="AL87" s="172" t="n">
        <f aca="false">SUM(C87:AK87)</f>
        <v>101</v>
      </c>
      <c r="AM87" s="89" t="n">
        <f aca="false">SUM(AL87-C87-D87-E87-F87-G87)</f>
        <v>0</v>
      </c>
    </row>
    <row r="88" customFormat="false" ht="15" hidden="false" customHeight="false" outlineLevel="0" collapsed="false">
      <c r="A88" s="100" t="n">
        <v>84</v>
      </c>
      <c r="B88" s="111" t="s">
        <v>330</v>
      </c>
      <c r="C88" s="90"/>
      <c r="D88" s="109" t="n">
        <v>533</v>
      </c>
      <c r="E88" s="143" t="n">
        <v>598</v>
      </c>
      <c r="F88" s="132" t="n">
        <v>2080</v>
      </c>
      <c r="G88" s="132" t="n">
        <v>1347</v>
      </c>
      <c r="AL88" s="172" t="n">
        <f aca="false">SUM(C88:AK88)</f>
        <v>4558</v>
      </c>
      <c r="AM88" s="89" t="n">
        <f aca="false">SUM(AL88-C88-D88-E88-F88-G88)</f>
        <v>0</v>
      </c>
      <c r="AN88" s="89" t="n">
        <f aca="false">SUM(AL88-4673)</f>
        <v>-115</v>
      </c>
    </row>
    <row r="89" customFormat="false" ht="15" hidden="false" customHeight="false" outlineLevel="0" collapsed="false">
      <c r="A89" s="100" t="n">
        <v>85</v>
      </c>
      <c r="B89" s="89" t="s">
        <v>331</v>
      </c>
      <c r="C89" s="90"/>
      <c r="D89" s="109" t="n">
        <v>153</v>
      </c>
      <c r="E89" s="143" t="n">
        <v>0</v>
      </c>
      <c r="F89" s="156" t="n">
        <v>0</v>
      </c>
      <c r="G89" s="109" t="n">
        <v>0</v>
      </c>
      <c r="AL89" s="172" t="n">
        <f aca="false">SUM(C89:AK89)</f>
        <v>153</v>
      </c>
      <c r="AM89" s="89" t="n">
        <f aca="false">SUM(AL89-C89-D89-E89-F89-G89)</f>
        <v>0</v>
      </c>
    </row>
    <row r="90" customFormat="false" ht="15" hidden="false" customHeight="false" outlineLevel="0" collapsed="false">
      <c r="A90" s="100" t="n">
        <v>86</v>
      </c>
      <c r="B90" s="121" t="s">
        <v>332</v>
      </c>
      <c r="C90" s="90"/>
      <c r="D90" s="109" t="n">
        <v>223</v>
      </c>
      <c r="E90" s="132" t="n">
        <v>1828</v>
      </c>
      <c r="F90" s="156" t="n">
        <v>0</v>
      </c>
      <c r="G90" s="109" t="n">
        <v>0</v>
      </c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L90" s="172" t="n">
        <f aca="false">SUM(C90:AK90)</f>
        <v>2051</v>
      </c>
      <c r="AM90" s="89" t="n">
        <f aca="false">SUM(AL90-C90-D90-E90-F90-G90)</f>
        <v>0</v>
      </c>
      <c r="AN90" s="89" t="n">
        <f aca="false">SUM(AL90-2392)</f>
        <v>-341</v>
      </c>
    </row>
    <row r="91" customFormat="false" ht="15" hidden="false" customHeight="false" outlineLevel="0" collapsed="false">
      <c r="A91" s="100" t="n">
        <v>87</v>
      </c>
      <c r="B91" s="121" t="s">
        <v>333</v>
      </c>
      <c r="C91" s="90"/>
      <c r="D91" s="109" t="n">
        <v>593</v>
      </c>
      <c r="E91" s="143" t="n">
        <v>899</v>
      </c>
      <c r="F91" s="156" t="n">
        <v>227</v>
      </c>
      <c r="G91" s="109" t="n">
        <v>267</v>
      </c>
      <c r="AL91" s="172" t="n">
        <f aca="false">SUM(C91:AK91)</f>
        <v>1986</v>
      </c>
      <c r="AM91" s="89" t="n">
        <f aca="false">SUM(AL91-C91-D91-E91-F91-G91)</f>
        <v>0</v>
      </c>
      <c r="AN91" s="89" t="n">
        <f aca="false">SUM(AL91-2392)</f>
        <v>-406</v>
      </c>
    </row>
    <row r="92" customFormat="false" ht="15" hidden="false" customHeight="false" outlineLevel="0" collapsed="false">
      <c r="A92" s="100" t="n">
        <v>88</v>
      </c>
      <c r="B92" s="126" t="s">
        <v>334</v>
      </c>
      <c r="C92" s="90"/>
      <c r="D92" s="109" t="n">
        <v>639</v>
      </c>
      <c r="E92" s="143" t="n">
        <v>852</v>
      </c>
      <c r="F92" s="132" t="n">
        <v>2193</v>
      </c>
      <c r="G92" s="132" t="n">
        <v>1698</v>
      </c>
      <c r="J92" s="89" t="n">
        <v>128</v>
      </c>
      <c r="L92" s="89" t="n">
        <v>75</v>
      </c>
      <c r="P92" s="89" t="n">
        <v>200</v>
      </c>
      <c r="R92" s="89" t="n">
        <v>90</v>
      </c>
      <c r="AA92" s="89" t="n">
        <v>80</v>
      </c>
      <c r="AB92" s="89" t="n">
        <v>105</v>
      </c>
      <c r="AG92" s="89" t="n">
        <v>198</v>
      </c>
      <c r="AL92" s="172" t="n">
        <f aca="false">SUM(C92:AK92)</f>
        <v>6258</v>
      </c>
      <c r="AM92" s="89" t="n">
        <f aca="false">SUM(AL92-C92-D92-E92-F92-G92)</f>
        <v>876</v>
      </c>
      <c r="AN92" s="89" t="n">
        <f aca="false">SUM(AL92-8158)</f>
        <v>-1900</v>
      </c>
    </row>
    <row r="93" customFormat="false" ht="15" hidden="false" customHeight="false" outlineLevel="0" collapsed="false">
      <c r="A93" s="100" t="n">
        <v>89</v>
      </c>
      <c r="B93" s="89" t="s">
        <v>335</v>
      </c>
      <c r="C93" s="90"/>
      <c r="D93" s="109" t="n">
        <v>50</v>
      </c>
      <c r="E93" s="143" t="n">
        <v>0</v>
      </c>
      <c r="F93" s="156" t="n">
        <v>0</v>
      </c>
      <c r="G93" s="109" t="n">
        <v>0</v>
      </c>
      <c r="AL93" s="172" t="n">
        <f aca="false">SUM(C93:AK93)</f>
        <v>50</v>
      </c>
      <c r="AM93" s="89" t="n">
        <f aca="false">SUM(AL93-C93-D93-E93-F93-G93)</f>
        <v>0</v>
      </c>
    </row>
    <row r="94" customFormat="false" ht="15" hidden="false" customHeight="false" outlineLevel="0" collapsed="false">
      <c r="A94" s="100" t="n">
        <v>90</v>
      </c>
      <c r="B94" s="89" t="s">
        <v>336</v>
      </c>
      <c r="C94" s="90"/>
      <c r="D94" s="109" t="n">
        <v>110</v>
      </c>
      <c r="E94" s="143" t="n">
        <v>240</v>
      </c>
      <c r="F94" s="156" t="n">
        <v>0</v>
      </c>
      <c r="G94" s="109" t="n">
        <v>0</v>
      </c>
      <c r="AL94" s="172" t="n">
        <f aca="false">SUM(C94:AK94)</f>
        <v>350</v>
      </c>
      <c r="AM94" s="89" t="n">
        <f aca="false">SUM(AL94-C94-D94-E94-F94-G94)</f>
        <v>0</v>
      </c>
    </row>
    <row r="95" customFormat="false" ht="15" hidden="false" customHeight="false" outlineLevel="0" collapsed="false">
      <c r="A95" s="100" t="n">
        <v>91</v>
      </c>
      <c r="B95" s="111" t="s">
        <v>337</v>
      </c>
      <c r="C95" s="90"/>
      <c r="D95" s="109" t="n">
        <v>172</v>
      </c>
      <c r="E95" s="143" t="n">
        <v>288</v>
      </c>
      <c r="F95" s="156" t="n">
        <v>887</v>
      </c>
      <c r="G95" s="132" t="n">
        <v>1296</v>
      </c>
      <c r="I95" s="89" t="n">
        <v>44</v>
      </c>
      <c r="P95" s="89" t="n">
        <v>380</v>
      </c>
      <c r="S95" s="89" t="n">
        <v>205</v>
      </c>
      <c r="X95" s="89" t="n">
        <v>82</v>
      </c>
      <c r="AB95" s="89" t="n">
        <v>145</v>
      </c>
      <c r="AC95" s="89" t="n">
        <v>80</v>
      </c>
      <c r="AL95" s="172" t="n">
        <f aca="false">SUM(C95:AK95)</f>
        <v>3579</v>
      </c>
      <c r="AM95" s="89" t="n">
        <f aca="false">SUM(AL95-C95-D95-E95-F95-G95)</f>
        <v>936</v>
      </c>
      <c r="AN95" s="89" t="n">
        <f aca="false">SUM(AL95-4673)</f>
        <v>-1094</v>
      </c>
    </row>
    <row r="96" customFormat="false" ht="15" hidden="false" customHeight="false" outlineLevel="0" collapsed="false">
      <c r="A96" s="100" t="n">
        <v>92</v>
      </c>
      <c r="B96" s="89" t="s">
        <v>338</v>
      </c>
      <c r="C96" s="90"/>
      <c r="D96" s="109" t="n">
        <v>303</v>
      </c>
      <c r="E96" s="143" t="n">
        <v>81</v>
      </c>
      <c r="F96" s="156" t="n">
        <v>0</v>
      </c>
      <c r="G96" s="109" t="n">
        <v>0</v>
      </c>
      <c r="AL96" s="172" t="n">
        <f aca="false">SUM(C96:AK96)</f>
        <v>384</v>
      </c>
      <c r="AM96" s="89" t="n">
        <f aca="false">SUM(AL96-C96-D96-E96-F96-G96)</f>
        <v>0</v>
      </c>
    </row>
    <row r="97" customFormat="false" ht="15" hidden="false" customHeight="false" outlineLevel="0" collapsed="false">
      <c r="A97" s="100" t="n">
        <v>93</v>
      </c>
      <c r="B97" s="89" t="s">
        <v>339</v>
      </c>
      <c r="C97" s="90"/>
      <c r="D97" s="109" t="n">
        <v>840</v>
      </c>
      <c r="E97" s="143" t="n">
        <v>40</v>
      </c>
      <c r="F97" s="156" t="n">
        <v>0</v>
      </c>
      <c r="G97" s="109" t="n">
        <v>0</v>
      </c>
      <c r="AL97" s="172" t="n">
        <f aca="false">SUM(C97:AK97)</f>
        <v>880</v>
      </c>
      <c r="AM97" s="89" t="n">
        <f aca="false">SUM(AL97-C97-D97-E97-F97-G97)</f>
        <v>0</v>
      </c>
      <c r="AN97" s="89" t="n">
        <f aca="false">SUM(AL97-1259)</f>
        <v>-379</v>
      </c>
    </row>
    <row r="98" customFormat="false" ht="15" hidden="false" customHeight="false" outlineLevel="0" collapsed="false">
      <c r="A98" s="100" t="n">
        <v>94</v>
      </c>
      <c r="B98" s="89" t="s">
        <v>340</v>
      </c>
      <c r="C98" s="90"/>
      <c r="D98" s="109" t="n">
        <v>110</v>
      </c>
      <c r="E98" s="143" t="n">
        <v>0</v>
      </c>
      <c r="F98" s="156" t="n">
        <v>0</v>
      </c>
      <c r="G98" s="109" t="n">
        <v>0</v>
      </c>
      <c r="AL98" s="172" t="n">
        <f aca="false">SUM(C98:AK98)</f>
        <v>110</v>
      </c>
      <c r="AM98" s="89" t="n">
        <f aca="false">SUM(AL98-C98-D98-E98-F98-G98)</f>
        <v>0</v>
      </c>
    </row>
    <row r="99" customFormat="false" ht="15" hidden="false" customHeight="false" outlineLevel="0" collapsed="false">
      <c r="A99" s="100" t="n">
        <v>95</v>
      </c>
      <c r="B99" s="89" t="s">
        <v>341</v>
      </c>
      <c r="C99" s="90"/>
      <c r="D99" s="109" t="n">
        <v>239</v>
      </c>
      <c r="E99" s="143" t="n">
        <v>0</v>
      </c>
      <c r="F99" s="156" t="n">
        <v>0</v>
      </c>
      <c r="G99" s="109" t="n">
        <v>0</v>
      </c>
      <c r="AL99" s="172" t="n">
        <f aca="false">SUM(C99:AK99)</f>
        <v>239</v>
      </c>
      <c r="AM99" s="89" t="n">
        <f aca="false">SUM(AL99-C99-D99-E99-F99-G99)</f>
        <v>0</v>
      </c>
    </row>
    <row r="100" customFormat="false" ht="15" hidden="false" customHeight="false" outlineLevel="0" collapsed="false">
      <c r="A100" s="100" t="n">
        <v>96</v>
      </c>
      <c r="B100" s="89" t="s">
        <v>342</v>
      </c>
      <c r="C100" s="90"/>
      <c r="D100" s="109" t="n">
        <v>25</v>
      </c>
      <c r="E100" s="143" t="n">
        <v>0</v>
      </c>
      <c r="F100" s="156" t="n">
        <v>0</v>
      </c>
      <c r="G100" s="109" t="n">
        <v>0</v>
      </c>
      <c r="AL100" s="172" t="n">
        <f aca="false">SUM(C100:AK100)</f>
        <v>25</v>
      </c>
      <c r="AM100" s="89" t="n">
        <f aca="false">SUM(AL100-C100-D100-E100-F100-G100)</f>
        <v>0</v>
      </c>
    </row>
    <row r="101" customFormat="false" ht="15" hidden="false" customHeight="false" outlineLevel="0" collapsed="false">
      <c r="A101" s="100" t="n">
        <v>97</v>
      </c>
      <c r="B101" s="89" t="s">
        <v>343</v>
      </c>
      <c r="C101" s="90"/>
      <c r="D101" s="109" t="n">
        <v>60</v>
      </c>
      <c r="E101" s="143" t="n">
        <v>0</v>
      </c>
      <c r="F101" s="156" t="n">
        <v>0</v>
      </c>
      <c r="G101" s="109" t="n">
        <v>0</v>
      </c>
      <c r="AL101" s="172" t="n">
        <f aca="false">SUM(C101:AK101)</f>
        <v>60</v>
      </c>
      <c r="AM101" s="89" t="n">
        <f aca="false">SUM(AL101-C101-D101-E101-F101-G101)</f>
        <v>0</v>
      </c>
    </row>
    <row r="102" customFormat="false" ht="15" hidden="false" customHeight="false" outlineLevel="0" collapsed="false">
      <c r="A102" s="100" t="n">
        <v>98</v>
      </c>
      <c r="B102" s="89" t="s">
        <v>344</v>
      </c>
      <c r="C102" s="90"/>
      <c r="D102" s="109" t="n">
        <v>60</v>
      </c>
      <c r="E102" s="143" t="n">
        <v>0</v>
      </c>
      <c r="F102" s="156" t="n">
        <v>0</v>
      </c>
      <c r="G102" s="109" t="n">
        <v>0</v>
      </c>
      <c r="AL102" s="172" t="n">
        <f aca="false">SUM(C102:AK102)</f>
        <v>60</v>
      </c>
      <c r="AM102" s="89" t="n">
        <f aca="false">SUM(AL102-C102-D102-E102-F102-G102)</f>
        <v>0</v>
      </c>
    </row>
    <row r="103" customFormat="false" ht="15" hidden="false" customHeight="false" outlineLevel="0" collapsed="false">
      <c r="A103" s="100" t="n">
        <v>99</v>
      </c>
      <c r="B103" s="89" t="s">
        <v>345</v>
      </c>
      <c r="C103" s="90"/>
      <c r="D103" s="109" t="n">
        <v>158</v>
      </c>
      <c r="E103" s="143" t="n">
        <v>0</v>
      </c>
      <c r="F103" s="156" t="n">
        <v>0</v>
      </c>
      <c r="G103" s="109" t="n">
        <v>0</v>
      </c>
      <c r="AL103" s="172" t="n">
        <f aca="false">SUM(C103:AK103)</f>
        <v>158</v>
      </c>
      <c r="AM103" s="89" t="n">
        <f aca="false">SUM(AL103-C103-D103-E103-F103-G103)</f>
        <v>0</v>
      </c>
    </row>
    <row r="104" customFormat="false" ht="15" hidden="false" customHeight="false" outlineLevel="0" collapsed="false">
      <c r="A104" s="100" t="n">
        <v>100</v>
      </c>
      <c r="B104" s="89" t="s">
        <v>346</v>
      </c>
      <c r="C104" s="90"/>
      <c r="D104" s="109" t="n">
        <v>136</v>
      </c>
      <c r="E104" s="143" t="n">
        <v>0</v>
      </c>
      <c r="F104" s="156" t="n">
        <v>0</v>
      </c>
      <c r="G104" s="109" t="n">
        <v>0</v>
      </c>
      <c r="AL104" s="172" t="n">
        <f aca="false">SUM(C104:AK104)</f>
        <v>136</v>
      </c>
      <c r="AM104" s="89" t="n">
        <f aca="false">SUM(AL104-C104-D104-E104-F104-G104)</f>
        <v>0</v>
      </c>
    </row>
    <row r="105" customFormat="false" ht="15" hidden="false" customHeight="false" outlineLevel="0" collapsed="false">
      <c r="A105" s="100" t="n">
        <v>101</v>
      </c>
      <c r="B105" s="89" t="s">
        <v>347</v>
      </c>
      <c r="C105" s="90"/>
      <c r="D105" s="109" t="n">
        <v>113</v>
      </c>
      <c r="E105" s="143" t="n">
        <v>0</v>
      </c>
      <c r="F105" s="156" t="n">
        <v>0</v>
      </c>
      <c r="G105" s="109" t="n">
        <v>0</v>
      </c>
      <c r="AL105" s="172" t="n">
        <f aca="false">SUM(C105:AK105)</f>
        <v>113</v>
      </c>
      <c r="AM105" s="89" t="n">
        <f aca="false">SUM(AL105-C105-D105-E105-F105-G105)</f>
        <v>0</v>
      </c>
    </row>
    <row r="106" customFormat="false" ht="15" hidden="false" customHeight="false" outlineLevel="0" collapsed="false">
      <c r="A106" s="100" t="n">
        <v>102</v>
      </c>
      <c r="B106" s="89" t="s">
        <v>348</v>
      </c>
      <c r="C106" s="90"/>
      <c r="D106" s="109" t="n">
        <v>468</v>
      </c>
      <c r="E106" s="143" t="n">
        <v>0</v>
      </c>
      <c r="F106" s="156" t="n">
        <v>0</v>
      </c>
      <c r="G106" s="109" t="n">
        <v>0</v>
      </c>
      <c r="P106" s="89" t="n">
        <v>19</v>
      </c>
      <c r="AL106" s="172" t="n">
        <f aca="false">SUM(C106:AK106)</f>
        <v>487</v>
      </c>
      <c r="AM106" s="89" t="n">
        <f aca="false">SUM(AL106-C106-D106-E106-F106-G106)</f>
        <v>19</v>
      </c>
    </row>
    <row r="107" customFormat="false" ht="15" hidden="false" customHeight="false" outlineLevel="0" collapsed="false">
      <c r="A107" s="100" t="n">
        <v>103</v>
      </c>
      <c r="B107" s="121" t="s">
        <v>349</v>
      </c>
      <c r="C107" s="90"/>
      <c r="D107" s="109" t="n">
        <v>489</v>
      </c>
      <c r="E107" s="132" t="n">
        <v>1396</v>
      </c>
      <c r="F107" s="156" t="n">
        <v>64</v>
      </c>
      <c r="G107" s="109" t="n">
        <v>0</v>
      </c>
      <c r="AL107" s="172" t="n">
        <f aca="false">SUM(C107:AK107)</f>
        <v>1949</v>
      </c>
      <c r="AM107" s="89" t="n">
        <f aca="false">SUM(AL107-C107-D107-E107-F107-G107)</f>
        <v>0</v>
      </c>
      <c r="AN107" s="89" t="n">
        <f aca="false">SUM(AL107-2392)</f>
        <v>-443</v>
      </c>
    </row>
    <row r="108" customFormat="false" ht="15" hidden="false" customHeight="false" outlineLevel="0" collapsed="false">
      <c r="A108" s="100" t="n">
        <v>104</v>
      </c>
      <c r="B108" s="89" t="s">
        <v>350</v>
      </c>
      <c r="C108" s="90"/>
      <c r="D108" s="109" t="n">
        <v>854</v>
      </c>
      <c r="E108" s="143" t="n">
        <v>0</v>
      </c>
      <c r="F108" s="156" t="n">
        <v>0</v>
      </c>
      <c r="G108" s="109" t="n">
        <v>0</v>
      </c>
      <c r="AL108" s="172" t="n">
        <f aca="false">SUM(C108:AK108)</f>
        <v>854</v>
      </c>
      <c r="AM108" s="89" t="n">
        <f aca="false">SUM(AL108-C108-D108-E108-F108-G108)</f>
        <v>0</v>
      </c>
    </row>
    <row r="109" customFormat="false" ht="15" hidden="false" customHeight="false" outlineLevel="0" collapsed="false">
      <c r="A109" s="100" t="n">
        <v>105</v>
      </c>
      <c r="B109" s="111" t="s">
        <v>351</v>
      </c>
      <c r="C109" s="90"/>
      <c r="D109" s="109" t="n">
        <v>690</v>
      </c>
      <c r="E109" s="132" t="n">
        <v>1317</v>
      </c>
      <c r="F109" s="156" t="n">
        <v>480</v>
      </c>
      <c r="G109" s="132" t="n">
        <v>1106</v>
      </c>
      <c r="P109" s="175" t="n">
        <v>446</v>
      </c>
      <c r="AL109" s="172" t="n">
        <f aca="false">SUM(C109:AK109)</f>
        <v>4039</v>
      </c>
      <c r="AM109" s="89" t="n">
        <f aca="false">SUM(AL109-C109-D109-E109-F109-G109)</f>
        <v>446</v>
      </c>
      <c r="AN109" s="89" t="n">
        <f aca="false">SUM(AL109-4673)</f>
        <v>-634</v>
      </c>
    </row>
    <row r="110" customFormat="false" ht="15" hidden="false" customHeight="false" outlineLevel="0" collapsed="false">
      <c r="A110" s="100" t="n">
        <v>106</v>
      </c>
      <c r="B110" s="89" t="s">
        <v>352</v>
      </c>
      <c r="C110" s="90"/>
      <c r="D110" s="109" t="n">
        <v>114</v>
      </c>
      <c r="E110" s="143" t="n">
        <v>0</v>
      </c>
      <c r="F110" s="156" t="n">
        <v>80</v>
      </c>
      <c r="G110" s="109" t="n">
        <v>0</v>
      </c>
      <c r="AL110" s="172" t="n">
        <f aca="false">SUM(C110:AK110)</f>
        <v>194</v>
      </c>
      <c r="AM110" s="89" t="n">
        <f aca="false">SUM(AL110-C110-D110-E110-F110-G110)</f>
        <v>0</v>
      </c>
    </row>
    <row r="111" customFormat="false" ht="15" hidden="false" customHeight="false" outlineLevel="0" collapsed="false">
      <c r="A111" s="100" t="n">
        <v>107</v>
      </c>
      <c r="B111" s="89" t="s">
        <v>353</v>
      </c>
      <c r="C111" s="90"/>
      <c r="D111" s="109" t="n">
        <v>356</v>
      </c>
      <c r="E111" s="143" t="n">
        <v>417</v>
      </c>
      <c r="F111" s="156" t="n">
        <v>0</v>
      </c>
      <c r="G111" s="109" t="n">
        <v>0</v>
      </c>
      <c r="AL111" s="172" t="n">
        <f aca="false">SUM(C111:AK111)</f>
        <v>773</v>
      </c>
      <c r="AM111" s="89" t="n">
        <f aca="false">SUM(AL111-C111-D111-E111-F111-G111)</f>
        <v>0</v>
      </c>
    </row>
    <row r="112" customFormat="false" ht="15" hidden="false" customHeight="false" outlineLevel="0" collapsed="false">
      <c r="A112" s="100" t="n">
        <v>108</v>
      </c>
      <c r="B112" s="121" t="s">
        <v>354</v>
      </c>
      <c r="C112" s="90"/>
      <c r="D112" s="109" t="n">
        <v>450</v>
      </c>
      <c r="E112" s="143" t="n">
        <v>490</v>
      </c>
      <c r="F112" s="156" t="n">
        <v>360</v>
      </c>
      <c r="G112" s="109" t="n">
        <v>0</v>
      </c>
      <c r="AL112" s="172" t="n">
        <f aca="false">SUM(C112:AK112)</f>
        <v>1300</v>
      </c>
      <c r="AM112" s="89" t="n">
        <f aca="false">SUM(AL112-C112-D112-E112-F112-G112)</f>
        <v>0</v>
      </c>
      <c r="AN112" s="89" t="n">
        <f aca="false">SUM(AL112-2392)</f>
        <v>-1092</v>
      </c>
    </row>
    <row r="113" customFormat="false" ht="15" hidden="false" customHeight="false" outlineLevel="0" collapsed="false">
      <c r="A113" s="100" t="n">
        <v>109</v>
      </c>
      <c r="B113" s="89" t="s">
        <v>355</v>
      </c>
      <c r="C113" s="90"/>
      <c r="D113" s="109" t="n">
        <v>50</v>
      </c>
      <c r="E113" s="143" t="n">
        <v>118</v>
      </c>
      <c r="F113" s="156" t="n">
        <v>0</v>
      </c>
      <c r="G113" s="109" t="n">
        <v>0</v>
      </c>
      <c r="AL113" s="172" t="n">
        <f aca="false">SUM(C113:AK113)</f>
        <v>168</v>
      </c>
      <c r="AM113" s="89" t="n">
        <f aca="false">SUM(AL113-C113-D113-E113-F113-G113)</f>
        <v>0</v>
      </c>
    </row>
    <row r="114" customFormat="false" ht="15" hidden="false" customHeight="false" outlineLevel="0" collapsed="false">
      <c r="A114" s="100" t="n">
        <v>110</v>
      </c>
      <c r="B114" s="89" t="s">
        <v>356</v>
      </c>
      <c r="C114" s="90"/>
      <c r="D114" s="109" t="n">
        <v>111</v>
      </c>
      <c r="E114" s="143" t="n">
        <v>0</v>
      </c>
      <c r="F114" s="156" t="n">
        <v>0</v>
      </c>
      <c r="G114" s="109" t="n">
        <v>0</v>
      </c>
      <c r="AL114" s="172" t="n">
        <f aca="false">SUM(C114:AK114)</f>
        <v>111</v>
      </c>
      <c r="AM114" s="89" t="n">
        <f aca="false">SUM(AL114-C114-D114-E114-F114-G114)</f>
        <v>0</v>
      </c>
    </row>
    <row r="115" customFormat="false" ht="15" hidden="false" customHeight="false" outlineLevel="0" collapsed="false">
      <c r="A115" s="100" t="n">
        <v>111</v>
      </c>
      <c r="B115" s="89" t="s">
        <v>357</v>
      </c>
      <c r="C115" s="90"/>
      <c r="D115" s="109" t="n">
        <v>111</v>
      </c>
      <c r="E115" s="143" t="n">
        <v>0</v>
      </c>
      <c r="F115" s="156" t="n">
        <v>0</v>
      </c>
      <c r="G115" s="109" t="n">
        <v>0</v>
      </c>
      <c r="AL115" s="172" t="n">
        <f aca="false">SUM(C115:AK115)</f>
        <v>111</v>
      </c>
      <c r="AM115" s="89" t="n">
        <f aca="false">SUM(AL115-C115-D115-E115-F115-G115)</f>
        <v>0</v>
      </c>
    </row>
    <row r="116" customFormat="false" ht="15" hidden="false" customHeight="false" outlineLevel="0" collapsed="false">
      <c r="A116" s="100" t="n">
        <v>112</v>
      </c>
      <c r="B116" s="89" t="s">
        <v>358</v>
      </c>
      <c r="C116" s="90"/>
      <c r="D116" s="109" t="n">
        <v>273</v>
      </c>
      <c r="E116" s="143" t="n">
        <v>0</v>
      </c>
      <c r="F116" s="156" t="n">
        <v>0</v>
      </c>
      <c r="G116" s="109" t="n">
        <v>0</v>
      </c>
      <c r="AL116" s="172" t="n">
        <f aca="false">SUM(C116:AK116)</f>
        <v>273</v>
      </c>
      <c r="AM116" s="89" t="n">
        <f aca="false">SUM(AL116-C116-D116-E116-F116-G116)</f>
        <v>0</v>
      </c>
    </row>
    <row r="117" customFormat="false" ht="15" hidden="false" customHeight="false" outlineLevel="0" collapsed="false">
      <c r="A117" s="100" t="n">
        <v>113</v>
      </c>
      <c r="B117" s="174" t="s">
        <v>359</v>
      </c>
      <c r="C117" s="90"/>
      <c r="D117" s="109" t="n">
        <v>152</v>
      </c>
      <c r="E117" s="132" t="n">
        <v>1666</v>
      </c>
      <c r="F117" s="132" t="n">
        <v>4334</v>
      </c>
      <c r="G117" s="132" t="n">
        <v>2118</v>
      </c>
      <c r="H117" s="89" t="n">
        <v>42</v>
      </c>
      <c r="K117" s="89" t="n">
        <v>70</v>
      </c>
      <c r="O117" s="89" t="n">
        <v>97</v>
      </c>
      <c r="P117" s="89" t="n">
        <v>328</v>
      </c>
      <c r="S117" s="89" t="n">
        <v>205</v>
      </c>
      <c r="X117" s="89" t="n">
        <v>100</v>
      </c>
      <c r="AE117" s="89" t="n">
        <v>886</v>
      </c>
      <c r="AF117" s="89" t="n">
        <v>86</v>
      </c>
      <c r="AG117" s="89" t="n">
        <v>177</v>
      </c>
      <c r="AI117" s="89" t="n">
        <v>45</v>
      </c>
      <c r="AJ117" s="89" t="n">
        <v>54</v>
      </c>
      <c r="AK117" s="89" t="n">
        <v>41</v>
      </c>
      <c r="AL117" s="172" t="n">
        <f aca="false">SUM(C117:AK117)</f>
        <v>10401</v>
      </c>
      <c r="AM117" s="111" t="n">
        <f aca="false">SUM(AL117-C117-D117-E117-F117-G117)</f>
        <v>2131</v>
      </c>
      <c r="AN117" s="89" t="n">
        <f aca="false">SUM(AL117-19967)</f>
        <v>-9566</v>
      </c>
    </row>
    <row r="118" customFormat="false" ht="15" hidden="false" customHeight="false" outlineLevel="0" collapsed="false">
      <c r="A118" s="100" t="n">
        <v>114</v>
      </c>
      <c r="B118" s="89" t="s">
        <v>360</v>
      </c>
      <c r="C118" s="90"/>
      <c r="D118" s="109" t="n">
        <v>152</v>
      </c>
      <c r="E118" s="143" t="n">
        <v>64</v>
      </c>
      <c r="F118" s="156" t="n">
        <v>0</v>
      </c>
      <c r="G118" s="109" t="n">
        <v>0</v>
      </c>
      <c r="AL118" s="172" t="n">
        <f aca="false">SUM(C118:AK118)</f>
        <v>216</v>
      </c>
      <c r="AM118" s="89" t="n">
        <f aca="false">SUM(AL118-C118-D118-E118-F118-G118)</f>
        <v>0</v>
      </c>
    </row>
    <row r="119" customFormat="false" ht="15" hidden="false" customHeight="false" outlineLevel="0" collapsed="false">
      <c r="A119" s="100" t="n">
        <v>115</v>
      </c>
      <c r="B119" s="111" t="s">
        <v>361</v>
      </c>
      <c r="C119" s="90"/>
      <c r="D119" s="109" t="n">
        <v>121</v>
      </c>
      <c r="E119" s="132" t="n">
        <v>1318</v>
      </c>
      <c r="F119" s="132" t="n">
        <v>2733</v>
      </c>
      <c r="G119" s="109" t="n">
        <v>67</v>
      </c>
      <c r="AL119" s="172" t="n">
        <f aca="false">SUM(C119:AK119)</f>
        <v>4239</v>
      </c>
      <c r="AM119" s="89" t="n">
        <f aca="false">SUM(AL119-C119-D119-E119-F119-G119)</f>
        <v>0</v>
      </c>
      <c r="AN119" s="89" t="n">
        <f aca="false">SUM(AL119-4673)</f>
        <v>-434</v>
      </c>
    </row>
    <row r="120" customFormat="false" ht="15" hidden="false" customHeight="false" outlineLevel="0" collapsed="false">
      <c r="A120" s="100" t="n">
        <v>116</v>
      </c>
      <c r="B120" s="174" t="s">
        <v>362</v>
      </c>
      <c r="C120" s="90"/>
      <c r="D120" s="109" t="n">
        <v>345</v>
      </c>
      <c r="E120" s="132" t="n">
        <v>1857</v>
      </c>
      <c r="F120" s="132" t="n">
        <v>3337</v>
      </c>
      <c r="G120" s="177" t="n">
        <v>3053</v>
      </c>
      <c r="H120" s="47" t="n">
        <v>42</v>
      </c>
      <c r="I120" s="47" t="n">
        <v>44</v>
      </c>
      <c r="J120" s="47" t="n">
        <v>128</v>
      </c>
      <c r="K120" s="47" t="n">
        <v>70</v>
      </c>
      <c r="L120" s="47" t="n">
        <v>75</v>
      </c>
      <c r="M120" s="47" t="n">
        <v>70</v>
      </c>
      <c r="N120" s="47" t="n">
        <v>76</v>
      </c>
      <c r="O120" s="47" t="n">
        <v>97</v>
      </c>
      <c r="P120" s="47" t="n">
        <v>240</v>
      </c>
      <c r="Q120" s="89" t="n">
        <v>90</v>
      </c>
      <c r="S120" s="89" t="n">
        <v>82</v>
      </c>
      <c r="W120" s="89" t="n">
        <v>255</v>
      </c>
      <c r="AA120" s="89" t="n">
        <v>80</v>
      </c>
      <c r="AB120" s="89" t="n">
        <v>145</v>
      </c>
      <c r="AE120" s="89" t="n">
        <v>391</v>
      </c>
      <c r="AL120" s="172" t="n">
        <f aca="false">SUM(C120:AK120)</f>
        <v>10477</v>
      </c>
      <c r="AM120" s="111" t="n">
        <f aca="false">SUM(AL120-C120-D120-E120-F120-G120)</f>
        <v>1885</v>
      </c>
      <c r="AN120" s="89" t="n">
        <f aca="false">SUM(AL120-19967)</f>
        <v>-9490</v>
      </c>
    </row>
    <row r="121" customFormat="false" ht="15" hidden="false" customHeight="false" outlineLevel="0" collapsed="false">
      <c r="A121" s="100" t="n">
        <v>117</v>
      </c>
      <c r="B121" s="178" t="s">
        <v>461</v>
      </c>
      <c r="C121" s="90"/>
      <c r="D121" s="109" t="n">
        <v>152</v>
      </c>
      <c r="E121" s="132" t="n">
        <v>1201</v>
      </c>
      <c r="F121" s="132" t="n">
        <v>1329</v>
      </c>
      <c r="G121" s="109" t="n">
        <v>582</v>
      </c>
      <c r="P121" s="89" t="n">
        <v>236</v>
      </c>
      <c r="AL121" s="172" t="n">
        <f aca="false">SUM(C121:AK121)</f>
        <v>3500</v>
      </c>
      <c r="AM121" s="89" t="n">
        <f aca="false">SUM(AL121-C121-D121-E121-F121-G121)</f>
        <v>236</v>
      </c>
      <c r="AN121" s="89" t="n">
        <f aca="false">SUM(AL121-4673)</f>
        <v>-1173</v>
      </c>
    </row>
    <row r="122" customFormat="false" ht="15" hidden="false" customHeight="false" outlineLevel="0" collapsed="false">
      <c r="A122" s="100" t="n">
        <v>118</v>
      </c>
      <c r="B122" s="174" t="s">
        <v>462</v>
      </c>
      <c r="C122" s="90"/>
      <c r="E122" s="132" t="n">
        <v>1810</v>
      </c>
      <c r="F122" s="132" t="n">
        <v>3522</v>
      </c>
      <c r="G122" s="132" t="n">
        <v>2472</v>
      </c>
      <c r="J122" s="89" t="n">
        <v>128</v>
      </c>
      <c r="L122" s="89" t="n">
        <v>75</v>
      </c>
      <c r="M122" s="89" t="n">
        <v>30</v>
      </c>
      <c r="N122" s="89" t="n">
        <v>76</v>
      </c>
      <c r="O122" s="89" t="n">
        <v>98</v>
      </c>
      <c r="P122" s="89" t="n">
        <v>336</v>
      </c>
      <c r="R122" s="89" t="n">
        <v>90</v>
      </c>
      <c r="S122" s="89" t="n">
        <v>156</v>
      </c>
      <c r="AA122" s="89" t="n">
        <v>80</v>
      </c>
      <c r="AF122" s="89" t="n">
        <v>86</v>
      </c>
      <c r="AG122" s="89" t="n">
        <v>198</v>
      </c>
      <c r="AL122" s="172" t="n">
        <f aca="false">SUM(C122:AK122)</f>
        <v>9157</v>
      </c>
      <c r="AM122" s="89" t="n">
        <f aca="false">SUM(AL122-C122-D122-E122-F122-G122)</f>
        <v>1353</v>
      </c>
      <c r="AN122" s="89" t="n">
        <f aca="false">SUM(AL122-19967)</f>
        <v>-10810</v>
      </c>
    </row>
    <row r="123" customFormat="false" ht="15" hidden="false" customHeight="false" outlineLevel="0" collapsed="false">
      <c r="A123" s="100" t="n">
        <v>119</v>
      </c>
      <c r="B123" s="89" t="s">
        <v>463</v>
      </c>
      <c r="C123" s="90"/>
      <c r="E123" s="143" t="n">
        <v>125</v>
      </c>
      <c r="F123" s="156" t="n">
        <v>0</v>
      </c>
      <c r="G123" s="109" t="n">
        <v>0</v>
      </c>
      <c r="AL123" s="172" t="n">
        <f aca="false">SUM(C123:AK123)</f>
        <v>125</v>
      </c>
      <c r="AM123" s="89" t="n">
        <f aca="false">SUM(AL123-C123-D123-E123-F123-G123)</f>
        <v>0</v>
      </c>
    </row>
    <row r="124" customFormat="false" ht="15" hidden="false" customHeight="false" outlineLevel="0" collapsed="false">
      <c r="A124" s="100" t="n">
        <v>120</v>
      </c>
      <c r="B124" s="89" t="s">
        <v>464</v>
      </c>
      <c r="C124" s="90"/>
      <c r="E124" s="143" t="n">
        <v>145</v>
      </c>
      <c r="F124" s="156" t="n">
        <v>0</v>
      </c>
      <c r="G124" s="109" t="n">
        <v>0</v>
      </c>
      <c r="AL124" s="172" t="n">
        <f aca="false">SUM(C124:AK124)</f>
        <v>145</v>
      </c>
      <c r="AM124" s="89" t="n">
        <f aca="false">SUM(AL124-C124-D124-E124-F124-G124)</f>
        <v>0</v>
      </c>
    </row>
    <row r="125" customFormat="false" ht="15" hidden="false" customHeight="false" outlineLevel="0" collapsed="false">
      <c r="A125" s="100" t="n">
        <v>121</v>
      </c>
      <c r="B125" s="89" t="s">
        <v>465</v>
      </c>
      <c r="C125" s="90"/>
      <c r="E125" s="143" t="n">
        <v>341</v>
      </c>
      <c r="F125" s="156" t="n">
        <v>0</v>
      </c>
      <c r="G125" s="109" t="n">
        <v>0</v>
      </c>
      <c r="AL125" s="172" t="n">
        <f aca="false">SUM(C125:AK125)</f>
        <v>341</v>
      </c>
      <c r="AM125" s="89" t="n">
        <f aca="false">SUM(AL125-C125-D125-E125-F125-G125)</f>
        <v>0</v>
      </c>
    </row>
    <row r="126" customFormat="false" ht="15" hidden="false" customHeight="false" outlineLevel="0" collapsed="false">
      <c r="A126" s="100" t="n">
        <v>122</v>
      </c>
      <c r="B126" s="89" t="s">
        <v>466</v>
      </c>
      <c r="C126" s="90"/>
      <c r="E126" s="143" t="n">
        <v>354</v>
      </c>
      <c r="F126" s="156" t="n">
        <v>52</v>
      </c>
      <c r="G126" s="109" t="n">
        <v>0</v>
      </c>
      <c r="AL126" s="172" t="n">
        <f aca="false">SUM(C126:AK126)</f>
        <v>406</v>
      </c>
      <c r="AM126" s="89" t="n">
        <f aca="false">SUM(AL126-C126-D126-E126-F126-G126)</f>
        <v>0</v>
      </c>
    </row>
    <row r="127" customFormat="false" ht="15" hidden="false" customHeight="false" outlineLevel="0" collapsed="false">
      <c r="A127" s="100" t="n">
        <v>123</v>
      </c>
      <c r="B127" s="89" t="s">
        <v>467</v>
      </c>
      <c r="C127" s="90"/>
      <c r="E127" s="143" t="n">
        <v>61</v>
      </c>
      <c r="F127" s="156" t="n">
        <v>0</v>
      </c>
      <c r="G127" s="109" t="n">
        <v>0</v>
      </c>
      <c r="AL127" s="172" t="n">
        <f aca="false">SUM(C127:AK127)</f>
        <v>61</v>
      </c>
      <c r="AM127" s="89" t="n">
        <f aca="false">SUM(AL127-C127-D127-E127-F127-G127)</f>
        <v>0</v>
      </c>
    </row>
    <row r="128" customFormat="false" ht="15" hidden="false" customHeight="false" outlineLevel="0" collapsed="false">
      <c r="A128" s="100" t="n">
        <v>124</v>
      </c>
      <c r="B128" s="89" t="s">
        <v>468</v>
      </c>
      <c r="C128" s="90"/>
      <c r="E128" s="143" t="n">
        <v>211</v>
      </c>
      <c r="F128" s="156" t="n">
        <v>0</v>
      </c>
      <c r="G128" s="109" t="n">
        <v>0</v>
      </c>
      <c r="AL128" s="172" t="n">
        <f aca="false">SUM(C128:AK128)</f>
        <v>211</v>
      </c>
      <c r="AM128" s="89" t="n">
        <f aca="false">SUM(AL128-C128-D128-E128-F128-G128)</f>
        <v>0</v>
      </c>
    </row>
    <row r="129" customFormat="false" ht="15" hidden="false" customHeight="false" outlineLevel="0" collapsed="false">
      <c r="A129" s="100" t="n">
        <v>125</v>
      </c>
      <c r="B129" s="89" t="s">
        <v>469</v>
      </c>
      <c r="C129" s="90"/>
      <c r="E129" s="143" t="n">
        <v>61</v>
      </c>
      <c r="F129" s="156" t="n">
        <v>248</v>
      </c>
      <c r="G129" s="109" t="n">
        <v>0</v>
      </c>
      <c r="AL129" s="172" t="n">
        <f aca="false">SUM(C129:AK129)</f>
        <v>309</v>
      </c>
      <c r="AM129" s="89" t="n">
        <f aca="false">SUM(AL129-C129-D129-E129-F129-G129)</f>
        <v>0</v>
      </c>
    </row>
    <row r="130" customFormat="false" ht="15" hidden="false" customHeight="false" outlineLevel="0" collapsed="false">
      <c r="A130" s="100" t="n">
        <v>126</v>
      </c>
      <c r="B130" s="89" t="s">
        <v>470</v>
      </c>
      <c r="C130" s="90"/>
      <c r="E130" s="143" t="n">
        <v>190</v>
      </c>
      <c r="F130" s="156" t="n">
        <v>0</v>
      </c>
      <c r="G130" s="109" t="n">
        <v>0</v>
      </c>
      <c r="AL130" s="172" t="n">
        <f aca="false">SUM(C130:AK130)</f>
        <v>190</v>
      </c>
      <c r="AM130" s="89" t="n">
        <f aca="false">SUM(AL130-C130-D130-E130-F130-G130)</f>
        <v>0</v>
      </c>
    </row>
    <row r="131" customFormat="false" ht="15" hidden="false" customHeight="false" outlineLevel="0" collapsed="false">
      <c r="A131" s="100" t="n">
        <v>127</v>
      </c>
      <c r="B131" s="89" t="s">
        <v>471</v>
      </c>
      <c r="C131" s="90"/>
      <c r="E131" s="143" t="n">
        <v>61</v>
      </c>
      <c r="F131" s="156" t="n">
        <v>0</v>
      </c>
      <c r="G131" s="109" t="n">
        <v>0</v>
      </c>
      <c r="AL131" s="172" t="n">
        <f aca="false">SUM(C131:AK131)</f>
        <v>61</v>
      </c>
      <c r="AM131" s="89" t="n">
        <f aca="false">SUM(AL131-C131-D131-E131-F131-G131)</f>
        <v>0</v>
      </c>
    </row>
    <row r="132" customFormat="false" ht="15" hidden="false" customHeight="false" outlineLevel="0" collapsed="false">
      <c r="A132" s="100" t="n">
        <v>128</v>
      </c>
      <c r="B132" s="89" t="s">
        <v>472</v>
      </c>
      <c r="C132" s="90"/>
      <c r="E132" s="143" t="n">
        <v>247</v>
      </c>
      <c r="F132" s="156" t="n">
        <v>0</v>
      </c>
      <c r="G132" s="109" t="n">
        <v>0</v>
      </c>
      <c r="R132" s="89" t="n">
        <v>90</v>
      </c>
      <c r="AL132" s="172" t="n">
        <f aca="false">SUM(C132:AK132)</f>
        <v>337</v>
      </c>
      <c r="AM132" s="89" t="n">
        <f aca="false">SUM(AL132-C132-D132-E132-F132-G132)</f>
        <v>90</v>
      </c>
    </row>
    <row r="133" customFormat="false" ht="15" hidden="false" customHeight="false" outlineLevel="0" collapsed="false">
      <c r="A133" s="100" t="n">
        <v>129</v>
      </c>
      <c r="B133" s="89" t="s">
        <v>473</v>
      </c>
      <c r="C133" s="90"/>
      <c r="E133" s="143" t="n">
        <v>321</v>
      </c>
      <c r="F133" s="156" t="n">
        <v>260</v>
      </c>
      <c r="G133" s="109" t="n">
        <v>0</v>
      </c>
      <c r="AL133" s="172" t="n">
        <f aca="false">SUM(C133:AK133)</f>
        <v>581</v>
      </c>
      <c r="AM133" s="89" t="n">
        <f aca="false">SUM(AL133-C133-D133-E133-F133-G133)</f>
        <v>0</v>
      </c>
    </row>
    <row r="134" customFormat="false" ht="15" hidden="false" customHeight="false" outlineLevel="0" collapsed="false">
      <c r="A134" s="100" t="n">
        <v>130</v>
      </c>
      <c r="B134" s="89" t="s">
        <v>474</v>
      </c>
      <c r="E134" s="143" t="n">
        <v>111</v>
      </c>
      <c r="F134" s="156" t="n">
        <v>81</v>
      </c>
      <c r="G134" s="109" t="n">
        <v>0</v>
      </c>
      <c r="AL134" s="172" t="n">
        <f aca="false">SUM(C134:AK134)</f>
        <v>192</v>
      </c>
      <c r="AM134" s="89" t="n">
        <f aca="false">SUM(AL134-C134-D134-E134-F134-G134)</f>
        <v>0</v>
      </c>
    </row>
    <row r="135" customFormat="false" ht="15" hidden="false" customHeight="false" outlineLevel="0" collapsed="false">
      <c r="A135" s="100" t="n">
        <v>131</v>
      </c>
      <c r="B135" s="89" t="s">
        <v>475</v>
      </c>
      <c r="E135" s="143" t="n">
        <v>321</v>
      </c>
      <c r="F135" s="156" t="n">
        <v>235</v>
      </c>
      <c r="G135" s="109" t="n">
        <v>0</v>
      </c>
      <c r="AL135" s="172" t="n">
        <f aca="false">SUM(C135:AK135)</f>
        <v>556</v>
      </c>
      <c r="AM135" s="89" t="n">
        <f aca="false">SUM(AL135-C135-D135-E135-F135-G135)</f>
        <v>0</v>
      </c>
    </row>
    <row r="136" customFormat="false" ht="15" hidden="false" customHeight="false" outlineLevel="0" collapsed="false">
      <c r="A136" s="100" t="n">
        <v>132</v>
      </c>
      <c r="B136" s="89" t="s">
        <v>476</v>
      </c>
      <c r="E136" s="143" t="n">
        <v>321</v>
      </c>
      <c r="F136" s="156" t="n">
        <v>0</v>
      </c>
      <c r="G136" s="109" t="n">
        <v>0</v>
      </c>
      <c r="AL136" s="172" t="n">
        <f aca="false">SUM(C136:AK136)</f>
        <v>321</v>
      </c>
      <c r="AM136" s="89" t="n">
        <f aca="false">SUM(AL136-C136-D136-E136-F136-G136)</f>
        <v>0</v>
      </c>
    </row>
    <row r="137" customFormat="false" ht="15" hidden="false" customHeight="false" outlineLevel="0" collapsed="false">
      <c r="A137" s="100" t="n">
        <v>133</v>
      </c>
      <c r="B137" s="89" t="s">
        <v>477</v>
      </c>
      <c r="E137" s="143" t="n">
        <v>424</v>
      </c>
      <c r="F137" s="156" t="n">
        <v>0</v>
      </c>
      <c r="G137" s="109" t="n">
        <v>0</v>
      </c>
      <c r="AL137" s="172" t="n">
        <f aca="false">SUM(C137:AK137)</f>
        <v>424</v>
      </c>
      <c r="AM137" s="89" t="n">
        <f aca="false">SUM(AL137-C137-D137-E137-F137-G137)</f>
        <v>0</v>
      </c>
    </row>
    <row r="138" customFormat="false" ht="15" hidden="false" customHeight="false" outlineLevel="0" collapsed="false">
      <c r="A138" s="100" t="n">
        <v>134</v>
      </c>
      <c r="B138" s="111" t="s">
        <v>478</v>
      </c>
      <c r="E138" s="143" t="n">
        <v>755</v>
      </c>
      <c r="F138" s="156" t="n">
        <v>802</v>
      </c>
      <c r="G138" s="109" t="n">
        <v>1435</v>
      </c>
      <c r="J138" s="89" t="n">
        <v>128</v>
      </c>
      <c r="K138" s="89" t="n">
        <v>70</v>
      </c>
      <c r="M138" s="89" t="n">
        <v>70</v>
      </c>
      <c r="N138" s="89" t="n">
        <v>76</v>
      </c>
      <c r="P138" s="89" t="n">
        <v>256</v>
      </c>
      <c r="AB138" s="89" t="n">
        <v>145</v>
      </c>
      <c r="AL138" s="172" t="n">
        <f aca="false">SUM(C138:AK138)</f>
        <v>3737</v>
      </c>
      <c r="AM138" s="89" t="n">
        <f aca="false">SUM(AL138-C138-D138-E138-F138-G138)</f>
        <v>745</v>
      </c>
      <c r="AN138" s="89" t="n">
        <f aca="false">SUM(AL138-4673)</f>
        <v>-936</v>
      </c>
    </row>
    <row r="139" customFormat="false" ht="15" hidden="false" customHeight="false" outlineLevel="0" collapsed="false">
      <c r="A139" s="136" t="n">
        <v>135</v>
      </c>
      <c r="B139" s="89" t="s">
        <v>479</v>
      </c>
      <c r="E139" s="143" t="n">
        <v>274</v>
      </c>
      <c r="F139" s="156" t="n">
        <v>0</v>
      </c>
      <c r="G139" s="109" t="n">
        <v>0</v>
      </c>
      <c r="AL139" s="172" t="n">
        <f aca="false">SUM(C139:AK139)</f>
        <v>274</v>
      </c>
      <c r="AM139" s="89" t="n">
        <f aca="false">SUM(AL139-C139-D139-E139-F139-G139)</f>
        <v>0</v>
      </c>
    </row>
    <row r="140" customFormat="false" ht="15" hidden="false" customHeight="false" outlineLevel="0" collapsed="false">
      <c r="A140" s="100" t="n">
        <v>136</v>
      </c>
      <c r="B140" s="111" t="s">
        <v>480</v>
      </c>
      <c r="E140" s="132" t="n">
        <v>1181</v>
      </c>
      <c r="F140" s="132" t="n">
        <v>2138</v>
      </c>
      <c r="G140" s="109" t="n">
        <v>951</v>
      </c>
      <c r="AF140" s="89" t="n">
        <v>86</v>
      </c>
      <c r="AL140" s="172" t="n">
        <f aca="false">SUM(C140:AK140)</f>
        <v>4356</v>
      </c>
      <c r="AM140" s="89" t="n">
        <f aca="false">SUM(AL140-C140-D140-E140-F140-G140)</f>
        <v>86</v>
      </c>
      <c r="AN140" s="89" t="n">
        <f aca="false">SUM(AL140-4673)</f>
        <v>-317</v>
      </c>
    </row>
    <row r="141" customFormat="false" ht="15" hidden="false" customHeight="false" outlineLevel="0" collapsed="false">
      <c r="A141" s="100" t="n">
        <v>137</v>
      </c>
      <c r="B141" s="89" t="s">
        <v>481</v>
      </c>
      <c r="E141" s="143" t="n">
        <v>61</v>
      </c>
      <c r="F141" s="156" t="n">
        <v>0</v>
      </c>
      <c r="G141" s="109" t="n">
        <v>0</v>
      </c>
      <c r="AL141" s="172" t="n">
        <f aca="false">SUM(C141:AK141)</f>
        <v>61</v>
      </c>
      <c r="AM141" s="89" t="n">
        <f aca="false">SUM(AL141-C141-D141-E141-F141-G141)</f>
        <v>0</v>
      </c>
    </row>
    <row r="142" customFormat="false" ht="15" hidden="false" customHeight="false" outlineLevel="0" collapsed="false">
      <c r="A142" s="100" t="n">
        <v>138</v>
      </c>
      <c r="B142" s="89" t="s">
        <v>482</v>
      </c>
      <c r="E142" s="143" t="n">
        <v>81</v>
      </c>
      <c r="F142" s="156" t="n">
        <v>0</v>
      </c>
      <c r="G142" s="109" t="n">
        <v>0</v>
      </c>
      <c r="AL142" s="172" t="n">
        <f aca="false">SUM(C142:AK142)</f>
        <v>81</v>
      </c>
      <c r="AM142" s="89" t="n">
        <f aca="false">SUM(AL142-C142-D142-E142-F142-G142)</f>
        <v>0</v>
      </c>
    </row>
    <row r="143" customFormat="false" ht="15" hidden="false" customHeight="false" outlineLevel="0" collapsed="false">
      <c r="A143" s="100" t="n">
        <v>139</v>
      </c>
      <c r="B143" s="89" t="s">
        <v>483</v>
      </c>
      <c r="E143" s="143" t="n">
        <v>247</v>
      </c>
      <c r="F143" s="156" t="n">
        <v>0</v>
      </c>
      <c r="G143" s="109" t="n">
        <v>0</v>
      </c>
      <c r="AL143" s="172" t="n">
        <f aca="false">SUM(C143:AK143)</f>
        <v>247</v>
      </c>
      <c r="AM143" s="89" t="n">
        <f aca="false">SUM(AL143-C143-D143-E143-F143-G143)</f>
        <v>0</v>
      </c>
    </row>
    <row r="144" customFormat="false" ht="15" hidden="false" customHeight="false" outlineLevel="0" collapsed="false">
      <c r="A144" s="100" t="n">
        <v>140</v>
      </c>
      <c r="B144" s="89" t="s">
        <v>484</v>
      </c>
      <c r="E144" s="143" t="n">
        <v>81</v>
      </c>
      <c r="F144" s="156" t="n">
        <v>240</v>
      </c>
      <c r="G144" s="109" t="n">
        <v>0</v>
      </c>
      <c r="AL144" s="172" t="n">
        <f aca="false">SUM(C144:AK144)</f>
        <v>321</v>
      </c>
      <c r="AM144" s="89" t="n">
        <f aca="false">SUM(AL144-C144-D144-E144-F144-G144)</f>
        <v>0</v>
      </c>
    </row>
    <row r="145" customFormat="false" ht="15" hidden="false" customHeight="false" outlineLevel="0" collapsed="false">
      <c r="A145" s="100" t="n">
        <v>141</v>
      </c>
      <c r="B145" s="89" t="s">
        <v>485</v>
      </c>
      <c r="E145" s="143" t="n">
        <v>643</v>
      </c>
      <c r="F145" s="156" t="n">
        <v>0</v>
      </c>
      <c r="G145" s="109" t="n">
        <v>0</v>
      </c>
      <c r="R145" s="89" t="n">
        <v>90</v>
      </c>
      <c r="AG145" s="89" t="n">
        <v>198</v>
      </c>
      <c r="AL145" s="172" t="n">
        <f aca="false">SUM(C145:AK145)</f>
        <v>931</v>
      </c>
      <c r="AM145" s="89" t="n">
        <f aca="false">SUM(AL145-C145-D145-E145-F145-G145)</f>
        <v>288</v>
      </c>
    </row>
    <row r="146" customFormat="false" ht="15" hidden="false" customHeight="false" outlineLevel="0" collapsed="false">
      <c r="A146" s="100" t="n">
        <v>142</v>
      </c>
      <c r="B146" s="89" t="s">
        <v>486</v>
      </c>
      <c r="E146" s="143" t="n">
        <v>212</v>
      </c>
      <c r="F146" s="156" t="n">
        <v>0</v>
      </c>
      <c r="G146" s="109" t="n">
        <v>87</v>
      </c>
      <c r="AL146" s="172" t="n">
        <f aca="false">SUM(C146:AK146)</f>
        <v>299</v>
      </c>
      <c r="AM146" s="89" t="n">
        <f aca="false">SUM(AL146-C146-D146-E146-F146-G146)</f>
        <v>0</v>
      </c>
    </row>
    <row r="147" customFormat="false" ht="15" hidden="false" customHeight="false" outlineLevel="0" collapsed="false">
      <c r="A147" s="100" t="n">
        <v>143</v>
      </c>
      <c r="B147" s="126" t="s">
        <v>487</v>
      </c>
      <c r="E147" s="132" t="n">
        <v>1342</v>
      </c>
      <c r="F147" s="132" t="n">
        <v>2251</v>
      </c>
      <c r="G147" s="132" t="n">
        <v>3248</v>
      </c>
      <c r="P147" s="89" t="n">
        <v>304</v>
      </c>
      <c r="X147" s="89" t="n">
        <v>100</v>
      </c>
      <c r="AB147" s="89" t="n">
        <v>85</v>
      </c>
      <c r="AL147" s="172" t="n">
        <f aca="false">SUM(C147:AK147)</f>
        <v>7330</v>
      </c>
      <c r="AM147" s="89" t="n">
        <f aca="false">SUM(AL147-C147-D147-E147-F147-G147)</f>
        <v>489</v>
      </c>
      <c r="AN147" s="89" t="n">
        <f aca="false">SUM(AL147-8158)</f>
        <v>-828</v>
      </c>
    </row>
    <row r="148" customFormat="false" ht="15" hidden="false" customHeight="false" outlineLevel="0" collapsed="false">
      <c r="A148" s="100" t="n">
        <v>144</v>
      </c>
      <c r="B148" s="89" t="s">
        <v>488</v>
      </c>
      <c r="E148" s="143" t="n">
        <v>84</v>
      </c>
      <c r="F148" s="156" t="n">
        <v>0</v>
      </c>
      <c r="G148" s="109" t="n">
        <v>0</v>
      </c>
      <c r="AL148" s="172" t="n">
        <f aca="false">SUM(C148:AK148)</f>
        <v>84</v>
      </c>
      <c r="AM148" s="89" t="n">
        <f aca="false">SUM(AL148-C148-D148-E148-F148-G148)</f>
        <v>0</v>
      </c>
    </row>
    <row r="149" customFormat="false" ht="15" hidden="false" customHeight="false" outlineLevel="0" collapsed="false">
      <c r="A149" s="100" t="n">
        <v>145</v>
      </c>
      <c r="B149" s="89" t="s">
        <v>489</v>
      </c>
      <c r="E149" s="143" t="n">
        <v>216</v>
      </c>
      <c r="F149" s="156" t="n">
        <v>0</v>
      </c>
      <c r="G149" s="109" t="n">
        <v>0</v>
      </c>
      <c r="AL149" s="172" t="n">
        <f aca="false">SUM(C149:AK149)</f>
        <v>216</v>
      </c>
      <c r="AM149" s="89" t="n">
        <f aca="false">SUM(AL149-C149-D149-E149-F149-G149)</f>
        <v>0</v>
      </c>
    </row>
    <row r="150" customFormat="false" ht="15" hidden="false" customHeight="false" outlineLevel="0" collapsed="false">
      <c r="A150" s="100" t="n">
        <v>146</v>
      </c>
      <c r="B150" s="89" t="s">
        <v>490</v>
      </c>
      <c r="E150" s="143" t="n">
        <v>223</v>
      </c>
      <c r="F150" s="156" t="n">
        <v>0</v>
      </c>
      <c r="G150" s="109" t="n">
        <v>0</v>
      </c>
      <c r="AL150" s="172" t="n">
        <f aca="false">SUM(C150:AK150)</f>
        <v>223</v>
      </c>
      <c r="AM150" s="89" t="n">
        <f aca="false">SUM(AL150-C150-D150-E150-F150-G150)</f>
        <v>0</v>
      </c>
    </row>
    <row r="151" customFormat="false" ht="15" hidden="false" customHeight="false" outlineLevel="0" collapsed="false">
      <c r="A151" s="100" t="n">
        <v>147</v>
      </c>
      <c r="B151" s="89" t="s">
        <v>491</v>
      </c>
      <c r="E151" s="143" t="n">
        <v>98</v>
      </c>
      <c r="F151" s="156" t="n">
        <v>0</v>
      </c>
      <c r="G151" s="109" t="n">
        <v>0</v>
      </c>
      <c r="AL151" s="172" t="n">
        <f aca="false">SUM(C151:AK151)</f>
        <v>98</v>
      </c>
      <c r="AM151" s="89" t="n">
        <f aca="false">SUM(AL151-C151-D151-E151-F151-G151)</f>
        <v>0</v>
      </c>
    </row>
    <row r="152" customFormat="false" ht="15" hidden="false" customHeight="false" outlineLevel="0" collapsed="false">
      <c r="A152" s="100" t="n">
        <v>148</v>
      </c>
      <c r="B152" s="89" t="s">
        <v>492</v>
      </c>
      <c r="E152" s="143" t="n">
        <v>70</v>
      </c>
      <c r="F152" s="156" t="n">
        <v>0</v>
      </c>
      <c r="G152" s="109" t="n">
        <v>0</v>
      </c>
      <c r="AL152" s="172" t="n">
        <f aca="false">SUM(C152:AK152)</f>
        <v>70</v>
      </c>
      <c r="AM152" s="89" t="n">
        <f aca="false">SUM(AL152-C152-D152-E152-F152-G152)</f>
        <v>0</v>
      </c>
    </row>
    <row r="153" customFormat="false" ht="15" hidden="false" customHeight="false" outlineLevel="0" collapsed="false">
      <c r="A153" s="100" t="n">
        <v>149</v>
      </c>
      <c r="B153" s="89" t="s">
        <v>493</v>
      </c>
      <c r="E153" s="143" t="n">
        <v>70</v>
      </c>
      <c r="F153" s="156" t="n">
        <v>0</v>
      </c>
      <c r="G153" s="109" t="n">
        <v>0</v>
      </c>
      <c r="AL153" s="172" t="n">
        <f aca="false">SUM(C153:AK153)</f>
        <v>70</v>
      </c>
      <c r="AM153" s="89" t="n">
        <f aca="false">SUM(AL153-C153-D153-E153-F153-G153)</f>
        <v>0</v>
      </c>
    </row>
    <row r="154" customFormat="false" ht="15" hidden="false" customHeight="false" outlineLevel="0" collapsed="false">
      <c r="A154" s="100" t="n">
        <v>150</v>
      </c>
      <c r="B154" s="173" t="s">
        <v>494</v>
      </c>
      <c r="E154" s="132" t="n">
        <v>3034</v>
      </c>
      <c r="F154" s="156" t="n">
        <v>771</v>
      </c>
      <c r="G154" s="109" t="n">
        <v>132</v>
      </c>
      <c r="L154" s="89" t="n">
        <v>75</v>
      </c>
      <c r="S154" s="89" t="n">
        <v>82</v>
      </c>
      <c r="V154" s="89" t="n">
        <v>60</v>
      </c>
      <c r="W154" s="89" t="n">
        <v>255</v>
      </c>
      <c r="AE154" s="89" t="n">
        <v>391</v>
      </c>
      <c r="AL154" s="172" t="n">
        <f aca="false">SUM(C154:AK154)</f>
        <v>4800</v>
      </c>
      <c r="AM154" s="89" t="n">
        <f aca="false">SUM(AL154-C154-D154-E154-F154-G154)</f>
        <v>863</v>
      </c>
      <c r="AN154" s="89" t="n">
        <f aca="false">SUM(AL154-8158)</f>
        <v>-3358</v>
      </c>
    </row>
    <row r="155" customFormat="false" ht="15" hidden="false" customHeight="false" outlineLevel="0" collapsed="false">
      <c r="A155" s="100" t="n">
        <v>151</v>
      </c>
      <c r="B155" s="89" t="s">
        <v>495</v>
      </c>
      <c r="E155" s="143" t="n">
        <v>764</v>
      </c>
      <c r="F155" s="156" t="n">
        <v>0</v>
      </c>
      <c r="G155" s="109" t="n">
        <v>0</v>
      </c>
      <c r="AL155" s="172" t="n">
        <f aca="false">SUM(C155:AK155)</f>
        <v>764</v>
      </c>
      <c r="AM155" s="89" t="n">
        <f aca="false">SUM(AL155-C155-D155-E155-F155-G155)</f>
        <v>0</v>
      </c>
    </row>
    <row r="156" customFormat="false" ht="15" hidden="false" customHeight="false" outlineLevel="0" collapsed="false">
      <c r="A156" s="100" t="n">
        <v>152</v>
      </c>
      <c r="B156" s="89" t="s">
        <v>496</v>
      </c>
      <c r="E156" s="143" t="n">
        <v>396</v>
      </c>
      <c r="F156" s="156" t="n">
        <v>0</v>
      </c>
      <c r="G156" s="109" t="n">
        <v>0</v>
      </c>
      <c r="AL156" s="172" t="n">
        <f aca="false">SUM(C156:AK156)</f>
        <v>396</v>
      </c>
      <c r="AM156" s="89" t="n">
        <f aca="false">SUM(AL156-C156-D156-E156-F156-G156)</f>
        <v>0</v>
      </c>
    </row>
    <row r="157" customFormat="false" ht="15" hidden="false" customHeight="false" outlineLevel="0" collapsed="false">
      <c r="A157" s="100" t="n">
        <v>153</v>
      </c>
      <c r="B157" s="89" t="s">
        <v>497</v>
      </c>
      <c r="E157" s="143" t="n">
        <v>118</v>
      </c>
      <c r="F157" s="156" t="n">
        <v>0</v>
      </c>
      <c r="G157" s="109" t="n">
        <v>0</v>
      </c>
      <c r="AL157" s="172" t="n">
        <f aca="false">SUM(C157:AK157)</f>
        <v>118</v>
      </c>
      <c r="AM157" s="89" t="n">
        <f aca="false">SUM(AL157-C157-D157-E157-F157-G157)</f>
        <v>0</v>
      </c>
    </row>
    <row r="158" customFormat="false" ht="15" hidden="false" customHeight="false" outlineLevel="0" collapsed="false">
      <c r="A158" s="100" t="n">
        <v>154</v>
      </c>
      <c r="B158" s="89" t="s">
        <v>498</v>
      </c>
      <c r="E158" s="143" t="n">
        <v>118</v>
      </c>
      <c r="F158" s="156" t="n">
        <v>0</v>
      </c>
      <c r="G158" s="109" t="n">
        <v>0</v>
      </c>
      <c r="AL158" s="172" t="n">
        <f aca="false">SUM(C158:AK158)</f>
        <v>118</v>
      </c>
      <c r="AM158" s="89" t="n">
        <f aca="false">SUM(AL158-C158-D158-E158-F158-G158)</f>
        <v>0</v>
      </c>
    </row>
    <row r="159" customFormat="false" ht="15" hidden="false" customHeight="false" outlineLevel="0" collapsed="false">
      <c r="A159" s="100" t="n">
        <v>155</v>
      </c>
      <c r="B159" s="89" t="s">
        <v>499</v>
      </c>
      <c r="E159" s="143" t="n">
        <v>118</v>
      </c>
      <c r="F159" s="156" t="n">
        <v>0</v>
      </c>
      <c r="G159" s="109" t="n">
        <v>0</v>
      </c>
      <c r="AL159" s="172" t="n">
        <f aca="false">SUM(C159:AK159)</f>
        <v>118</v>
      </c>
      <c r="AM159" s="89" t="n">
        <f aca="false">SUM(AL159-C159-D159-E159-F159-G159)</f>
        <v>0</v>
      </c>
    </row>
    <row r="160" customFormat="false" ht="15" hidden="false" customHeight="false" outlineLevel="0" collapsed="false">
      <c r="A160" s="100" t="n">
        <v>156</v>
      </c>
      <c r="B160" s="89" t="s">
        <v>500</v>
      </c>
      <c r="E160" s="143" t="n">
        <v>118</v>
      </c>
      <c r="F160" s="156" t="n">
        <v>0</v>
      </c>
      <c r="G160" s="109" t="n">
        <v>0</v>
      </c>
      <c r="AL160" s="172" t="n">
        <f aca="false">SUM(C160:AK160)</f>
        <v>118</v>
      </c>
      <c r="AM160" s="89" t="n">
        <f aca="false">SUM(AL160-C160-D160-E160-F160-G160)</f>
        <v>0</v>
      </c>
    </row>
    <row r="161" customFormat="false" ht="15" hidden="false" customHeight="false" outlineLevel="0" collapsed="false">
      <c r="A161" s="100" t="n">
        <v>157</v>
      </c>
      <c r="B161" s="89" t="s">
        <v>501</v>
      </c>
      <c r="E161" s="143" t="n">
        <v>111</v>
      </c>
      <c r="F161" s="156" t="n">
        <v>81</v>
      </c>
      <c r="G161" s="109" t="n">
        <v>0</v>
      </c>
      <c r="H161" s="89" t="n">
        <v>42</v>
      </c>
      <c r="K161" s="89" t="n">
        <v>70</v>
      </c>
      <c r="AL161" s="172" t="n">
        <f aca="false">SUM(C161:AK161)</f>
        <v>304</v>
      </c>
      <c r="AM161" s="89" t="n">
        <f aca="false">SUM(AL161-C161-D161-E161-F161-G161)</f>
        <v>112</v>
      </c>
    </row>
    <row r="162" customFormat="false" ht="15" hidden="false" customHeight="false" outlineLevel="0" collapsed="false">
      <c r="A162" s="100" t="n">
        <v>158</v>
      </c>
      <c r="B162" s="110" t="s">
        <v>502</v>
      </c>
      <c r="E162" s="143" t="n">
        <v>326</v>
      </c>
      <c r="F162" s="132" t="n">
        <v>1978</v>
      </c>
      <c r="G162" s="109" t="n">
        <v>300</v>
      </c>
      <c r="AL162" s="172" t="n">
        <f aca="false">SUM(C162:AK162)</f>
        <v>2604</v>
      </c>
      <c r="AM162" s="89" t="n">
        <f aca="false">SUM(AL162-C162-D162-E162-F162-G162)</f>
        <v>0</v>
      </c>
      <c r="AN162" s="89" t="n">
        <f aca="false">SUM(AL162-3485)</f>
        <v>-881</v>
      </c>
    </row>
    <row r="163" customFormat="false" ht="15" hidden="false" customHeight="false" outlineLevel="0" collapsed="false">
      <c r="A163" s="100" t="n">
        <v>159</v>
      </c>
      <c r="B163" s="89" t="s">
        <v>503</v>
      </c>
      <c r="E163" s="143" t="n">
        <v>496</v>
      </c>
      <c r="F163" s="156" t="n">
        <v>52</v>
      </c>
      <c r="G163" s="109" t="n">
        <v>0</v>
      </c>
      <c r="AL163" s="172" t="n">
        <f aca="false">SUM(C163:AK163)</f>
        <v>548</v>
      </c>
      <c r="AM163" s="89" t="n">
        <f aca="false">SUM(AL163-C163-D163-E163-F163-G163)</f>
        <v>0</v>
      </c>
    </row>
    <row r="164" customFormat="false" ht="15" hidden="false" customHeight="false" outlineLevel="0" collapsed="false">
      <c r="A164" s="100" t="n">
        <v>160</v>
      </c>
      <c r="B164" s="89" t="s">
        <v>882</v>
      </c>
      <c r="E164" s="143" t="n">
        <v>108</v>
      </c>
      <c r="F164" s="156" t="n">
        <v>0</v>
      </c>
      <c r="G164" s="109" t="n">
        <v>0</v>
      </c>
      <c r="R164" s="89" t="n">
        <v>90</v>
      </c>
      <c r="T164" s="89" t="n">
        <v>117</v>
      </c>
      <c r="X164" s="89" t="n">
        <v>100</v>
      </c>
      <c r="AG164" s="89" t="n">
        <v>110</v>
      </c>
      <c r="AL164" s="172" t="n">
        <f aca="false">SUM(C164:AK164)</f>
        <v>525</v>
      </c>
      <c r="AM164" s="89" t="n">
        <f aca="false">SUM(AL164-C164-D164-E164-F164-G164)</f>
        <v>417</v>
      </c>
    </row>
    <row r="165" customFormat="false" ht="15" hidden="false" customHeight="false" outlineLevel="0" collapsed="false">
      <c r="A165" s="100" t="n">
        <v>161</v>
      </c>
      <c r="B165" s="89" t="s">
        <v>505</v>
      </c>
      <c r="E165" s="143" t="n">
        <v>651</v>
      </c>
      <c r="F165" s="156" t="n">
        <v>0</v>
      </c>
      <c r="G165" s="109" t="n">
        <v>0</v>
      </c>
      <c r="AL165" s="172" t="n">
        <f aca="false">SUM(C165:AK165)</f>
        <v>651</v>
      </c>
      <c r="AM165" s="89" t="n">
        <f aca="false">SUM(AL165-C165-D165-E165-F165-G165)</f>
        <v>0</v>
      </c>
    </row>
    <row r="166" customFormat="false" ht="15" hidden="false" customHeight="false" outlineLevel="0" collapsed="false">
      <c r="A166" s="100" t="n">
        <v>162</v>
      </c>
      <c r="B166" s="89" t="s">
        <v>506</v>
      </c>
      <c r="E166" s="143" t="n">
        <v>108</v>
      </c>
      <c r="F166" s="156" t="n">
        <v>0</v>
      </c>
      <c r="G166" s="109" t="n">
        <v>0</v>
      </c>
      <c r="AL166" s="172" t="n">
        <f aca="false">SUM(C166:AK166)</f>
        <v>108</v>
      </c>
      <c r="AM166" s="89" t="n">
        <f aca="false">SUM(AL166-C166-D166-E166-F166-G166)</f>
        <v>0</v>
      </c>
    </row>
    <row r="167" customFormat="false" ht="15" hidden="false" customHeight="false" outlineLevel="0" collapsed="false">
      <c r="A167" s="100" t="n">
        <v>163</v>
      </c>
      <c r="B167" s="89" t="s">
        <v>507</v>
      </c>
      <c r="E167" s="143" t="n">
        <v>56</v>
      </c>
      <c r="F167" s="156" t="n">
        <v>0</v>
      </c>
      <c r="G167" s="109" t="n">
        <v>0</v>
      </c>
      <c r="AL167" s="172" t="n">
        <f aca="false">SUM(C167:AK167)</f>
        <v>56</v>
      </c>
      <c r="AM167" s="89" t="n">
        <f aca="false">SUM(AL167-C167-D167-E167-F167-G167)</f>
        <v>0</v>
      </c>
    </row>
    <row r="168" customFormat="false" ht="15" hidden="false" customHeight="false" outlineLevel="0" collapsed="false">
      <c r="A168" s="100" t="n">
        <v>164</v>
      </c>
      <c r="B168" s="89" t="s">
        <v>508</v>
      </c>
      <c r="E168" s="143" t="n">
        <v>56</v>
      </c>
      <c r="F168" s="156" t="n">
        <v>0</v>
      </c>
      <c r="G168" s="109" t="n">
        <v>0</v>
      </c>
      <c r="AL168" s="172" t="n">
        <f aca="false">SUM(C168:AK168)</f>
        <v>56</v>
      </c>
      <c r="AM168" s="89" t="n">
        <f aca="false">SUM(AL168-C168-D168-E168-F168-G168)</f>
        <v>0</v>
      </c>
    </row>
    <row r="169" customFormat="false" ht="15" hidden="false" customHeight="false" outlineLevel="0" collapsed="false">
      <c r="A169" s="100" t="n">
        <v>165</v>
      </c>
      <c r="B169" s="89" t="s">
        <v>509</v>
      </c>
      <c r="E169" s="143" t="n">
        <v>312</v>
      </c>
      <c r="F169" s="156" t="n">
        <v>0</v>
      </c>
      <c r="G169" s="109" t="n">
        <v>0</v>
      </c>
      <c r="AL169" s="172" t="n">
        <f aca="false">SUM(C169:AK169)</f>
        <v>312</v>
      </c>
      <c r="AM169" s="89" t="n">
        <f aca="false">SUM(AL169-C169-D169-E169-F169-G169)</f>
        <v>0</v>
      </c>
    </row>
    <row r="170" customFormat="false" ht="15" hidden="false" customHeight="false" outlineLevel="0" collapsed="false">
      <c r="A170" s="100" t="n">
        <v>166</v>
      </c>
      <c r="B170" s="89" t="s">
        <v>510</v>
      </c>
      <c r="E170" s="143" t="n">
        <v>324</v>
      </c>
      <c r="F170" s="156" t="n">
        <v>0</v>
      </c>
      <c r="G170" s="109" t="n">
        <v>0</v>
      </c>
      <c r="AL170" s="172" t="n">
        <f aca="false">SUM(C170:AK170)</f>
        <v>324</v>
      </c>
      <c r="AM170" s="89" t="n">
        <f aca="false">SUM(AL170-C170-D170-E170-F170-G170)</f>
        <v>0</v>
      </c>
    </row>
    <row r="171" customFormat="false" ht="15" hidden="false" customHeight="false" outlineLevel="0" collapsed="false">
      <c r="A171" s="100" t="n">
        <v>167</v>
      </c>
      <c r="B171" s="89" t="s">
        <v>511</v>
      </c>
      <c r="E171" s="143" t="n">
        <v>66</v>
      </c>
      <c r="F171" s="156" t="n">
        <v>0</v>
      </c>
      <c r="G171" s="109" t="n">
        <v>0</v>
      </c>
      <c r="AL171" s="172" t="n">
        <f aca="false">SUM(C171:AK171)</f>
        <v>66</v>
      </c>
      <c r="AM171" s="89" t="n">
        <f aca="false">SUM(AL171-C171-D171-E171-F171-G171)</f>
        <v>0</v>
      </c>
    </row>
    <row r="172" customFormat="false" ht="15" hidden="false" customHeight="false" outlineLevel="0" collapsed="false">
      <c r="A172" s="100" t="n">
        <v>168</v>
      </c>
      <c r="B172" s="110" t="s">
        <v>512</v>
      </c>
      <c r="E172" s="143" t="n">
        <v>72</v>
      </c>
      <c r="F172" s="156" t="n">
        <v>767</v>
      </c>
      <c r="G172" s="109" t="n">
        <v>865</v>
      </c>
      <c r="J172" s="89" t="n">
        <v>128</v>
      </c>
      <c r="K172" s="89" t="n">
        <v>70</v>
      </c>
      <c r="L172" s="89" t="n">
        <v>75</v>
      </c>
      <c r="P172" s="89" t="n">
        <v>353</v>
      </c>
      <c r="AB172" s="89" t="n">
        <v>85</v>
      </c>
      <c r="AD172" s="89" t="n">
        <v>116</v>
      </c>
      <c r="AG172" s="89" t="n">
        <v>188</v>
      </c>
      <c r="AL172" s="172" t="n">
        <f aca="false">SUM(C172:AK172)</f>
        <v>2719</v>
      </c>
      <c r="AM172" s="89" t="n">
        <f aca="false">SUM(AL172-C172-D172-E172-F172-G172)</f>
        <v>1015</v>
      </c>
      <c r="AN172" s="89" t="n">
        <f aca="false">SUM(AL172-3485)</f>
        <v>-766</v>
      </c>
    </row>
    <row r="173" customFormat="false" ht="15" hidden="false" customHeight="false" outlineLevel="0" collapsed="false">
      <c r="A173" s="100" t="n">
        <v>169</v>
      </c>
      <c r="B173" s="89" t="s">
        <v>513</v>
      </c>
      <c r="E173" s="143" t="n">
        <v>72</v>
      </c>
      <c r="F173" s="156" t="n">
        <v>0</v>
      </c>
      <c r="G173" s="109" t="n">
        <v>0</v>
      </c>
      <c r="AL173" s="172" t="n">
        <f aca="false">SUM(C173:AK173)</f>
        <v>72</v>
      </c>
      <c r="AM173" s="89" t="n">
        <f aca="false">SUM(AL173-C173-D173-E173-F173-G173)</f>
        <v>0</v>
      </c>
    </row>
    <row r="174" customFormat="false" ht="15" hidden="false" customHeight="false" outlineLevel="0" collapsed="false">
      <c r="A174" s="100" t="n">
        <v>170</v>
      </c>
      <c r="B174" s="89" t="s">
        <v>298</v>
      </c>
      <c r="E174" s="143" t="n">
        <v>72</v>
      </c>
      <c r="F174" s="156" t="n">
        <v>0</v>
      </c>
      <c r="G174" s="109" t="n">
        <v>0</v>
      </c>
      <c r="X174" s="89" t="n">
        <v>82</v>
      </c>
      <c r="AL174" s="172" t="n">
        <f aca="false">SUM(C174:AK174)</f>
        <v>154</v>
      </c>
      <c r="AM174" s="89" t="n">
        <f aca="false">SUM(AL174-C174-D174-E174-F174-G174)</f>
        <v>82</v>
      </c>
    </row>
    <row r="175" customFormat="false" ht="15" hidden="false" customHeight="false" outlineLevel="0" collapsed="false">
      <c r="A175" s="136" t="n">
        <v>171</v>
      </c>
      <c r="B175" s="89" t="s">
        <v>514</v>
      </c>
      <c r="E175" s="143" t="n">
        <v>158</v>
      </c>
      <c r="F175" s="156" t="n">
        <v>281</v>
      </c>
      <c r="G175" s="109" t="n">
        <v>412</v>
      </c>
      <c r="P175" s="89" t="n">
        <v>32</v>
      </c>
      <c r="AL175" s="172" t="n">
        <f aca="false">SUM(C175:AK175)</f>
        <v>883</v>
      </c>
      <c r="AM175" s="89" t="n">
        <f aca="false">SUM(AL175-C175-D175-E175-F175-G175)</f>
        <v>32</v>
      </c>
    </row>
    <row r="176" customFormat="false" ht="15" hidden="false" customHeight="false" outlineLevel="0" collapsed="false">
      <c r="A176" s="100" t="n">
        <v>172</v>
      </c>
      <c r="B176" s="89" t="s">
        <v>515</v>
      </c>
      <c r="E176" s="143" t="n">
        <v>72</v>
      </c>
      <c r="F176" s="156" t="n">
        <v>0</v>
      </c>
      <c r="G176" s="109" t="n">
        <v>0</v>
      </c>
      <c r="AL176" s="172" t="n">
        <f aca="false">SUM(C176:AK176)</f>
        <v>72</v>
      </c>
      <c r="AM176" s="89" t="n">
        <f aca="false">SUM(AL176-C176-D176-E176-F176-G176)</f>
        <v>0</v>
      </c>
    </row>
    <row r="177" customFormat="false" ht="15" hidden="false" customHeight="false" outlineLevel="0" collapsed="false">
      <c r="A177" s="100" t="n">
        <v>173</v>
      </c>
      <c r="B177" s="121" t="s">
        <v>516</v>
      </c>
      <c r="E177" s="143" t="n">
        <v>409</v>
      </c>
      <c r="F177" s="156" t="n">
        <v>482</v>
      </c>
      <c r="G177" s="109" t="n">
        <v>498</v>
      </c>
      <c r="J177" s="89" t="n">
        <v>128</v>
      </c>
      <c r="P177" s="89" t="n">
        <v>200</v>
      </c>
      <c r="T177" s="89" t="n">
        <v>117</v>
      </c>
      <c r="AL177" s="172" t="n">
        <f aca="false">SUM(C177:AK177)</f>
        <v>1834</v>
      </c>
      <c r="AM177" s="89" t="n">
        <f aca="false">SUM(AL177-C177-D177-E177-F177-G177)</f>
        <v>445</v>
      </c>
      <c r="AN177" s="89" t="n">
        <f aca="false">SUM(AL177-2392)</f>
        <v>-558</v>
      </c>
    </row>
    <row r="178" customFormat="false" ht="15" hidden="false" customHeight="false" outlineLevel="0" collapsed="false">
      <c r="A178" s="100" t="n">
        <v>174</v>
      </c>
      <c r="B178" s="89" t="s">
        <v>517</v>
      </c>
      <c r="E178" s="143" t="n">
        <v>227</v>
      </c>
      <c r="F178" s="156" t="n">
        <v>0</v>
      </c>
      <c r="G178" s="109" t="n">
        <v>0</v>
      </c>
      <c r="AL178" s="172" t="n">
        <f aca="false">SUM(C178:AK178)</f>
        <v>227</v>
      </c>
      <c r="AM178" s="89" t="n">
        <f aca="false">SUM(AL178-C178-D178-E178-F178-G178)</f>
        <v>0</v>
      </c>
    </row>
    <row r="179" customFormat="false" ht="15" hidden="false" customHeight="false" outlineLevel="0" collapsed="false">
      <c r="A179" s="100" t="n">
        <v>175</v>
      </c>
      <c r="B179" s="89" t="s">
        <v>518</v>
      </c>
      <c r="E179" s="143" t="n">
        <v>400</v>
      </c>
      <c r="F179" s="156" t="n">
        <v>222</v>
      </c>
      <c r="G179" s="109" t="n">
        <v>0</v>
      </c>
      <c r="AL179" s="172" t="n">
        <f aca="false">SUM(C179:AK179)</f>
        <v>622</v>
      </c>
      <c r="AM179" s="89" t="n">
        <f aca="false">SUM(AL179-C179-D179-E179-F179-G179)</f>
        <v>0</v>
      </c>
    </row>
    <row r="180" customFormat="false" ht="15" hidden="false" customHeight="false" outlineLevel="0" collapsed="false">
      <c r="A180" s="100" t="n">
        <v>176</v>
      </c>
      <c r="B180" s="121" t="s">
        <v>519</v>
      </c>
      <c r="E180" s="143" t="n">
        <v>313</v>
      </c>
      <c r="F180" s="156" t="n">
        <v>988</v>
      </c>
      <c r="G180" s="109" t="n">
        <v>574</v>
      </c>
      <c r="O180" s="89" t="n">
        <v>97</v>
      </c>
      <c r="P180" s="89" t="n">
        <v>336</v>
      </c>
      <c r="AL180" s="172" t="n">
        <f aca="false">SUM(C180:AK180)</f>
        <v>2308</v>
      </c>
      <c r="AM180" s="89" t="n">
        <f aca="false">SUM(AL180-C180-D180-E180-F180-G180)</f>
        <v>433</v>
      </c>
      <c r="AN180" s="89" t="n">
        <f aca="false">SUM(AL180-2392)</f>
        <v>-84</v>
      </c>
    </row>
    <row r="181" customFormat="false" ht="15" hidden="false" customHeight="false" outlineLevel="0" collapsed="false">
      <c r="A181" s="100" t="n">
        <v>177</v>
      </c>
      <c r="B181" s="174" t="s">
        <v>520</v>
      </c>
      <c r="E181" s="143" t="n">
        <v>918</v>
      </c>
      <c r="F181" s="132" t="n">
        <v>2355</v>
      </c>
      <c r="G181" s="132" t="n">
        <v>3418</v>
      </c>
      <c r="H181" s="89" t="n">
        <v>42</v>
      </c>
      <c r="J181" s="89" t="n">
        <v>128</v>
      </c>
      <c r="K181" s="89" t="n">
        <v>60</v>
      </c>
      <c r="L181" s="89" t="n">
        <v>75</v>
      </c>
      <c r="M181" s="89" t="n">
        <v>70</v>
      </c>
      <c r="N181" s="89" t="n">
        <v>94</v>
      </c>
      <c r="P181" s="175" t="n">
        <v>446</v>
      </c>
      <c r="R181" s="89" t="n">
        <v>90</v>
      </c>
      <c r="T181" s="89" t="n">
        <v>117</v>
      </c>
      <c r="U181" s="89" t="n">
        <v>40</v>
      </c>
      <c r="V181" s="89" t="n">
        <v>60</v>
      </c>
      <c r="X181" s="89" t="n">
        <v>100</v>
      </c>
      <c r="Z181" s="89" t="n">
        <v>321</v>
      </c>
      <c r="AB181" s="89" t="n">
        <v>145</v>
      </c>
      <c r="AC181" s="89" t="n">
        <v>70</v>
      </c>
      <c r="AG181" s="89" t="n">
        <v>300</v>
      </c>
      <c r="AL181" s="172" t="n">
        <f aca="false">SUM(C181:AK181)</f>
        <v>8849</v>
      </c>
      <c r="AM181" s="111" t="n">
        <f aca="false">SUM(AL181-C181-D181-E181-F181-G181)</f>
        <v>2158</v>
      </c>
      <c r="AN181" s="89" t="n">
        <f aca="false">SUM(AL181-19967)</f>
        <v>-11118</v>
      </c>
    </row>
    <row r="182" customFormat="false" ht="15" hidden="false" customHeight="false" outlineLevel="0" collapsed="false">
      <c r="A182" s="100" t="n">
        <v>178</v>
      </c>
      <c r="B182" s="89" t="s">
        <v>521</v>
      </c>
      <c r="E182" s="143" t="n">
        <v>86</v>
      </c>
      <c r="F182" s="156" t="n">
        <v>0</v>
      </c>
      <c r="G182" s="109" t="n">
        <v>0</v>
      </c>
      <c r="AL182" s="172" t="n">
        <f aca="false">SUM(C182:AK182)</f>
        <v>86</v>
      </c>
      <c r="AM182" s="89" t="n">
        <f aca="false">SUM(AL182-C182-D182-E182-F182-G182)</f>
        <v>0</v>
      </c>
    </row>
    <row r="183" customFormat="false" ht="15" hidden="false" customHeight="false" outlineLevel="0" collapsed="false">
      <c r="A183" s="100" t="n">
        <v>179</v>
      </c>
      <c r="B183" s="89" t="s">
        <v>522</v>
      </c>
      <c r="E183" s="143" t="n">
        <v>84</v>
      </c>
      <c r="F183" s="156" t="n">
        <v>0</v>
      </c>
      <c r="G183" s="109" t="n">
        <v>0</v>
      </c>
      <c r="AL183" s="172" t="n">
        <f aca="false">SUM(C183:AK183)</f>
        <v>84</v>
      </c>
      <c r="AM183" s="89" t="n">
        <f aca="false">SUM(AL183-C183-D183-E183-F183-G183)</f>
        <v>0</v>
      </c>
    </row>
    <row r="184" customFormat="false" ht="15" hidden="false" customHeight="false" outlineLevel="0" collapsed="false">
      <c r="A184" s="136" t="n">
        <v>180</v>
      </c>
      <c r="B184" s="89" t="s">
        <v>523</v>
      </c>
      <c r="E184" s="143" t="n">
        <v>14</v>
      </c>
      <c r="F184" s="156" t="n">
        <v>0</v>
      </c>
      <c r="G184" s="109" t="n">
        <v>0</v>
      </c>
      <c r="AL184" s="172" t="n">
        <f aca="false">SUM(C184:AK184)</f>
        <v>14</v>
      </c>
      <c r="AM184" s="89" t="n">
        <f aca="false">SUM(AL184-C184-D184-E184-F184-G184)</f>
        <v>0</v>
      </c>
    </row>
    <row r="185" customFormat="false" ht="15" hidden="false" customHeight="false" outlineLevel="0" collapsed="false">
      <c r="A185" s="100" t="n">
        <v>181</v>
      </c>
      <c r="B185" s="89" t="s">
        <v>524</v>
      </c>
      <c r="E185" s="143" t="n">
        <v>92</v>
      </c>
      <c r="F185" s="156" t="n">
        <v>0</v>
      </c>
      <c r="G185" s="109" t="n">
        <v>0</v>
      </c>
      <c r="AL185" s="172" t="n">
        <f aca="false">SUM(C185:AK185)</f>
        <v>92</v>
      </c>
      <c r="AM185" s="89" t="n">
        <f aca="false">SUM(AL185-C185-D185-E185-F185-G185)</f>
        <v>0</v>
      </c>
    </row>
    <row r="186" customFormat="false" ht="15" hidden="false" customHeight="false" outlineLevel="0" collapsed="false">
      <c r="A186" s="100" t="n">
        <v>182</v>
      </c>
      <c r="B186" s="89" t="s">
        <v>525</v>
      </c>
      <c r="E186" s="143" t="n">
        <v>323</v>
      </c>
      <c r="F186" s="156" t="n">
        <v>0</v>
      </c>
      <c r="G186" s="109" t="n">
        <v>0</v>
      </c>
      <c r="AL186" s="172" t="n">
        <f aca="false">SUM(C186:AK186)</f>
        <v>323</v>
      </c>
      <c r="AM186" s="89" t="n">
        <f aca="false">SUM(AL186-C186-D186-E186-F186-G186)</f>
        <v>0</v>
      </c>
    </row>
    <row r="187" customFormat="false" ht="15" hidden="false" customHeight="false" outlineLevel="0" collapsed="false">
      <c r="A187" s="100" t="n">
        <v>183</v>
      </c>
      <c r="B187" s="89" t="s">
        <v>526</v>
      </c>
      <c r="E187" s="143" t="n">
        <v>63</v>
      </c>
      <c r="F187" s="156" t="n">
        <v>0</v>
      </c>
      <c r="G187" s="109" t="n">
        <v>0</v>
      </c>
      <c r="AL187" s="172" t="n">
        <f aca="false">SUM(C187:AK187)</f>
        <v>63</v>
      </c>
      <c r="AM187" s="89" t="n">
        <f aca="false">SUM(AL187-C187-D187-E187-F187-G187)</f>
        <v>0</v>
      </c>
    </row>
    <row r="188" customFormat="false" ht="15" hidden="false" customHeight="false" outlineLevel="0" collapsed="false">
      <c r="A188" s="100" t="n">
        <v>184</v>
      </c>
      <c r="B188" s="121" t="s">
        <v>527</v>
      </c>
      <c r="E188" s="143" t="n">
        <v>157</v>
      </c>
      <c r="F188" s="156" t="n">
        <v>875</v>
      </c>
      <c r="G188" s="109" t="n">
        <v>365</v>
      </c>
      <c r="J188" s="89" t="n">
        <v>128</v>
      </c>
      <c r="P188" s="175" t="n">
        <v>446</v>
      </c>
      <c r="AB188" s="89" t="n">
        <v>85</v>
      </c>
      <c r="AL188" s="172" t="n">
        <f aca="false">SUM(C188:AK188)</f>
        <v>2056</v>
      </c>
      <c r="AM188" s="89" t="n">
        <f aca="false">SUM(AL188-C188-D188-E188-F188-G188)</f>
        <v>659</v>
      </c>
      <c r="AN188" s="89" t="n">
        <f aca="false">SUM(AL188-2392)</f>
        <v>-336</v>
      </c>
    </row>
    <row r="189" customFormat="false" ht="15" hidden="false" customHeight="false" outlineLevel="0" collapsed="false">
      <c r="A189" s="136" t="n">
        <v>185</v>
      </c>
      <c r="B189" s="89" t="s">
        <v>528</v>
      </c>
      <c r="E189" s="143" t="n">
        <v>65</v>
      </c>
      <c r="F189" s="156" t="n">
        <v>0</v>
      </c>
      <c r="G189" s="109" t="n">
        <v>0</v>
      </c>
      <c r="AL189" s="172" t="n">
        <f aca="false">SUM(C189:AK189)</f>
        <v>65</v>
      </c>
      <c r="AM189" s="89" t="n">
        <f aca="false">SUM(AL189-C189-D189-E189-F189-G189)</f>
        <v>0</v>
      </c>
    </row>
    <row r="190" customFormat="false" ht="15" hidden="false" customHeight="false" outlineLevel="0" collapsed="false">
      <c r="A190" s="100" t="n">
        <v>186</v>
      </c>
      <c r="B190" s="110" t="s">
        <v>529</v>
      </c>
      <c r="E190" s="143" t="n">
        <v>210</v>
      </c>
      <c r="F190" s="132" t="n">
        <v>2301</v>
      </c>
      <c r="G190" s="109" t="n">
        <v>507</v>
      </c>
      <c r="AG190" s="89" t="n">
        <v>198</v>
      </c>
      <c r="AL190" s="172" t="n">
        <f aca="false">SUM(C190:AK190)</f>
        <v>3216</v>
      </c>
      <c r="AM190" s="89" t="n">
        <f aca="false">SUM(AL190-C190-D190-E190-F190-G190)</f>
        <v>198</v>
      </c>
      <c r="AN190" s="89" t="n">
        <f aca="false">SUM(AL190-3485)</f>
        <v>-269</v>
      </c>
    </row>
    <row r="191" customFormat="false" ht="15" hidden="false" customHeight="false" outlineLevel="0" collapsed="false">
      <c r="A191" s="100" t="n">
        <v>187</v>
      </c>
      <c r="B191" s="89" t="s">
        <v>651</v>
      </c>
      <c r="F191" s="156" t="n">
        <v>92</v>
      </c>
      <c r="G191" s="109" t="n">
        <v>0</v>
      </c>
      <c r="AL191" s="172" t="n">
        <f aca="false">SUM(C191:AK191)</f>
        <v>92</v>
      </c>
      <c r="AM191" s="89" t="n">
        <f aca="false">SUM(AL191-C191-D191-E191-F191-G191)</f>
        <v>0</v>
      </c>
    </row>
    <row r="192" customFormat="false" ht="15" hidden="false" customHeight="false" outlineLevel="0" collapsed="false">
      <c r="A192" s="100" t="n">
        <v>188</v>
      </c>
      <c r="B192" s="89" t="s">
        <v>652</v>
      </c>
      <c r="F192" s="156" t="n">
        <v>403</v>
      </c>
      <c r="G192" s="109" t="n">
        <v>0</v>
      </c>
      <c r="AL192" s="172" t="n">
        <f aca="false">SUM(C192:AK192)</f>
        <v>403</v>
      </c>
      <c r="AM192" s="89" t="n">
        <f aca="false">SUM(AL192-C192-D192-E192-F192-G192)</f>
        <v>0</v>
      </c>
    </row>
    <row r="193" customFormat="false" ht="15" hidden="false" customHeight="false" outlineLevel="0" collapsed="false">
      <c r="A193" s="100" t="n">
        <v>189</v>
      </c>
      <c r="B193" s="89" t="s">
        <v>653</v>
      </c>
      <c r="F193" s="156" t="n">
        <v>413</v>
      </c>
      <c r="G193" s="109" t="n">
        <v>0</v>
      </c>
      <c r="P193" s="89" t="n">
        <v>87</v>
      </c>
      <c r="AL193" s="172" t="n">
        <f aca="false">SUM(C193:AK193)</f>
        <v>500</v>
      </c>
      <c r="AM193" s="89" t="n">
        <f aca="false">SUM(AL193-C193-D193-E193-F193-G193)</f>
        <v>87</v>
      </c>
    </row>
    <row r="194" customFormat="false" ht="15" hidden="false" customHeight="false" outlineLevel="0" collapsed="false">
      <c r="A194" s="100" t="n">
        <v>190</v>
      </c>
      <c r="B194" s="126" t="s">
        <v>654</v>
      </c>
      <c r="F194" s="132" t="n">
        <v>2839</v>
      </c>
      <c r="G194" s="132" t="n">
        <v>1740</v>
      </c>
      <c r="I194" s="89" t="n">
        <v>44</v>
      </c>
      <c r="K194" s="89" t="n">
        <v>70</v>
      </c>
      <c r="N194" s="89" t="n">
        <v>76</v>
      </c>
      <c r="P194" s="89" t="n">
        <v>194</v>
      </c>
      <c r="T194" s="89" t="n">
        <v>117</v>
      </c>
      <c r="U194" s="89" t="n">
        <v>117</v>
      </c>
      <c r="V194" s="89" t="n">
        <v>60</v>
      </c>
      <c r="Y194" s="89" t="n">
        <v>88</v>
      </c>
      <c r="AA194" s="89" t="n">
        <v>80</v>
      </c>
      <c r="AB194" s="89" t="n">
        <v>85</v>
      </c>
      <c r="AC194" s="89" t="n">
        <v>80</v>
      </c>
      <c r="AD194" s="89" t="n">
        <v>116</v>
      </c>
      <c r="AF194" s="89" t="n">
        <v>86</v>
      </c>
      <c r="AG194" s="89" t="n">
        <v>198</v>
      </c>
      <c r="AL194" s="172" t="n">
        <f aca="false">SUM(C194:AK194)</f>
        <v>5990</v>
      </c>
      <c r="AM194" s="89" t="n">
        <f aca="false">SUM(AL194-C194-D194-E194-F194-G194)</f>
        <v>1411</v>
      </c>
      <c r="AN194" s="89" t="n">
        <f aca="false">SUM(AL194-8158)</f>
        <v>-2168</v>
      </c>
    </row>
    <row r="195" customFormat="false" ht="15" hidden="false" customHeight="false" outlineLevel="0" collapsed="false">
      <c r="A195" s="92" t="n">
        <v>191</v>
      </c>
      <c r="B195" s="89" t="s">
        <v>655</v>
      </c>
      <c r="F195" s="156" t="n">
        <v>698</v>
      </c>
      <c r="G195" s="109" t="n">
        <v>0</v>
      </c>
      <c r="AL195" s="172" t="n">
        <f aca="false">SUM(C195:AK195)</f>
        <v>698</v>
      </c>
      <c r="AM195" s="89" t="n">
        <f aca="false">SUM(AL195-C195-D195-E195-F195-G195)</f>
        <v>0</v>
      </c>
    </row>
    <row r="196" customFormat="false" ht="15" hidden="false" customHeight="false" outlineLevel="0" collapsed="false">
      <c r="A196" s="92" t="n">
        <v>192</v>
      </c>
      <c r="B196" s="89" t="s">
        <v>656</v>
      </c>
      <c r="F196" s="156" t="n">
        <v>907</v>
      </c>
      <c r="G196" s="109" t="n">
        <v>0</v>
      </c>
      <c r="K196" s="89" t="n">
        <v>70</v>
      </c>
      <c r="AL196" s="172" t="n">
        <f aca="false">SUM(C196:AK196)</f>
        <v>977</v>
      </c>
      <c r="AM196" s="89" t="n">
        <f aca="false">SUM(AL196-C196-D196-E196-F196-G196)</f>
        <v>70</v>
      </c>
      <c r="AN196" s="89" t="n">
        <f aca="false">SUM(AL196-1259)</f>
        <v>-282</v>
      </c>
    </row>
    <row r="197" customFormat="false" ht="15" hidden="false" customHeight="false" outlineLevel="0" collapsed="false">
      <c r="A197" s="136" t="n">
        <v>193</v>
      </c>
      <c r="B197" s="126" t="s">
        <v>657</v>
      </c>
      <c r="F197" s="132" t="n">
        <v>2256</v>
      </c>
      <c r="G197" s="132" t="n">
        <v>2884</v>
      </c>
      <c r="K197" s="89" t="n">
        <v>70</v>
      </c>
      <c r="M197" s="89" t="n">
        <v>70</v>
      </c>
      <c r="N197" s="89" t="n">
        <v>76</v>
      </c>
      <c r="O197" s="89" t="n">
        <v>97</v>
      </c>
      <c r="P197" s="89" t="n">
        <v>221</v>
      </c>
      <c r="Q197" s="89" t="n">
        <v>90</v>
      </c>
      <c r="R197" s="89" t="n">
        <v>90</v>
      </c>
      <c r="S197" s="89" t="n">
        <v>131</v>
      </c>
      <c r="V197" s="89" t="n">
        <v>60</v>
      </c>
      <c r="W197" s="89" t="n">
        <v>255</v>
      </c>
      <c r="AH197" s="89" t="n">
        <v>38</v>
      </c>
      <c r="AI197" s="89" t="n">
        <v>45</v>
      </c>
      <c r="AL197" s="172" t="n">
        <f aca="false">SUM(C197:AK197)</f>
        <v>6383</v>
      </c>
      <c r="AM197" s="89" t="n">
        <f aca="false">SUM(AL197-C197-D197-E197-F197-G197)</f>
        <v>1243</v>
      </c>
      <c r="AN197" s="89" t="n">
        <f aca="false">SUM(AL197-8158)</f>
        <v>-1775</v>
      </c>
    </row>
    <row r="198" customFormat="false" ht="15" hidden="false" customHeight="false" outlineLevel="0" collapsed="false">
      <c r="A198" s="100" t="n">
        <v>194</v>
      </c>
      <c r="B198" s="126" t="s">
        <v>658</v>
      </c>
      <c r="F198" s="132" t="n">
        <v>1584</v>
      </c>
      <c r="G198" s="132" t="n">
        <v>3156</v>
      </c>
      <c r="H198" s="89" t="n">
        <v>42</v>
      </c>
      <c r="J198" s="89" t="n">
        <v>128</v>
      </c>
      <c r="K198" s="89" t="n">
        <v>60</v>
      </c>
      <c r="N198" s="89" t="n">
        <v>76</v>
      </c>
      <c r="O198" s="89" t="n">
        <v>97</v>
      </c>
      <c r="P198" s="175" t="n">
        <v>446</v>
      </c>
      <c r="R198" s="89" t="n">
        <v>90</v>
      </c>
      <c r="X198" s="89" t="n">
        <v>100</v>
      </c>
      <c r="AB198" s="89" t="n">
        <v>145</v>
      </c>
      <c r="AK198" s="89" t="n">
        <v>41</v>
      </c>
      <c r="AL198" s="172" t="n">
        <f aca="false">SUM(C198:AK198)</f>
        <v>5965</v>
      </c>
      <c r="AM198" s="89" t="n">
        <f aca="false">SUM(AL198-C198-D198-E198-F198-G198)</f>
        <v>1225</v>
      </c>
      <c r="AN198" s="89" t="n">
        <f aca="false">SUM(AL198-8158)</f>
        <v>-2193</v>
      </c>
    </row>
    <row r="199" customFormat="false" ht="15" hidden="false" customHeight="false" outlineLevel="0" collapsed="false">
      <c r="A199" s="92" t="n">
        <v>195</v>
      </c>
      <c r="B199" s="89" t="s">
        <v>659</v>
      </c>
      <c r="F199" s="156" t="n">
        <v>588</v>
      </c>
      <c r="G199" s="109" t="n">
        <v>328</v>
      </c>
      <c r="AL199" s="172" t="n">
        <f aca="false">SUM(C199:AK199)</f>
        <v>916</v>
      </c>
      <c r="AM199" s="89" t="n">
        <f aca="false">SUM(AL199-C199-D199-E199-F199-G199)</f>
        <v>0</v>
      </c>
      <c r="AN199" s="89" t="n">
        <f aca="false">SUM(AL199-1259)</f>
        <v>-343</v>
      </c>
    </row>
    <row r="200" customFormat="false" ht="15" hidden="false" customHeight="false" outlineLevel="0" collapsed="false">
      <c r="A200" s="92" t="n">
        <v>196</v>
      </c>
      <c r="B200" s="89" t="s">
        <v>660</v>
      </c>
      <c r="F200" s="156" t="n">
        <v>292</v>
      </c>
      <c r="G200" s="109" t="n">
        <v>0</v>
      </c>
      <c r="AL200" s="172" t="n">
        <f aca="false">SUM(C200:AK200)</f>
        <v>292</v>
      </c>
      <c r="AM200" s="89" t="n">
        <f aca="false">SUM(AL200-C200-D200-E200-F200-G200)</f>
        <v>0</v>
      </c>
    </row>
    <row r="201" customFormat="false" ht="15" hidden="false" customHeight="false" outlineLevel="0" collapsed="false">
      <c r="A201" s="92" t="n">
        <v>197</v>
      </c>
      <c r="B201" s="89" t="s">
        <v>661</v>
      </c>
      <c r="F201" s="156" t="n">
        <v>522</v>
      </c>
      <c r="G201" s="109" t="n">
        <v>240</v>
      </c>
      <c r="AL201" s="172" t="n">
        <f aca="false">SUM(C201:AK201)</f>
        <v>762</v>
      </c>
      <c r="AM201" s="89" t="n">
        <f aca="false">SUM(AL201-C201-D201-E201-F201-G201)</f>
        <v>0</v>
      </c>
    </row>
    <row r="202" customFormat="false" ht="15" hidden="false" customHeight="false" outlineLevel="0" collapsed="false">
      <c r="A202" s="136" t="n">
        <v>198</v>
      </c>
      <c r="B202" s="126" t="s">
        <v>662</v>
      </c>
      <c r="F202" s="132" t="n">
        <v>1798</v>
      </c>
      <c r="G202" s="132" t="n">
        <v>2963</v>
      </c>
      <c r="H202" s="89" t="n">
        <v>42</v>
      </c>
      <c r="K202" s="89" t="n">
        <v>70</v>
      </c>
      <c r="N202" s="89" t="n">
        <v>76</v>
      </c>
      <c r="P202" s="175" t="n">
        <v>446</v>
      </c>
      <c r="Q202" s="89" t="n">
        <v>60</v>
      </c>
      <c r="R202" s="89" t="n">
        <v>90</v>
      </c>
      <c r="S202" s="89" t="n">
        <v>131</v>
      </c>
      <c r="W202" s="89" t="n">
        <v>255</v>
      </c>
      <c r="AB202" s="89" t="n">
        <v>89</v>
      </c>
      <c r="AD202" s="89" t="n">
        <v>116</v>
      </c>
      <c r="AE202" s="89" t="n">
        <v>310</v>
      </c>
      <c r="AK202" s="89" t="n">
        <v>56</v>
      </c>
      <c r="AL202" s="172" t="n">
        <f aca="false">SUM(C202:AK202)</f>
        <v>6502</v>
      </c>
      <c r="AM202" s="111" t="n">
        <f aca="false">SUM(AL202-C202-D202-E202-F202-G202)</f>
        <v>1741</v>
      </c>
      <c r="AN202" s="89" t="n">
        <f aca="false">SUM(AL202-8158)</f>
        <v>-1656</v>
      </c>
    </row>
    <row r="203" customFormat="false" ht="15" hidden="false" customHeight="false" outlineLevel="0" collapsed="false">
      <c r="A203" s="100" t="n">
        <v>199</v>
      </c>
      <c r="B203" s="121" t="s">
        <v>664</v>
      </c>
      <c r="F203" s="156" t="n">
        <v>380</v>
      </c>
      <c r="G203" s="109" t="n">
        <v>639</v>
      </c>
      <c r="J203" s="89" t="n">
        <v>128</v>
      </c>
      <c r="P203" s="89" t="n">
        <v>230</v>
      </c>
      <c r="Y203" s="89" t="n">
        <v>88</v>
      </c>
      <c r="AL203" s="172" t="n">
        <f aca="false">SUM(C203:AK203)</f>
        <v>1465</v>
      </c>
      <c r="AM203" s="89" t="n">
        <f aca="false">SUM(AL203-C203-D203-E203-F203-G203)</f>
        <v>446</v>
      </c>
      <c r="AN203" s="89" t="n">
        <f aca="false">SUM(AL203-2392)</f>
        <v>-927</v>
      </c>
    </row>
    <row r="204" customFormat="false" ht="15" hidden="false" customHeight="false" outlineLevel="0" collapsed="false">
      <c r="A204" s="100" t="n">
        <v>200</v>
      </c>
      <c r="B204" s="89" t="s">
        <v>665</v>
      </c>
      <c r="F204" s="156" t="n">
        <v>255</v>
      </c>
      <c r="G204" s="109" t="n">
        <v>0</v>
      </c>
      <c r="K204" s="89" t="n">
        <v>70</v>
      </c>
      <c r="AL204" s="172" t="n">
        <f aca="false">SUM(C204:AK204)</f>
        <v>325</v>
      </c>
      <c r="AM204" s="89" t="n">
        <f aca="false">SUM(AL204-C204-D204-E204-F204-G204)</f>
        <v>70</v>
      </c>
    </row>
    <row r="205" customFormat="false" ht="15" hidden="false" customHeight="false" outlineLevel="0" collapsed="false">
      <c r="A205" s="100" t="n">
        <v>201</v>
      </c>
      <c r="B205" s="89" t="s">
        <v>666</v>
      </c>
      <c r="F205" s="156" t="n">
        <v>343</v>
      </c>
      <c r="G205" s="109" t="n">
        <v>174</v>
      </c>
      <c r="P205" s="89" t="n">
        <v>45</v>
      </c>
      <c r="R205" s="89" t="n">
        <v>61</v>
      </c>
      <c r="T205" s="89" t="n">
        <v>117</v>
      </c>
      <c r="AL205" s="172" t="n">
        <f aca="false">SUM(C205:AK205)</f>
        <v>740</v>
      </c>
      <c r="AM205" s="89" t="n">
        <f aca="false">SUM(AL205-C205-D205-E205-F205-G205)</f>
        <v>223</v>
      </c>
    </row>
    <row r="206" customFormat="false" ht="15" hidden="false" customHeight="false" outlineLevel="0" collapsed="false">
      <c r="A206" s="100" t="n">
        <v>202</v>
      </c>
      <c r="B206" s="89" t="s">
        <v>667</v>
      </c>
      <c r="F206" s="156" t="n">
        <v>160</v>
      </c>
      <c r="G206" s="109" t="n">
        <v>0</v>
      </c>
      <c r="AL206" s="172" t="n">
        <f aca="false">SUM(C206:AK206)</f>
        <v>160</v>
      </c>
      <c r="AM206" s="89" t="n">
        <f aca="false">SUM(AL206-C206-D206-E206-F206-G206)</f>
        <v>0</v>
      </c>
    </row>
    <row r="207" customFormat="false" ht="15" hidden="false" customHeight="false" outlineLevel="0" collapsed="false">
      <c r="A207" s="92" t="n">
        <v>203</v>
      </c>
      <c r="B207" s="121" t="s">
        <v>668</v>
      </c>
      <c r="F207" s="156" t="n">
        <v>673</v>
      </c>
      <c r="G207" s="109" t="n">
        <v>462</v>
      </c>
      <c r="P207" s="89" t="n">
        <v>177</v>
      </c>
      <c r="R207" s="89" t="n">
        <v>90</v>
      </c>
      <c r="AL207" s="172" t="n">
        <f aca="false">SUM(C207:AK207)</f>
        <v>1402</v>
      </c>
      <c r="AM207" s="89" t="n">
        <f aca="false">SUM(AL207-C207-D207-E207-F207-G207)</f>
        <v>267</v>
      </c>
      <c r="AN207" s="89" t="n">
        <f aca="false">SUM(AL207-2392)</f>
        <v>-990</v>
      </c>
    </row>
    <row r="208" customFormat="false" ht="15" hidden="false" customHeight="false" outlineLevel="0" collapsed="false">
      <c r="A208" s="92" t="n">
        <v>204</v>
      </c>
      <c r="B208" s="89" t="s">
        <v>669</v>
      </c>
      <c r="F208" s="156" t="n">
        <v>302</v>
      </c>
      <c r="G208" s="109" t="n">
        <v>0</v>
      </c>
      <c r="M208" s="89" t="n">
        <v>70</v>
      </c>
      <c r="V208" s="89" t="n">
        <v>60</v>
      </c>
      <c r="AL208" s="172" t="n">
        <f aca="false">SUM(C208:AK208)</f>
        <v>432</v>
      </c>
      <c r="AM208" s="89" t="n">
        <f aca="false">SUM(AL208-C208-D208-E208-F208-G208)</f>
        <v>130</v>
      </c>
    </row>
    <row r="209" customFormat="false" ht="15" hidden="false" customHeight="false" outlineLevel="0" collapsed="false">
      <c r="A209" s="136" t="n">
        <v>205</v>
      </c>
      <c r="B209" s="121" t="s">
        <v>670</v>
      </c>
      <c r="F209" s="156" t="n">
        <v>300</v>
      </c>
      <c r="G209" s="109" t="n">
        <v>518</v>
      </c>
      <c r="K209" s="89" t="n">
        <v>70</v>
      </c>
      <c r="M209" s="89" t="n">
        <v>70</v>
      </c>
      <c r="N209" s="89" t="n">
        <v>76</v>
      </c>
      <c r="P209" s="89" t="n">
        <v>228</v>
      </c>
      <c r="S209" s="89" t="n">
        <v>131</v>
      </c>
      <c r="V209" s="89" t="n">
        <v>60</v>
      </c>
      <c r="AL209" s="172" t="n">
        <f aca="false">SUM(C209:AK209)</f>
        <v>1453</v>
      </c>
      <c r="AM209" s="89" t="n">
        <f aca="false">SUM(AL209-C209-D209-E209-F209-G209)</f>
        <v>635</v>
      </c>
      <c r="AN209" s="89" t="n">
        <f aca="false">SUM(AL209-2392)</f>
        <v>-939</v>
      </c>
    </row>
    <row r="210" customFormat="false" ht="15" hidden="false" customHeight="false" outlineLevel="0" collapsed="false">
      <c r="A210" s="92" t="n">
        <v>206</v>
      </c>
      <c r="B210" s="111" t="s">
        <v>671</v>
      </c>
      <c r="F210" s="156" t="n">
        <v>813</v>
      </c>
      <c r="G210" s="132" t="n">
        <v>2192</v>
      </c>
      <c r="P210" s="89" t="n">
        <v>371</v>
      </c>
      <c r="Q210" s="89" t="n">
        <v>90</v>
      </c>
      <c r="AE210" s="89" t="n">
        <v>391</v>
      </c>
      <c r="AL210" s="172" t="n">
        <f aca="false">SUM(C210:AK210)</f>
        <v>3857</v>
      </c>
      <c r="AM210" s="89" t="n">
        <f aca="false">SUM(AL210-C210-D210-E210-F210-G210)</f>
        <v>852</v>
      </c>
      <c r="AN210" s="89" t="n">
        <f aca="false">SUM(AL210-4673)</f>
        <v>-816</v>
      </c>
    </row>
    <row r="211" customFormat="false" ht="15" hidden="false" customHeight="false" outlineLevel="0" collapsed="false">
      <c r="A211" s="92" t="n">
        <v>207</v>
      </c>
      <c r="B211" s="89" t="s">
        <v>672</v>
      </c>
      <c r="F211" s="156" t="n">
        <v>303</v>
      </c>
      <c r="G211" s="109" t="n">
        <v>0</v>
      </c>
      <c r="P211" s="89" t="s">
        <v>72</v>
      </c>
      <c r="AL211" s="172" t="n">
        <f aca="false">SUM(C211:AK211)</f>
        <v>303</v>
      </c>
      <c r="AM211" s="89" t="n">
        <f aca="false">SUM(AL211-C211-D211-E211-F211-G211)</f>
        <v>0</v>
      </c>
    </row>
    <row r="212" customFormat="false" ht="15" hidden="false" customHeight="false" outlineLevel="0" collapsed="false">
      <c r="A212" s="136" t="n">
        <v>208</v>
      </c>
      <c r="B212" s="89" t="s">
        <v>673</v>
      </c>
      <c r="F212" s="156" t="n">
        <v>251</v>
      </c>
      <c r="G212" s="109" t="n">
        <v>0</v>
      </c>
      <c r="AL212" s="172" t="n">
        <f aca="false">SUM(C212:AK212)</f>
        <v>251</v>
      </c>
      <c r="AM212" s="89" t="n">
        <f aca="false">SUM(AL212-C212-D212-E212-F212-G212)</f>
        <v>0</v>
      </c>
    </row>
    <row r="213" customFormat="false" ht="15" hidden="false" customHeight="false" outlineLevel="0" collapsed="false">
      <c r="A213" s="92" t="n">
        <v>209</v>
      </c>
      <c r="B213" s="89" t="s">
        <v>674</v>
      </c>
      <c r="F213" s="156" t="n">
        <v>324</v>
      </c>
      <c r="G213" s="109" t="n">
        <v>0</v>
      </c>
      <c r="AL213" s="172" t="n">
        <f aca="false">SUM(C213:AK213)</f>
        <v>324</v>
      </c>
      <c r="AM213" s="89" t="n">
        <f aca="false">SUM(AL213-C213-D213-E213-F213-G213)</f>
        <v>0</v>
      </c>
    </row>
    <row r="214" customFormat="false" ht="15" hidden="false" customHeight="false" outlineLevel="0" collapsed="false">
      <c r="A214" s="100" t="n">
        <v>210</v>
      </c>
      <c r="B214" s="89" t="s">
        <v>768</v>
      </c>
      <c r="F214" s="156" t="n">
        <v>276</v>
      </c>
      <c r="G214" s="109" t="n">
        <v>188</v>
      </c>
      <c r="AL214" s="172" t="n">
        <f aca="false">SUM(C214:AK214)</f>
        <v>464</v>
      </c>
      <c r="AM214" s="89" t="n">
        <f aca="false">SUM(AL214-C214-D214-E214-F214-G214)</f>
        <v>0</v>
      </c>
    </row>
    <row r="215" customFormat="false" ht="15" hidden="false" customHeight="false" outlineLevel="0" collapsed="false">
      <c r="A215" s="100" t="n">
        <v>211</v>
      </c>
      <c r="B215" s="111" t="s">
        <v>676</v>
      </c>
      <c r="F215" s="156" t="n">
        <v>235</v>
      </c>
      <c r="G215" s="132" t="n">
        <v>1891</v>
      </c>
      <c r="J215" s="89" t="n">
        <v>128</v>
      </c>
      <c r="K215" s="89" t="n">
        <v>60</v>
      </c>
      <c r="L215" s="89" t="n">
        <v>80</v>
      </c>
      <c r="N215" s="89" t="n">
        <v>94</v>
      </c>
      <c r="P215" s="179" t="n">
        <v>413</v>
      </c>
      <c r="R215" s="89" t="n">
        <v>90</v>
      </c>
      <c r="T215" s="89" t="n">
        <v>117</v>
      </c>
      <c r="U215" s="89" t="n">
        <v>117</v>
      </c>
      <c r="V215" s="89" t="n">
        <v>60</v>
      </c>
      <c r="X215" s="89" t="n">
        <v>100</v>
      </c>
      <c r="AB215" s="89" t="n">
        <v>145</v>
      </c>
      <c r="AL215" s="172" t="n">
        <f aca="false">SUM(C215:AK215)</f>
        <v>3530</v>
      </c>
      <c r="AM215" s="89" t="n">
        <f aca="false">SUM(AL215-C215-D215-E215-F215-G215)</f>
        <v>1404</v>
      </c>
      <c r="AN215" s="89" t="n">
        <f aca="false">SUM(AL215-4673)</f>
        <v>-1143</v>
      </c>
    </row>
    <row r="216" customFormat="false" ht="15" hidden="false" customHeight="false" outlineLevel="0" collapsed="false">
      <c r="A216" s="100" t="n">
        <v>212</v>
      </c>
      <c r="B216" s="110" t="s">
        <v>769</v>
      </c>
      <c r="G216" s="132" t="n">
        <v>1761</v>
      </c>
      <c r="J216" s="89" t="n">
        <v>128</v>
      </c>
      <c r="L216" s="89" t="n">
        <v>75</v>
      </c>
      <c r="N216" s="89" t="n">
        <v>42</v>
      </c>
      <c r="O216" s="89" t="n">
        <v>97</v>
      </c>
      <c r="P216" s="175" t="n">
        <v>446</v>
      </c>
      <c r="R216" s="89" t="n">
        <v>30</v>
      </c>
      <c r="V216" s="89" t="n">
        <v>60</v>
      </c>
      <c r="X216" s="89" t="n">
        <v>100</v>
      </c>
      <c r="AG216" s="89" t="n">
        <v>110</v>
      </c>
      <c r="AL216" s="172" t="n">
        <f aca="false">SUM(C216:AK216)</f>
        <v>2849</v>
      </c>
      <c r="AM216" s="89" t="n">
        <f aca="false">SUM(AL216-C216-D216-E216-F216-G216)</f>
        <v>1088</v>
      </c>
      <c r="AN216" s="89" t="n">
        <f aca="false">SUM(AL216-3485)</f>
        <v>-636</v>
      </c>
    </row>
    <row r="217" customFormat="false" ht="15" hidden="false" customHeight="false" outlineLevel="0" collapsed="false">
      <c r="A217" s="100" t="n">
        <v>213</v>
      </c>
      <c r="B217" s="111" t="s">
        <v>770</v>
      </c>
      <c r="G217" s="132" t="n">
        <v>1973</v>
      </c>
      <c r="H217" s="89" t="n">
        <v>42</v>
      </c>
      <c r="I217" s="89" t="n">
        <v>44</v>
      </c>
      <c r="J217" s="89" t="n">
        <v>128</v>
      </c>
      <c r="K217" s="89" t="n">
        <v>70</v>
      </c>
      <c r="L217" s="89" t="n">
        <v>75</v>
      </c>
      <c r="M217" s="89" t="n">
        <v>70</v>
      </c>
      <c r="N217" s="89" t="n">
        <v>76</v>
      </c>
      <c r="P217" s="175" t="n">
        <v>446</v>
      </c>
      <c r="R217" s="89" t="n">
        <v>90</v>
      </c>
      <c r="T217" s="89" t="n">
        <v>117</v>
      </c>
      <c r="V217" s="89" t="n">
        <v>60</v>
      </c>
      <c r="X217" s="89" t="n">
        <v>100</v>
      </c>
      <c r="AC217" s="89" t="n">
        <v>80</v>
      </c>
      <c r="AD217" s="89" t="n">
        <v>116</v>
      </c>
      <c r="AG217" s="89" t="n">
        <v>127</v>
      </c>
      <c r="AL217" s="172" t="n">
        <f aca="false">SUM(C217:AK217)</f>
        <v>3614</v>
      </c>
      <c r="AM217" s="89" t="n">
        <f aca="false">SUM(AL217-C217-D217-E217-F217-G217)</f>
        <v>1641</v>
      </c>
      <c r="AN217" s="89" t="n">
        <f aca="false">SUM(AL217-4673)</f>
        <v>-1059</v>
      </c>
    </row>
    <row r="218" customFormat="false" ht="15" hidden="false" customHeight="false" outlineLevel="0" collapsed="false">
      <c r="A218" s="100" t="n">
        <v>214</v>
      </c>
      <c r="B218" s="121" t="s">
        <v>771</v>
      </c>
      <c r="G218" s="132" t="n">
        <v>1030</v>
      </c>
      <c r="K218" s="89" t="n">
        <v>70</v>
      </c>
      <c r="L218" s="89" t="n">
        <v>75</v>
      </c>
      <c r="P218" s="89" t="n">
        <v>100</v>
      </c>
      <c r="R218" s="89" t="n">
        <v>90</v>
      </c>
      <c r="Z218" s="89" t="n">
        <v>321</v>
      </c>
      <c r="AB218" s="89" t="n">
        <v>93</v>
      </c>
      <c r="AL218" s="172" t="n">
        <f aca="false">SUM(C218:AK218)</f>
        <v>1779</v>
      </c>
      <c r="AM218" s="89" t="n">
        <f aca="false">SUM(AL218-C218-D218-E218-F218-G218)</f>
        <v>749</v>
      </c>
      <c r="AN218" s="89" t="n">
        <f aca="false">SUM(AL218-2392)</f>
        <v>-613</v>
      </c>
    </row>
    <row r="219" customFormat="false" ht="15" hidden="false" customHeight="false" outlineLevel="0" collapsed="false">
      <c r="A219" s="100" t="n">
        <v>215</v>
      </c>
      <c r="B219" s="89" t="s">
        <v>772</v>
      </c>
      <c r="G219" s="109" t="n">
        <v>567</v>
      </c>
      <c r="AL219" s="172" t="n">
        <f aca="false">SUM(C219:AK219)</f>
        <v>567</v>
      </c>
      <c r="AM219" s="89" t="n">
        <f aca="false">SUM(AL219-C219-D219-E219-F219-G219)</f>
        <v>0</v>
      </c>
      <c r="AN219" s="89" t="n">
        <f aca="false">SUM(AL219-1259)</f>
        <v>-692</v>
      </c>
    </row>
    <row r="220" customFormat="false" ht="15" hidden="false" customHeight="false" outlineLevel="0" collapsed="false">
      <c r="A220" s="100" t="n">
        <v>216</v>
      </c>
      <c r="B220" s="89" t="s">
        <v>773</v>
      </c>
      <c r="G220" s="109" t="n">
        <v>236</v>
      </c>
      <c r="P220" s="89" t="n">
        <v>354</v>
      </c>
      <c r="AL220" s="172" t="n">
        <f aca="false">SUM(C220:AK220)</f>
        <v>590</v>
      </c>
      <c r="AM220" s="89" t="n">
        <f aca="false">SUM(AL220-C220-D220-E220-F220-G220)</f>
        <v>354</v>
      </c>
      <c r="AN220" s="89" t="n">
        <f aca="false">SUM(AL220-1259)</f>
        <v>-669</v>
      </c>
    </row>
    <row r="221" customFormat="false" ht="15" hidden="false" customHeight="false" outlineLevel="0" collapsed="false">
      <c r="A221" s="100" t="n">
        <v>217</v>
      </c>
      <c r="B221" s="89" t="s">
        <v>774</v>
      </c>
      <c r="G221" s="109" t="n">
        <v>699</v>
      </c>
      <c r="T221" s="89" t="n">
        <v>117</v>
      </c>
      <c r="V221" s="89" t="n">
        <v>60</v>
      </c>
      <c r="X221" s="89" t="n">
        <v>82</v>
      </c>
      <c r="AL221" s="172" t="n">
        <f aca="false">SUM(C221:AK221)</f>
        <v>958</v>
      </c>
      <c r="AM221" s="89" t="n">
        <f aca="false">SUM(AL221-C221-D221-E221-F221-G221)</f>
        <v>259</v>
      </c>
      <c r="AN221" s="89" t="n">
        <f aca="false">SUM(AL221-1259)</f>
        <v>-301</v>
      </c>
    </row>
    <row r="222" customFormat="false" ht="15" hidden="false" customHeight="false" outlineLevel="0" collapsed="false">
      <c r="A222" s="100" t="n">
        <v>218</v>
      </c>
      <c r="B222" s="121" t="s">
        <v>775</v>
      </c>
      <c r="G222" s="109" t="n">
        <v>486</v>
      </c>
      <c r="N222" s="89" t="n">
        <v>76</v>
      </c>
      <c r="P222" s="175" t="n">
        <v>446</v>
      </c>
      <c r="R222" s="89" t="n">
        <v>90</v>
      </c>
      <c r="T222" s="89" t="n">
        <v>117</v>
      </c>
      <c r="V222" s="89" t="n">
        <v>60</v>
      </c>
      <c r="X222" s="89" t="n">
        <v>100</v>
      </c>
      <c r="AC222" s="89" t="n">
        <v>50</v>
      </c>
      <c r="AG222" s="89" t="n">
        <v>190</v>
      </c>
      <c r="AL222" s="172" t="n">
        <f aca="false">SUM(C222:AK222)</f>
        <v>1615</v>
      </c>
      <c r="AM222" s="89" t="n">
        <f aca="false">SUM(AL222-C222-D222-E222-F222-G222)</f>
        <v>1129</v>
      </c>
      <c r="AN222" s="89" t="n">
        <f aca="false">SUM(AL222-2392)</f>
        <v>-777</v>
      </c>
    </row>
    <row r="223" customFormat="false" ht="15" hidden="false" customHeight="false" outlineLevel="0" collapsed="false">
      <c r="A223" s="100" t="n">
        <v>219</v>
      </c>
      <c r="B223" s="121" t="s">
        <v>776</v>
      </c>
      <c r="G223" s="109" t="n">
        <v>398</v>
      </c>
      <c r="J223" s="89" t="n">
        <v>128</v>
      </c>
      <c r="K223" s="89" t="n">
        <v>70</v>
      </c>
      <c r="L223" s="89" t="n">
        <v>75</v>
      </c>
      <c r="M223" s="89" t="n">
        <v>70</v>
      </c>
      <c r="N223" s="89" t="n">
        <v>76</v>
      </c>
      <c r="O223" s="89" t="n">
        <v>97</v>
      </c>
      <c r="P223" s="89" t="n">
        <v>442</v>
      </c>
      <c r="R223" s="89" t="n">
        <v>90</v>
      </c>
      <c r="S223" s="89" t="n">
        <v>205</v>
      </c>
      <c r="X223" s="89" t="n">
        <v>82</v>
      </c>
      <c r="Y223" s="89" t="n">
        <v>88</v>
      </c>
      <c r="AC223" s="89" t="n">
        <v>80</v>
      </c>
      <c r="AD223" s="89" t="n">
        <v>116</v>
      </c>
      <c r="AF223" s="89" t="n">
        <v>86</v>
      </c>
      <c r="AG223" s="89" t="n">
        <v>198</v>
      </c>
      <c r="AK223" s="89" t="n">
        <v>41</v>
      </c>
      <c r="AL223" s="172" t="n">
        <f aca="false">SUM(C223:AK223)</f>
        <v>2342</v>
      </c>
      <c r="AM223" s="89" t="n">
        <f aca="false">SUM(AL223-C223-D223-E223-F223-G223)</f>
        <v>1944</v>
      </c>
      <c r="AN223" s="89" t="n">
        <f aca="false">SUM(AL223-2392)</f>
        <v>-50</v>
      </c>
    </row>
    <row r="224" customFormat="false" ht="15" hidden="false" customHeight="false" outlineLevel="0" collapsed="false">
      <c r="A224" s="100" t="n">
        <v>220</v>
      </c>
      <c r="B224" s="121" t="s">
        <v>788</v>
      </c>
      <c r="G224" s="109" t="n">
        <v>103</v>
      </c>
      <c r="J224" s="89" t="n">
        <v>128</v>
      </c>
      <c r="K224" s="89" t="n">
        <v>70</v>
      </c>
      <c r="M224" s="89" t="n">
        <v>70</v>
      </c>
      <c r="N224" s="89" t="n">
        <v>76</v>
      </c>
      <c r="O224" s="89" t="n">
        <v>97</v>
      </c>
      <c r="P224" s="175" t="n">
        <v>446</v>
      </c>
      <c r="R224" s="89" t="n">
        <v>90</v>
      </c>
      <c r="S224" s="89" t="n">
        <v>217</v>
      </c>
      <c r="V224" s="89" t="n">
        <v>60</v>
      </c>
      <c r="X224" s="89" t="n">
        <v>82</v>
      </c>
      <c r="Y224" s="89" t="n">
        <v>88</v>
      </c>
      <c r="AC224" s="89" t="n">
        <v>80</v>
      </c>
      <c r="AD224" s="89" t="n">
        <v>116</v>
      </c>
      <c r="AH224" s="89" t="n">
        <v>38</v>
      </c>
      <c r="AI224" s="89" t="n">
        <v>58</v>
      </c>
      <c r="AJ224" s="89" t="n">
        <v>54</v>
      </c>
      <c r="AK224" s="89" t="n">
        <v>41</v>
      </c>
      <c r="AL224" s="172" t="n">
        <f aca="false">SUM(C224:AK224)</f>
        <v>1914</v>
      </c>
      <c r="AM224" s="111" t="n">
        <f aca="false">SUM(AL224-C224-D224-E224-F224-G224)</f>
        <v>1811</v>
      </c>
      <c r="AN224" s="89" t="n">
        <f aca="false">SUM(AL224-2392)</f>
        <v>-478</v>
      </c>
    </row>
    <row r="225" customFormat="false" ht="15" hidden="false" customHeight="false" outlineLevel="0" collapsed="false">
      <c r="A225" s="136" t="n">
        <v>221</v>
      </c>
      <c r="B225" s="121" t="s">
        <v>883</v>
      </c>
      <c r="G225" s="109"/>
      <c r="J225" s="89" t="n">
        <v>128</v>
      </c>
      <c r="K225" s="89" t="n">
        <v>70</v>
      </c>
      <c r="M225" s="89" t="n">
        <v>70</v>
      </c>
      <c r="N225" s="89" t="n">
        <v>76</v>
      </c>
      <c r="O225" s="89" t="n">
        <v>97</v>
      </c>
      <c r="P225" s="175" t="n">
        <v>446</v>
      </c>
      <c r="R225" s="89" t="n">
        <v>90</v>
      </c>
      <c r="T225" s="89" t="n">
        <v>117</v>
      </c>
      <c r="U225" s="89" t="n">
        <v>117</v>
      </c>
      <c r="V225" s="89" t="n">
        <v>60</v>
      </c>
      <c r="X225" s="89" t="n">
        <v>82</v>
      </c>
      <c r="Y225" s="89" t="n">
        <v>88</v>
      </c>
      <c r="Z225" s="89" t="n">
        <v>125</v>
      </c>
      <c r="AC225" s="89" t="n">
        <v>80</v>
      </c>
      <c r="AD225" s="89" t="n">
        <v>116</v>
      </c>
      <c r="AH225" s="89" t="n">
        <v>49</v>
      </c>
      <c r="AI225" s="89" t="n">
        <v>55</v>
      </c>
      <c r="AJ225" s="89" t="n">
        <v>54</v>
      </c>
      <c r="AK225" s="89" t="n">
        <v>41</v>
      </c>
      <c r="AL225" s="172" t="n">
        <f aca="false">SUM(C225:AK225)</f>
        <v>1961</v>
      </c>
      <c r="AM225" s="111" t="n">
        <f aca="false">SUM(AL225-C225-D225-E225-F225-G225)</f>
        <v>1961</v>
      </c>
      <c r="AN225" s="89" t="n">
        <f aca="false">SUM(AL225-2392)</f>
        <v>-431</v>
      </c>
    </row>
    <row r="226" customFormat="false" ht="15" hidden="false" customHeight="false" outlineLevel="0" collapsed="false">
      <c r="A226" s="100" t="n">
        <v>222</v>
      </c>
      <c r="B226" s="121" t="s">
        <v>884</v>
      </c>
      <c r="G226" s="109"/>
      <c r="J226" s="89" t="n">
        <v>128</v>
      </c>
      <c r="K226" s="89" t="n">
        <v>70</v>
      </c>
      <c r="L226" s="89" t="n">
        <v>75</v>
      </c>
      <c r="M226" s="89" t="n">
        <v>70</v>
      </c>
      <c r="N226" s="89" t="n">
        <v>76</v>
      </c>
      <c r="O226" s="89" t="n">
        <v>97</v>
      </c>
      <c r="P226" s="175" t="n">
        <v>446</v>
      </c>
      <c r="R226" s="89" t="n">
        <v>90</v>
      </c>
      <c r="T226" s="89" t="n">
        <v>117</v>
      </c>
      <c r="U226" s="89" t="n">
        <v>117</v>
      </c>
      <c r="V226" s="89" t="n">
        <v>60</v>
      </c>
      <c r="X226" s="89" t="n">
        <v>82</v>
      </c>
      <c r="Y226" s="89" t="n">
        <v>88</v>
      </c>
      <c r="AA226" s="89" t="n">
        <v>80</v>
      </c>
      <c r="AB226" s="89" t="n">
        <v>145</v>
      </c>
      <c r="AC226" s="89" t="n">
        <v>80</v>
      </c>
      <c r="AD226" s="89" t="n">
        <v>116</v>
      </c>
      <c r="AF226" s="89" t="n">
        <v>86</v>
      </c>
      <c r="AG226" s="89" t="n">
        <v>90</v>
      </c>
      <c r="AI226" s="89" t="n">
        <v>83</v>
      </c>
      <c r="AJ226" s="89" t="n">
        <v>54</v>
      </c>
      <c r="AK226" s="89" t="n">
        <v>41</v>
      </c>
      <c r="AL226" s="172" t="n">
        <f aca="false">SUM(C226:AK226)</f>
        <v>2291</v>
      </c>
      <c r="AM226" s="111" t="n">
        <f aca="false">SUM(AL226-C226-D226-E226-F226-G226)</f>
        <v>2291</v>
      </c>
      <c r="AN226" s="89" t="n">
        <f aca="false">SUM(AL226-2392)</f>
        <v>-101</v>
      </c>
    </row>
    <row r="227" customFormat="false" ht="15" hidden="false" customHeight="false" outlineLevel="0" collapsed="false">
      <c r="A227" s="100" t="n">
        <v>223</v>
      </c>
      <c r="B227" s="110" t="s">
        <v>885</v>
      </c>
      <c r="G227" s="109"/>
      <c r="J227" s="89" t="n">
        <v>128</v>
      </c>
      <c r="K227" s="89" t="n">
        <v>70</v>
      </c>
      <c r="L227" s="89" t="n">
        <v>75</v>
      </c>
      <c r="M227" s="89" t="n">
        <v>70</v>
      </c>
      <c r="N227" s="89" t="n">
        <v>76</v>
      </c>
      <c r="O227" s="89" t="n">
        <v>97</v>
      </c>
      <c r="P227" s="175" t="n">
        <v>446</v>
      </c>
      <c r="U227" s="89" t="n">
        <v>117</v>
      </c>
      <c r="V227" s="89" t="n">
        <v>60</v>
      </c>
      <c r="W227" s="89" t="n">
        <v>255</v>
      </c>
      <c r="Y227" s="89" t="n">
        <v>88</v>
      </c>
      <c r="Z227" s="89" t="n">
        <v>125</v>
      </c>
      <c r="AA227" s="89" t="n">
        <v>80</v>
      </c>
      <c r="AD227" s="89" t="n">
        <v>116</v>
      </c>
      <c r="AE227" s="89" t="n">
        <v>373</v>
      </c>
      <c r="AF227" s="89" t="n">
        <v>86</v>
      </c>
      <c r="AG227" s="89" t="n">
        <v>198</v>
      </c>
      <c r="AJ227" s="89" t="n">
        <v>54</v>
      </c>
      <c r="AK227" s="89" t="n">
        <v>41</v>
      </c>
      <c r="AL227" s="172" t="n">
        <f aca="false">SUM(C227:AK227)</f>
        <v>2555</v>
      </c>
      <c r="AM227" s="111" t="n">
        <f aca="false">SUM(AL227-C227-D227-E227-F227-G227)</f>
        <v>2555</v>
      </c>
      <c r="AN227" s="89" t="n">
        <f aca="false">SUM(AL227-3485)</f>
        <v>-930</v>
      </c>
    </row>
    <row r="228" customFormat="false" ht="15" hidden="false" customHeight="false" outlineLevel="0" collapsed="false">
      <c r="A228" s="100" t="n">
        <v>224</v>
      </c>
      <c r="B228" s="89" t="s">
        <v>886</v>
      </c>
      <c r="G228" s="109"/>
      <c r="J228" s="89" t="n">
        <v>128</v>
      </c>
      <c r="L228" s="89" t="n">
        <v>75</v>
      </c>
      <c r="M228" s="89" t="n">
        <v>70</v>
      </c>
      <c r="N228" s="89" t="n">
        <v>76</v>
      </c>
      <c r="P228" s="175" t="n">
        <v>446</v>
      </c>
      <c r="R228" s="89" t="n">
        <v>90</v>
      </c>
      <c r="V228" s="89" t="n">
        <v>60</v>
      </c>
      <c r="AL228" s="172" t="n">
        <f aca="false">SUM(C228:AK228)</f>
        <v>945</v>
      </c>
      <c r="AM228" s="89" t="n">
        <f aca="false">SUM(AL228-C228-D228-E228-F228-G228)</f>
        <v>945</v>
      </c>
    </row>
    <row r="229" customFormat="false" ht="15" hidden="false" customHeight="false" outlineLevel="0" collapsed="false">
      <c r="A229" s="100" t="n">
        <v>225</v>
      </c>
      <c r="B229" s="121" t="s">
        <v>887</v>
      </c>
      <c r="G229" s="109"/>
      <c r="J229" s="89" t="n">
        <v>128</v>
      </c>
      <c r="K229" s="89" t="n">
        <v>70</v>
      </c>
      <c r="L229" s="89" t="n">
        <v>75</v>
      </c>
      <c r="N229" s="89" t="n">
        <v>76</v>
      </c>
      <c r="P229" s="175" t="n">
        <v>446</v>
      </c>
      <c r="R229" s="89" t="n">
        <v>90</v>
      </c>
      <c r="S229" s="89" t="n">
        <v>205</v>
      </c>
      <c r="U229" s="89" t="s">
        <v>72</v>
      </c>
      <c r="Y229" s="89" t="n">
        <v>88</v>
      </c>
      <c r="AB229" s="89" t="n">
        <v>145</v>
      </c>
      <c r="AC229" s="89" t="n">
        <v>80</v>
      </c>
      <c r="AD229" s="89" t="n">
        <v>116</v>
      </c>
      <c r="AL229" s="172" t="n">
        <f aca="false">SUM(C229:AK229)</f>
        <v>1519</v>
      </c>
      <c r="AM229" s="89" t="n">
        <f aca="false">SUM(AL229-C229-D229-E229-F229-G229)</f>
        <v>1519</v>
      </c>
      <c r="AN229" s="89" t="n">
        <f aca="false">SUM(AL229-2392)</f>
        <v>-873</v>
      </c>
    </row>
    <row r="230" customFormat="false" ht="15" hidden="false" customHeight="false" outlineLevel="0" collapsed="false">
      <c r="A230" s="100" t="n">
        <v>226</v>
      </c>
      <c r="B230" s="89" t="s">
        <v>778</v>
      </c>
      <c r="G230" s="109" t="n">
        <v>90</v>
      </c>
      <c r="O230" s="89" t="n">
        <v>97</v>
      </c>
      <c r="P230" s="89" t="n">
        <v>236</v>
      </c>
      <c r="R230" s="89" t="n">
        <v>90</v>
      </c>
      <c r="T230" s="89" t="n">
        <v>117</v>
      </c>
      <c r="U230" s="89" t="n">
        <v>117</v>
      </c>
      <c r="V230" s="89" t="n">
        <v>60</v>
      </c>
      <c r="X230" s="89" t="n">
        <v>82</v>
      </c>
      <c r="AC230" s="89" t="n">
        <v>80</v>
      </c>
      <c r="AD230" s="89" t="n">
        <v>116</v>
      </c>
      <c r="AK230" s="89" t="n">
        <v>41</v>
      </c>
      <c r="AL230" s="172" t="n">
        <f aca="false">SUM(C230:AK230)</f>
        <v>1126</v>
      </c>
      <c r="AM230" s="89" t="n">
        <f aca="false">SUM(AL230-C230-D230-E230-F230-G230)</f>
        <v>1036</v>
      </c>
      <c r="AN230" s="89" t="n">
        <f aca="false">SUM(AL230-1259)</f>
        <v>-133</v>
      </c>
    </row>
    <row r="231" customFormat="false" ht="15" hidden="false" customHeight="false" outlineLevel="0" collapsed="false">
      <c r="A231" s="100" t="n">
        <v>227</v>
      </c>
      <c r="B231" s="89" t="s">
        <v>888</v>
      </c>
      <c r="G231" s="109"/>
      <c r="M231" s="89" t="n">
        <v>70</v>
      </c>
      <c r="N231" s="89" t="n">
        <v>76</v>
      </c>
      <c r="O231" s="89" t="n">
        <v>97</v>
      </c>
      <c r="R231" s="89" t="n">
        <v>90</v>
      </c>
      <c r="S231" s="89" t="n">
        <v>205</v>
      </c>
      <c r="V231" s="89" t="n">
        <v>60</v>
      </c>
      <c r="AA231" s="89" t="n">
        <v>80</v>
      </c>
      <c r="AB231" s="89" t="n">
        <v>145</v>
      </c>
      <c r="AC231" s="89" t="n">
        <v>80</v>
      </c>
      <c r="AG231" s="89" t="n">
        <v>198</v>
      </c>
      <c r="AL231" s="172" t="n">
        <f aca="false">SUM(C231:AK231)</f>
        <v>1101</v>
      </c>
      <c r="AM231" s="89" t="n">
        <f aca="false">SUM(AL231-C231-D231-E231-F231-G231)</f>
        <v>1101</v>
      </c>
      <c r="AN231" s="89" t="n">
        <f aca="false">SUM(AL231-1259)</f>
        <v>-158</v>
      </c>
    </row>
    <row r="232" customFormat="false" ht="15" hidden="false" customHeight="false" outlineLevel="0" collapsed="false">
      <c r="A232" s="100" t="n">
        <v>228</v>
      </c>
      <c r="B232" s="121" t="s">
        <v>889</v>
      </c>
      <c r="G232" s="109"/>
      <c r="N232" s="89" t="n">
        <v>76</v>
      </c>
      <c r="O232" s="89" t="n">
        <v>97</v>
      </c>
      <c r="P232" s="175" t="n">
        <v>446</v>
      </c>
      <c r="R232" s="89" t="n">
        <v>90</v>
      </c>
      <c r="S232" s="89" t="n">
        <v>205</v>
      </c>
      <c r="X232" s="89" t="n">
        <v>82</v>
      </c>
      <c r="Y232" s="89" t="n">
        <v>88</v>
      </c>
      <c r="AG232" s="89" t="n">
        <v>198</v>
      </c>
      <c r="AL232" s="172" t="n">
        <f aca="false">SUM(C232:AK232)</f>
        <v>1282</v>
      </c>
      <c r="AM232" s="89" t="n">
        <f aca="false">SUM(AL232-C232-D232-E232-F232-G232)</f>
        <v>1282</v>
      </c>
      <c r="AN232" s="89" t="n">
        <f aca="false">SUM(AL232-2392)</f>
        <v>-1110</v>
      </c>
    </row>
    <row r="233" customFormat="false" ht="15" hidden="false" customHeight="false" outlineLevel="0" collapsed="false">
      <c r="A233" s="180" t="n">
        <v>229</v>
      </c>
      <c r="B233" s="89" t="s">
        <v>890</v>
      </c>
      <c r="G233" s="109"/>
      <c r="Q233" s="89" t="n">
        <v>90</v>
      </c>
      <c r="S233" s="89" t="n">
        <v>82</v>
      </c>
      <c r="W233" s="89" t="n">
        <v>255</v>
      </c>
      <c r="AA233" s="89" t="n">
        <v>80</v>
      </c>
      <c r="AE233" s="89" t="n">
        <v>391</v>
      </c>
      <c r="AL233" s="172" t="n">
        <f aca="false">SUM(C233:AK233)</f>
        <v>898</v>
      </c>
      <c r="AM233" s="89" t="n">
        <f aca="false">SUM(AL233-C233-D233-E233-F233-G233)</f>
        <v>898</v>
      </c>
      <c r="AN233" s="89" t="n">
        <f aca="false">SUM(AL233-1259)</f>
        <v>-361</v>
      </c>
    </row>
    <row r="234" customFormat="false" ht="15" hidden="false" customHeight="false" outlineLevel="0" collapsed="false">
      <c r="A234" s="100" t="n">
        <v>230</v>
      </c>
      <c r="B234" s="121" t="s">
        <v>891</v>
      </c>
      <c r="G234" s="109"/>
      <c r="M234" s="89" t="n">
        <v>70</v>
      </c>
      <c r="N234" s="89" t="n">
        <v>76</v>
      </c>
      <c r="O234" s="89" t="n">
        <v>97</v>
      </c>
      <c r="P234" s="175" t="n">
        <v>446</v>
      </c>
      <c r="T234" s="89" t="n">
        <v>117</v>
      </c>
      <c r="U234" s="89" t="n">
        <v>117</v>
      </c>
      <c r="V234" s="89" t="n">
        <v>60</v>
      </c>
      <c r="W234" s="89" t="n">
        <v>295</v>
      </c>
      <c r="Y234" s="89" t="n">
        <v>88</v>
      </c>
      <c r="AA234" s="89" t="n">
        <v>80</v>
      </c>
      <c r="AB234" s="89" t="n">
        <v>145</v>
      </c>
      <c r="AD234" s="89" t="n">
        <v>116</v>
      </c>
      <c r="AE234" s="89" t="n">
        <v>208</v>
      </c>
      <c r="AG234" s="89" t="n">
        <v>198</v>
      </c>
      <c r="AJ234" s="89" t="n">
        <v>54</v>
      </c>
      <c r="AL234" s="172" t="n">
        <f aca="false">SUM(C234:AK234)</f>
        <v>2167</v>
      </c>
      <c r="AM234" s="111" t="n">
        <f aca="false">SUM(AL234-C234-D234-E234-F234-G234)</f>
        <v>2167</v>
      </c>
      <c r="AN234" s="89" t="n">
        <f aca="false">SUM(AL234-2392)</f>
        <v>-225</v>
      </c>
    </row>
    <row r="235" customFormat="false" ht="15" hidden="false" customHeight="false" outlineLevel="0" collapsed="false">
      <c r="A235" s="100" t="n">
        <v>231</v>
      </c>
      <c r="B235" s="121" t="s">
        <v>892</v>
      </c>
      <c r="G235" s="109"/>
      <c r="N235" s="89" t="n">
        <v>76</v>
      </c>
      <c r="P235" s="175" t="n">
        <v>446</v>
      </c>
      <c r="R235" s="89" t="n">
        <v>90</v>
      </c>
      <c r="T235" s="89" t="n">
        <v>117</v>
      </c>
      <c r="U235" s="89" t="n">
        <v>117</v>
      </c>
      <c r="V235" s="89" t="n">
        <v>60</v>
      </c>
      <c r="Y235" s="89" t="n">
        <v>88</v>
      </c>
      <c r="AA235" s="89" t="n">
        <v>80</v>
      </c>
      <c r="AC235" s="89" t="n">
        <v>80</v>
      </c>
      <c r="AD235" s="89" t="n">
        <v>116</v>
      </c>
      <c r="AF235" s="89" t="n">
        <v>86</v>
      </c>
      <c r="AG235" s="89" t="n">
        <v>198</v>
      </c>
      <c r="AH235" s="89" t="n">
        <v>38</v>
      </c>
      <c r="AI235" s="89" t="n">
        <v>45</v>
      </c>
      <c r="AJ235" s="89" t="n">
        <v>54</v>
      </c>
      <c r="AK235" s="89" t="n">
        <v>41</v>
      </c>
      <c r="AL235" s="172" t="n">
        <f aca="false">SUM(C235:AK235)</f>
        <v>1732</v>
      </c>
      <c r="AM235" s="89" t="n">
        <f aca="false">SUM(AL235-C235-D235-E235-F235-G235)</f>
        <v>1732</v>
      </c>
      <c r="AN235" s="89" t="n">
        <f aca="false">SUM(AL235-2392)</f>
        <v>-660</v>
      </c>
    </row>
    <row r="236" customFormat="false" ht="15" hidden="false" customHeight="false" outlineLevel="0" collapsed="false">
      <c r="A236" s="100" t="n">
        <v>232</v>
      </c>
      <c r="B236" s="89" t="s">
        <v>893</v>
      </c>
      <c r="G236" s="109"/>
      <c r="R236" s="89" t="n">
        <v>90</v>
      </c>
      <c r="T236" s="89" t="n">
        <v>117</v>
      </c>
      <c r="U236" s="89" t="n">
        <v>117</v>
      </c>
      <c r="V236" s="89" t="n">
        <v>60</v>
      </c>
      <c r="X236" s="89" t="n">
        <v>82</v>
      </c>
      <c r="Y236" s="89" t="n">
        <v>88</v>
      </c>
      <c r="AL236" s="172" t="n">
        <f aca="false">SUM(C236:AK236)</f>
        <v>554</v>
      </c>
      <c r="AM236" s="89" t="n">
        <f aca="false">SUM(AL236-C236-D236-E236-F236-G236)</f>
        <v>554</v>
      </c>
      <c r="AN236" s="89" t="n">
        <f aca="false">SUM(AL236-1259)</f>
        <v>-705</v>
      </c>
    </row>
    <row r="237" customFormat="false" ht="15" hidden="false" customHeight="false" outlineLevel="0" collapsed="false">
      <c r="A237" s="100" t="n">
        <v>233</v>
      </c>
      <c r="B237" s="121" t="s">
        <v>894</v>
      </c>
      <c r="G237" s="109"/>
      <c r="R237" s="89" t="n">
        <v>90</v>
      </c>
      <c r="T237" s="89" t="n">
        <v>117</v>
      </c>
      <c r="U237" s="89" t="n">
        <v>117</v>
      </c>
      <c r="X237" s="89" t="n">
        <v>82</v>
      </c>
      <c r="Y237" s="89" t="n">
        <v>88</v>
      </c>
      <c r="AA237" s="89" t="n">
        <v>80</v>
      </c>
      <c r="AB237" s="89" t="n">
        <v>145</v>
      </c>
      <c r="AC237" s="89" t="n">
        <v>80</v>
      </c>
      <c r="AD237" s="89" t="n">
        <v>116</v>
      </c>
      <c r="AF237" s="89" t="n">
        <v>86</v>
      </c>
      <c r="AG237" s="89" t="n">
        <v>198</v>
      </c>
      <c r="AH237" s="89" t="n">
        <v>38</v>
      </c>
      <c r="AI237" s="89" t="n">
        <v>45</v>
      </c>
      <c r="AJ237" s="89" t="n">
        <v>54</v>
      </c>
      <c r="AK237" s="89" t="n">
        <v>41</v>
      </c>
      <c r="AL237" s="172" t="n">
        <f aca="false">SUM(C237:AK237)</f>
        <v>1377</v>
      </c>
      <c r="AM237" s="89" t="n">
        <f aca="false">SUM(AL237-C237-D237-E237-F237-G237)</f>
        <v>1377</v>
      </c>
      <c r="AN237" s="89" t="n">
        <f aca="false">SUM(AL237-2372)</f>
        <v>-995</v>
      </c>
    </row>
    <row r="238" customFormat="false" ht="15" hidden="false" customHeight="false" outlineLevel="0" collapsed="false">
      <c r="A238" s="100" t="n">
        <v>234</v>
      </c>
      <c r="B238" s="89" t="s">
        <v>895</v>
      </c>
      <c r="G238" s="109"/>
      <c r="R238" s="89" t="n">
        <v>90</v>
      </c>
      <c r="T238" s="89" t="n">
        <v>117</v>
      </c>
      <c r="U238" s="89" t="n">
        <v>40</v>
      </c>
      <c r="V238" s="89" t="n">
        <v>60</v>
      </c>
      <c r="Y238" s="89" t="n">
        <v>88</v>
      </c>
      <c r="Z238" s="89" t="s">
        <v>72</v>
      </c>
      <c r="AF238" s="89" t="n">
        <v>86</v>
      </c>
      <c r="AG238" s="89" t="n">
        <v>198</v>
      </c>
      <c r="AL238" s="172" t="n">
        <f aca="false">SUM(C238:AK238)</f>
        <v>679</v>
      </c>
      <c r="AM238" s="89" t="n">
        <f aca="false">SUM(AL238-C238-D238-E238-F238-G238)</f>
        <v>679</v>
      </c>
      <c r="AN238" s="89" t="n">
        <f aca="false">SUM(AL238-1259)</f>
        <v>-580</v>
      </c>
    </row>
    <row r="239" customFormat="false" ht="15" hidden="false" customHeight="false" outlineLevel="0" collapsed="false">
      <c r="A239" s="100" t="n">
        <v>235</v>
      </c>
      <c r="B239" s="89" t="s">
        <v>896</v>
      </c>
      <c r="G239" s="109"/>
      <c r="T239" s="89" t="n">
        <v>117</v>
      </c>
      <c r="U239" s="89" t="n">
        <v>117</v>
      </c>
      <c r="V239" s="89" t="n">
        <v>60</v>
      </c>
      <c r="X239" s="89" t="n">
        <v>82</v>
      </c>
      <c r="Y239" s="89" t="n">
        <v>88</v>
      </c>
      <c r="AA239" s="89" t="n">
        <v>80</v>
      </c>
      <c r="AB239" s="89" t="n">
        <v>145</v>
      </c>
      <c r="AC239" s="89" t="n">
        <v>80</v>
      </c>
      <c r="AD239" s="89" t="n">
        <v>116</v>
      </c>
      <c r="AF239" s="89" t="n">
        <v>86</v>
      </c>
      <c r="AL239" s="172" t="n">
        <f aca="false">SUM(C239:AK239)</f>
        <v>971</v>
      </c>
      <c r="AM239" s="89" t="n">
        <f aca="false">SUM(AL239-C239-D239-E239-F239-G239)</f>
        <v>971</v>
      </c>
      <c r="AN239" s="89" t="n">
        <f aca="false">SUM(AL239-1259)</f>
        <v>-288</v>
      </c>
    </row>
    <row r="240" customFormat="false" ht="15" hidden="false" customHeight="false" outlineLevel="0" collapsed="false">
      <c r="A240" s="100" t="n">
        <v>236</v>
      </c>
      <c r="B240" s="89" t="s">
        <v>897</v>
      </c>
      <c r="G240" s="109"/>
      <c r="O240" s="89" t="n">
        <v>97</v>
      </c>
      <c r="R240" s="89" t="s">
        <v>72</v>
      </c>
      <c r="S240" s="89" t="n">
        <v>205</v>
      </c>
      <c r="U240" s="89" t="n">
        <v>117</v>
      </c>
      <c r="V240" s="89" t="n">
        <v>60</v>
      </c>
      <c r="AA240" s="89" t="n">
        <v>80</v>
      </c>
      <c r="AB240" s="89" t="n">
        <v>145</v>
      </c>
      <c r="AC240" s="89" t="n">
        <v>80</v>
      </c>
      <c r="AG240" s="89" t="n">
        <v>198</v>
      </c>
      <c r="AL240" s="172" t="n">
        <f aca="false">SUM(C240:AK240)</f>
        <v>982</v>
      </c>
      <c r="AM240" s="89" t="n">
        <f aca="false">SUM(AL240-C240-D240-E240-F240-G240)</f>
        <v>982</v>
      </c>
      <c r="AN240" s="89" t="n">
        <f aca="false">SUM(AL240-1259)</f>
        <v>-277</v>
      </c>
    </row>
    <row r="241" customFormat="false" ht="15" hidden="false" customHeight="false" outlineLevel="0" collapsed="false">
      <c r="A241" s="100" t="n">
        <v>237</v>
      </c>
      <c r="B241" s="89" t="s">
        <v>898</v>
      </c>
      <c r="G241" s="109"/>
      <c r="S241" s="89" t="n">
        <v>205</v>
      </c>
      <c r="V241" s="89" t="n">
        <v>60</v>
      </c>
      <c r="X241" s="89" t="n">
        <v>100</v>
      </c>
      <c r="Y241" s="89" t="n">
        <v>88</v>
      </c>
      <c r="AA241" s="89" t="n">
        <v>80</v>
      </c>
      <c r="AB241" s="89" t="n">
        <v>145</v>
      </c>
      <c r="AC241" s="89" t="n">
        <v>80</v>
      </c>
      <c r="AD241" s="89" t="n">
        <v>116</v>
      </c>
      <c r="AL241" s="172" t="n">
        <f aca="false">SUM(C241:AK241)</f>
        <v>874</v>
      </c>
      <c r="AM241" s="89" t="n">
        <f aca="false">SUM(AL241-C241-D241-E241-F241-G241)</f>
        <v>874</v>
      </c>
      <c r="AN241" s="89" t="n">
        <f aca="false">SUM(AL241-1259)</f>
        <v>-385</v>
      </c>
    </row>
    <row r="242" customFormat="false" ht="15" hidden="false" customHeight="false" outlineLevel="0" collapsed="false">
      <c r="A242" s="100" t="n">
        <v>238</v>
      </c>
      <c r="B242" s="89" t="s">
        <v>899</v>
      </c>
      <c r="G242" s="109"/>
      <c r="L242" s="89" t="n">
        <v>75</v>
      </c>
      <c r="M242" s="89" t="n">
        <v>70</v>
      </c>
      <c r="P242" s="89" t="n">
        <v>421</v>
      </c>
      <c r="T242" s="89" t="n">
        <v>117</v>
      </c>
      <c r="AB242" s="89" t="n">
        <v>145</v>
      </c>
      <c r="AL242" s="172" t="n">
        <f aca="false">SUM(C242:AK242)</f>
        <v>828</v>
      </c>
      <c r="AM242" s="89" t="n">
        <f aca="false">SUM(AL242-C242-D242-E242-F242-G242)</f>
        <v>828</v>
      </c>
      <c r="AN242" s="89" t="n">
        <f aca="false">SUM(AL242-1259)</f>
        <v>-431</v>
      </c>
    </row>
    <row r="243" customFormat="false" ht="15" hidden="false" customHeight="false" outlineLevel="0" collapsed="false">
      <c r="A243" s="100" t="n">
        <v>239</v>
      </c>
      <c r="B243" s="89" t="s">
        <v>900</v>
      </c>
      <c r="G243" s="109"/>
      <c r="T243" s="89" t="n">
        <v>117</v>
      </c>
      <c r="V243" s="89" t="n">
        <v>60</v>
      </c>
      <c r="Y243" s="89" t="n">
        <v>88</v>
      </c>
      <c r="AA243" s="89" t="n">
        <v>80</v>
      </c>
      <c r="AB243" s="89" t="n">
        <v>145</v>
      </c>
      <c r="AL243" s="172" t="n">
        <f aca="false">SUM(C243:AK243)</f>
        <v>490</v>
      </c>
      <c r="AM243" s="89" t="n">
        <f aca="false">SUM(AL243-C243-D243-E243-F243-G243)</f>
        <v>490</v>
      </c>
      <c r="AN243" s="89" t="n">
        <f aca="false">SUM(AL243-1259)</f>
        <v>-769</v>
      </c>
    </row>
    <row r="244" customFormat="false" ht="15" hidden="false" customHeight="false" outlineLevel="0" collapsed="false">
      <c r="A244" s="100" t="n">
        <v>240</v>
      </c>
      <c r="B244" s="89" t="s">
        <v>901</v>
      </c>
      <c r="G244" s="109"/>
      <c r="V244" s="89" t="n">
        <v>60</v>
      </c>
      <c r="X244" s="89" t="n">
        <v>82</v>
      </c>
      <c r="AD244" s="89" t="n">
        <v>116</v>
      </c>
      <c r="AF244" s="89" t="n">
        <v>86</v>
      </c>
      <c r="AG244" s="89" t="n">
        <v>198</v>
      </c>
      <c r="AI244" s="89" t="n">
        <v>45</v>
      </c>
      <c r="AJ244" s="89" t="n">
        <v>54</v>
      </c>
      <c r="AL244" s="172" t="n">
        <f aca="false">SUM(C244:AK244)</f>
        <v>641</v>
      </c>
      <c r="AM244" s="89" t="n">
        <f aca="false">SUM(AL244-C244-D244-E244-F244-G244)</f>
        <v>641</v>
      </c>
      <c r="AN244" s="89" t="n">
        <f aca="false">SUM(AL244-1259)</f>
        <v>-618</v>
      </c>
    </row>
    <row r="245" customFormat="false" ht="15" hidden="false" customHeight="false" outlineLevel="0" collapsed="false">
      <c r="A245" s="100" t="n">
        <v>241</v>
      </c>
      <c r="B245" s="89" t="s">
        <v>902</v>
      </c>
      <c r="G245" s="109"/>
      <c r="L245" s="89" t="n">
        <v>75</v>
      </c>
      <c r="V245" s="89" t="n">
        <v>60</v>
      </c>
      <c r="AD245" s="89" t="n">
        <v>117</v>
      </c>
      <c r="AF245" s="89" t="n">
        <v>86</v>
      </c>
      <c r="AG245" s="89" t="n">
        <v>198</v>
      </c>
      <c r="AL245" s="172" t="n">
        <f aca="false">SUM(C245:AK245)</f>
        <v>536</v>
      </c>
      <c r="AM245" s="89" t="n">
        <f aca="false">SUM(AL245-C245-D245-E245-F245-G245)</f>
        <v>536</v>
      </c>
      <c r="AN245" s="89" t="n">
        <f aca="false">SUM(AL245-1259)</f>
        <v>-723</v>
      </c>
    </row>
    <row r="246" customFormat="false" ht="15" hidden="false" customHeight="false" outlineLevel="0" collapsed="false">
      <c r="A246" s="181"/>
      <c r="B246" s="89" t="s">
        <v>777</v>
      </c>
      <c r="G246" s="109" t="n">
        <v>90</v>
      </c>
      <c r="AL246" s="172" t="n">
        <f aca="false">SUM(C246:AK246)</f>
        <v>90</v>
      </c>
      <c r="AM246" s="89" t="n">
        <f aca="false">SUM(AL246-C246-D246-E246-F246-G246)</f>
        <v>0</v>
      </c>
      <c r="AN246" s="89" t="n">
        <f aca="false">SUM(AL246-1259)</f>
        <v>-1169</v>
      </c>
    </row>
    <row r="247" customFormat="false" ht="15" hidden="false" customHeight="false" outlineLevel="0" collapsed="false">
      <c r="A247" s="181"/>
      <c r="B247" s="89" t="s">
        <v>779</v>
      </c>
      <c r="G247" s="109" t="n">
        <v>90</v>
      </c>
      <c r="N247" s="89" t="s">
        <v>72</v>
      </c>
      <c r="T247" s="89" t="n">
        <v>117</v>
      </c>
      <c r="AL247" s="172" t="n">
        <f aca="false">SUM(C247:AK247)</f>
        <v>207</v>
      </c>
      <c r="AM247" s="89" t="n">
        <f aca="false">SUM(AL247-C247-D247-E247-F247-G247)</f>
        <v>117</v>
      </c>
      <c r="AN247" s="89" t="n">
        <f aca="false">SUM(AL247-1259)</f>
        <v>-1052</v>
      </c>
    </row>
    <row r="248" customFormat="false" ht="15" hidden="false" customHeight="false" outlineLevel="0" collapsed="false">
      <c r="A248" s="181"/>
      <c r="B248" s="89" t="s">
        <v>780</v>
      </c>
      <c r="G248" s="109" t="n">
        <v>109</v>
      </c>
      <c r="AL248" s="172" t="n">
        <f aca="false">SUM(C248:AK248)</f>
        <v>109</v>
      </c>
      <c r="AM248" s="89" t="n">
        <f aca="false">SUM(AL248-C248-D248-E248-F248-G248)</f>
        <v>0</v>
      </c>
      <c r="AN248" s="89" t="n">
        <f aca="false">SUM(AL248-1259)</f>
        <v>-1150</v>
      </c>
    </row>
    <row r="249" customFormat="false" ht="15" hidden="false" customHeight="false" outlineLevel="0" collapsed="false">
      <c r="A249" s="181"/>
      <c r="B249" s="89" t="s">
        <v>781</v>
      </c>
      <c r="G249" s="109" t="n">
        <v>82</v>
      </c>
      <c r="AL249" s="172" t="n">
        <f aca="false">SUM(C249:AK249)</f>
        <v>82</v>
      </c>
      <c r="AM249" s="89" t="n">
        <f aca="false">SUM(AL249-C249-D249-E249-F249-G249)</f>
        <v>0</v>
      </c>
      <c r="AN249" s="89" t="n">
        <f aca="false">SUM(AL249-1259)</f>
        <v>-1177</v>
      </c>
    </row>
    <row r="250" customFormat="false" ht="15" hidden="false" customHeight="false" outlineLevel="0" collapsed="false">
      <c r="A250" s="181"/>
      <c r="B250" s="89" t="s">
        <v>782</v>
      </c>
      <c r="G250" s="109" t="n">
        <v>82</v>
      </c>
      <c r="P250" s="89" t="n">
        <v>147</v>
      </c>
      <c r="AL250" s="172" t="n">
        <f aca="false">SUM(C250:AK250)</f>
        <v>229</v>
      </c>
      <c r="AM250" s="89" t="n">
        <f aca="false">SUM(AL250-C250-D250-E250-F250-G250)</f>
        <v>147</v>
      </c>
      <c r="AN250" s="89" t="n">
        <f aca="false">SUM(AL250-1259)</f>
        <v>-1030</v>
      </c>
    </row>
    <row r="251" customFormat="false" ht="15" hidden="false" customHeight="false" outlineLevel="0" collapsed="false">
      <c r="A251" s="100"/>
      <c r="B251" s="89" t="s">
        <v>783</v>
      </c>
      <c r="G251" s="109" t="n">
        <v>105</v>
      </c>
      <c r="AL251" s="172" t="n">
        <f aca="false">SUM(C251:AK251)</f>
        <v>105</v>
      </c>
      <c r="AM251" s="89" t="n">
        <f aca="false">SUM(AL251-C251-D251-E251-F251-G251)</f>
        <v>0</v>
      </c>
      <c r="AN251" s="89" t="n">
        <f aca="false">SUM(AL251-1259)</f>
        <v>-1154</v>
      </c>
    </row>
    <row r="252" customFormat="false" ht="15" hidden="false" customHeight="false" outlineLevel="0" collapsed="false">
      <c r="A252" s="100"/>
      <c r="B252" s="89" t="s">
        <v>784</v>
      </c>
      <c r="G252" s="109" t="n">
        <v>105</v>
      </c>
      <c r="P252" s="89" t="n">
        <v>279</v>
      </c>
      <c r="AL252" s="172" t="n">
        <f aca="false">SUM(C252:AK252)</f>
        <v>384</v>
      </c>
      <c r="AM252" s="89" t="n">
        <f aca="false">SUM(AL252-C252-D252-E252-F252-G252)</f>
        <v>279</v>
      </c>
      <c r="AN252" s="89" t="n">
        <f aca="false">SUM(AL252-1259)</f>
        <v>-875</v>
      </c>
    </row>
    <row r="253" customFormat="false" ht="15" hidden="false" customHeight="false" outlineLevel="0" collapsed="false">
      <c r="A253" s="100"/>
      <c r="B253" s="89" t="s">
        <v>785</v>
      </c>
      <c r="G253" s="109" t="n">
        <v>61</v>
      </c>
      <c r="AL253" s="172" t="n">
        <f aca="false">SUM(C253:AK253)</f>
        <v>61</v>
      </c>
      <c r="AM253" s="89" t="n">
        <f aca="false">SUM(AL253-C253-D253-E253-F253-G253)</f>
        <v>0</v>
      </c>
      <c r="AN253" s="89" t="n">
        <f aca="false">SUM(AL253-1259)</f>
        <v>-1198</v>
      </c>
    </row>
    <row r="254" customFormat="false" ht="15" hidden="false" customHeight="false" outlineLevel="0" collapsed="false">
      <c r="A254" s="100"/>
      <c r="B254" s="89" t="s">
        <v>786</v>
      </c>
      <c r="G254" s="109" t="n">
        <v>35</v>
      </c>
      <c r="AL254" s="172" t="n">
        <f aca="false">SUM(C254:AK254)</f>
        <v>35</v>
      </c>
      <c r="AM254" s="89" t="n">
        <f aca="false">SUM(AL254-C254-D254-E254-F254-G254)</f>
        <v>0</v>
      </c>
      <c r="AN254" s="89" t="n">
        <f aca="false">SUM(AL254-1259)</f>
        <v>-1224</v>
      </c>
    </row>
    <row r="255" customFormat="false" ht="15" hidden="false" customHeight="false" outlineLevel="0" collapsed="false">
      <c r="A255" s="100"/>
      <c r="B255" s="89" t="s">
        <v>787</v>
      </c>
      <c r="G255" s="109" t="n">
        <v>35</v>
      </c>
      <c r="AL255" s="172" t="n">
        <f aca="false">SUM(C255:AK255)</f>
        <v>35</v>
      </c>
      <c r="AM255" s="89" t="n">
        <f aca="false">SUM(AL255-C255-D255-E255-F255-G255)</f>
        <v>0</v>
      </c>
      <c r="AN255" s="89" t="n">
        <f aca="false">SUM(AL255-1259)</f>
        <v>-1224</v>
      </c>
    </row>
    <row r="256" customFormat="false" ht="15" hidden="false" customHeight="false" outlineLevel="0" collapsed="false">
      <c r="A256" s="100"/>
      <c r="B256" s="89" t="s">
        <v>903</v>
      </c>
      <c r="J256" s="89" t="n">
        <v>128</v>
      </c>
      <c r="AD256" s="89" t="n">
        <v>116</v>
      </c>
      <c r="AL256" s="172" t="n">
        <f aca="false">SUM(C256:AK256)</f>
        <v>244</v>
      </c>
      <c r="AM256" s="89" t="n">
        <f aca="false">SUM(AL256-C256-D256-E256-F256-G256)</f>
        <v>244</v>
      </c>
      <c r="AN256" s="89" t="n">
        <f aca="false">SUM(AL256-1259)</f>
        <v>-1015</v>
      </c>
    </row>
    <row r="257" customFormat="false" ht="15" hidden="false" customHeight="false" outlineLevel="0" collapsed="false">
      <c r="A257" s="100"/>
      <c r="B257" s="89" t="s">
        <v>904</v>
      </c>
      <c r="J257" s="89" t="n">
        <v>128</v>
      </c>
      <c r="AL257" s="172" t="n">
        <f aca="false">SUM(C257:AK257)</f>
        <v>128</v>
      </c>
      <c r="AM257" s="89" t="n">
        <f aca="false">SUM(AL257-C257-D257-E257-F257-G257)</f>
        <v>128</v>
      </c>
      <c r="AN257" s="89" t="n">
        <f aca="false">SUM(AL257-1259)</f>
        <v>-1131</v>
      </c>
    </row>
    <row r="258" customFormat="false" ht="15" hidden="false" customHeight="false" outlineLevel="0" collapsed="false">
      <c r="A258" s="100"/>
      <c r="B258" s="89" t="s">
        <v>905</v>
      </c>
      <c r="J258" s="89" t="n">
        <v>128</v>
      </c>
      <c r="R258" s="89" t="n">
        <v>90</v>
      </c>
      <c r="T258" s="89" t="n">
        <v>117</v>
      </c>
      <c r="AL258" s="172" t="n">
        <f aca="false">SUM(C258:AK258)</f>
        <v>335</v>
      </c>
      <c r="AM258" s="89" t="n">
        <f aca="false">SUM(AL258-C258-D258-E258-F258-G258)</f>
        <v>335</v>
      </c>
      <c r="AN258" s="89" t="n">
        <f aca="false">SUM(AL258-1259)</f>
        <v>-924</v>
      </c>
    </row>
    <row r="259" customFormat="false" ht="15" hidden="false" customHeight="false" outlineLevel="0" collapsed="false">
      <c r="A259" s="100"/>
      <c r="B259" s="89" t="s">
        <v>906</v>
      </c>
      <c r="J259" s="89" t="n">
        <v>128</v>
      </c>
      <c r="K259" s="89" t="n">
        <v>70</v>
      </c>
      <c r="AL259" s="172" t="n">
        <f aca="false">SUM(C259:AK259)</f>
        <v>198</v>
      </c>
      <c r="AM259" s="89" t="n">
        <f aca="false">SUM(AL259-C259-D259-E259-F259-G259)</f>
        <v>198</v>
      </c>
      <c r="AN259" s="89" t="n">
        <f aca="false">SUM(AL259-1259)</f>
        <v>-1061</v>
      </c>
    </row>
    <row r="260" customFormat="false" ht="15" hidden="false" customHeight="false" outlineLevel="0" collapsed="false">
      <c r="A260" s="100"/>
      <c r="B260" s="89" t="s">
        <v>907</v>
      </c>
      <c r="K260" s="89" t="n">
        <v>70</v>
      </c>
      <c r="AL260" s="172" t="n">
        <f aca="false">SUM(C260:AK260)</f>
        <v>70</v>
      </c>
      <c r="AM260" s="89" t="n">
        <f aca="false">SUM(AL260-C260-D260-E260-F260-G260)</f>
        <v>70</v>
      </c>
      <c r="AN260" s="89" t="n">
        <f aca="false">SUM(AL260-1259)</f>
        <v>-1189</v>
      </c>
    </row>
    <row r="261" customFormat="false" ht="15" hidden="false" customHeight="false" outlineLevel="0" collapsed="false">
      <c r="A261" s="100"/>
      <c r="B261" s="89" t="s">
        <v>908</v>
      </c>
      <c r="K261" s="89" t="n">
        <v>70</v>
      </c>
      <c r="AL261" s="172" t="n">
        <f aca="false">SUM(C261:AK261)</f>
        <v>70</v>
      </c>
      <c r="AM261" s="89" t="n">
        <f aca="false">SUM(AL261-C261-D261-E261-F261-G261)</f>
        <v>70</v>
      </c>
      <c r="AN261" s="89" t="n">
        <f aca="false">SUM(AL261-1259)</f>
        <v>-1189</v>
      </c>
    </row>
    <row r="262" customFormat="false" ht="15" hidden="false" customHeight="false" outlineLevel="0" collapsed="false">
      <c r="A262" s="100"/>
      <c r="B262" s="89" t="s">
        <v>909</v>
      </c>
      <c r="K262" s="89" t="n">
        <v>70</v>
      </c>
      <c r="AL262" s="172" t="n">
        <f aca="false">SUM(C262:AK262)</f>
        <v>70</v>
      </c>
      <c r="AM262" s="89" t="n">
        <f aca="false">SUM(AL262-C262-D262-E262-F262-G262)</f>
        <v>70</v>
      </c>
      <c r="AN262" s="89" t="n">
        <f aca="false">SUM(AL262-1259)</f>
        <v>-1189</v>
      </c>
    </row>
    <row r="263" customFormat="false" ht="15" hidden="false" customHeight="false" outlineLevel="0" collapsed="false">
      <c r="A263" s="100"/>
      <c r="B263" s="89" t="s">
        <v>474</v>
      </c>
      <c r="K263" s="89" t="n">
        <v>70</v>
      </c>
      <c r="AL263" s="172" t="n">
        <f aca="false">SUM(C263:AK263)</f>
        <v>70</v>
      </c>
      <c r="AM263" s="89" t="n">
        <f aca="false">SUM(AL263-C263-D263-E263-F263-G263)</f>
        <v>70</v>
      </c>
      <c r="AN263" s="89" t="n">
        <f aca="false">SUM(AL263-1259)</f>
        <v>-1189</v>
      </c>
    </row>
    <row r="264" customFormat="false" ht="15" hidden="false" customHeight="false" outlineLevel="0" collapsed="false">
      <c r="A264" s="100"/>
      <c r="B264" s="89" t="s">
        <v>910</v>
      </c>
      <c r="L264" s="89" t="n">
        <v>75</v>
      </c>
      <c r="AL264" s="172" t="n">
        <f aca="false">SUM(C264:AK264)</f>
        <v>75</v>
      </c>
      <c r="AM264" s="89" t="n">
        <f aca="false">SUM(AL264-C264-D264-E264-F264-G264)</f>
        <v>75</v>
      </c>
      <c r="AN264" s="89" t="n">
        <f aca="false">SUM(AL264-1259)</f>
        <v>-1184</v>
      </c>
    </row>
    <row r="265" customFormat="false" ht="15" hidden="false" customHeight="false" outlineLevel="0" collapsed="false">
      <c r="A265" s="100"/>
      <c r="B265" s="89" t="s">
        <v>911</v>
      </c>
      <c r="L265" s="89" t="n">
        <v>75</v>
      </c>
      <c r="AL265" s="172" t="n">
        <f aca="false">SUM(C265:AK265)</f>
        <v>75</v>
      </c>
      <c r="AM265" s="89" t="n">
        <f aca="false">SUM(AL265-C265-D265-E265-F265-G265)</f>
        <v>75</v>
      </c>
      <c r="AN265" s="89" t="n">
        <f aca="false">SUM(AL265-1259)</f>
        <v>-1184</v>
      </c>
    </row>
    <row r="266" customFormat="false" ht="15" hidden="false" customHeight="false" outlineLevel="0" collapsed="false">
      <c r="A266" s="100"/>
      <c r="B266" s="89" t="s">
        <v>912</v>
      </c>
      <c r="L266" s="89" t="n">
        <v>75</v>
      </c>
      <c r="AL266" s="172" t="n">
        <f aca="false">SUM(C266:AK266)</f>
        <v>75</v>
      </c>
      <c r="AM266" s="89" t="n">
        <f aca="false">SUM(AL266-C266-D266-E266-F266-G266)</f>
        <v>75</v>
      </c>
      <c r="AN266" s="89" t="n">
        <f aca="false">SUM(AL266-1259)</f>
        <v>-1184</v>
      </c>
    </row>
    <row r="267" customFormat="false" ht="15" hidden="false" customHeight="false" outlineLevel="0" collapsed="false">
      <c r="A267" s="100"/>
      <c r="B267" s="89" t="s">
        <v>913</v>
      </c>
      <c r="M267" s="89" t="n">
        <v>70</v>
      </c>
      <c r="P267" s="89" t="n">
        <v>342</v>
      </c>
      <c r="AL267" s="172" t="n">
        <f aca="false">SUM(C267:AK267)</f>
        <v>412</v>
      </c>
      <c r="AM267" s="89" t="n">
        <f aca="false">SUM(AL267-C267-D267-E267-F267-G267)</f>
        <v>412</v>
      </c>
      <c r="AN267" s="89" t="n">
        <f aca="false">SUM(AL267-1259)</f>
        <v>-847</v>
      </c>
    </row>
    <row r="268" customFormat="false" ht="15" hidden="false" customHeight="false" outlineLevel="0" collapsed="false">
      <c r="A268" s="100"/>
      <c r="B268" s="89" t="s">
        <v>914</v>
      </c>
      <c r="N268" s="89" t="n">
        <v>76</v>
      </c>
      <c r="T268" s="89" t="n">
        <v>117</v>
      </c>
      <c r="AL268" s="172" t="n">
        <f aca="false">SUM(C268:AK268)</f>
        <v>193</v>
      </c>
      <c r="AM268" s="89" t="n">
        <f aca="false">SUM(AL268-C268-D268-E268-F268-G268)</f>
        <v>193</v>
      </c>
      <c r="AN268" s="89" t="n">
        <f aca="false">SUM(AL268-1259)</f>
        <v>-1066</v>
      </c>
    </row>
    <row r="269" customFormat="false" ht="15" hidden="false" customHeight="false" outlineLevel="0" collapsed="false">
      <c r="A269" s="100"/>
      <c r="B269" s="89" t="s">
        <v>915</v>
      </c>
      <c r="N269" s="89" t="n">
        <v>76</v>
      </c>
      <c r="AL269" s="172" t="n">
        <f aca="false">SUM(C269:AK269)</f>
        <v>76</v>
      </c>
      <c r="AM269" s="89" t="n">
        <f aca="false">SUM(AL269-C269-D269-E269-F269-G269)</f>
        <v>76</v>
      </c>
      <c r="AN269" s="89" t="n">
        <f aca="false">SUM(AL269-1259)</f>
        <v>-1183</v>
      </c>
    </row>
    <row r="270" customFormat="false" ht="15" hidden="false" customHeight="false" outlineLevel="0" collapsed="false">
      <c r="A270" s="100"/>
      <c r="B270" s="89" t="s">
        <v>916</v>
      </c>
      <c r="N270" s="89" t="n">
        <v>76</v>
      </c>
      <c r="T270" s="89" t="n">
        <v>117</v>
      </c>
      <c r="AL270" s="172" t="n">
        <f aca="false">SUM(C270:AK270)</f>
        <v>193</v>
      </c>
      <c r="AM270" s="89" t="n">
        <f aca="false">SUM(AL270-C270-D270-E270-F270-G270)</f>
        <v>193</v>
      </c>
      <c r="AN270" s="89" t="n">
        <f aca="false">SUM(AL270-1259)</f>
        <v>-1066</v>
      </c>
    </row>
    <row r="271" customFormat="false" ht="15" hidden="false" customHeight="false" outlineLevel="0" collapsed="false">
      <c r="A271" s="100"/>
      <c r="B271" s="89" t="s">
        <v>917</v>
      </c>
      <c r="N271" s="89" t="n">
        <v>76</v>
      </c>
      <c r="Y271" s="89" t="n">
        <v>88</v>
      </c>
      <c r="AL271" s="172" t="n">
        <f aca="false">SUM(C271:AK271)</f>
        <v>164</v>
      </c>
      <c r="AM271" s="89" t="n">
        <f aca="false">SUM(AL271-C271-D271-E271-F271-G271)</f>
        <v>164</v>
      </c>
      <c r="AN271" s="89" t="n">
        <f aca="false">SUM(AL271-1259)</f>
        <v>-1095</v>
      </c>
    </row>
    <row r="272" customFormat="false" ht="15" hidden="false" customHeight="false" outlineLevel="0" collapsed="false">
      <c r="A272" s="100"/>
      <c r="B272" s="89" t="s">
        <v>918</v>
      </c>
      <c r="N272" s="89" t="n">
        <v>76</v>
      </c>
      <c r="P272" s="89" t="n">
        <v>219</v>
      </c>
      <c r="AL272" s="172" t="n">
        <f aca="false">SUM(C272:AK272)</f>
        <v>295</v>
      </c>
      <c r="AM272" s="89" t="n">
        <f aca="false">SUM(AL272-C272-D272-E272-F272-G272)</f>
        <v>295</v>
      </c>
      <c r="AN272" s="89" t="n">
        <f aca="false">SUM(AL272-1259)</f>
        <v>-964</v>
      </c>
    </row>
    <row r="273" customFormat="false" ht="15" hidden="false" customHeight="false" outlineLevel="0" collapsed="false">
      <c r="A273" s="100"/>
      <c r="B273" s="89" t="s">
        <v>919</v>
      </c>
      <c r="N273" s="89" t="n">
        <v>76</v>
      </c>
      <c r="AL273" s="172" t="n">
        <f aca="false">SUM(C273:AK273)</f>
        <v>76</v>
      </c>
      <c r="AM273" s="89" t="n">
        <f aca="false">SUM(AL273-C273-D273-E273-F273-G273)</f>
        <v>76</v>
      </c>
      <c r="AN273" s="89" t="n">
        <f aca="false">SUM(AL273-1259)</f>
        <v>-1183</v>
      </c>
    </row>
    <row r="274" customFormat="false" ht="15" hidden="false" customHeight="false" outlineLevel="0" collapsed="false">
      <c r="A274" s="100"/>
      <c r="B274" s="89" t="s">
        <v>920</v>
      </c>
      <c r="O274" s="89" t="n">
        <v>97</v>
      </c>
      <c r="AL274" s="172" t="n">
        <f aca="false">SUM(C274:AK274)</f>
        <v>97</v>
      </c>
      <c r="AM274" s="89" t="n">
        <f aca="false">SUM(AL274-C274-D274-E274-F274-G274)</f>
        <v>97</v>
      </c>
      <c r="AN274" s="89" t="n">
        <f aca="false">SUM(AL274-1259)</f>
        <v>-1162</v>
      </c>
    </row>
    <row r="275" customFormat="false" ht="15" hidden="false" customHeight="false" outlineLevel="0" collapsed="false">
      <c r="A275" s="100"/>
      <c r="B275" s="89" t="s">
        <v>921</v>
      </c>
      <c r="O275" s="89" t="n">
        <v>97</v>
      </c>
      <c r="AL275" s="172" t="n">
        <f aca="false">SUM(C275:AK275)</f>
        <v>97</v>
      </c>
      <c r="AM275" s="89" t="n">
        <f aca="false">SUM(AL275-C275-D275-E275-F275-G275)</f>
        <v>97</v>
      </c>
      <c r="AN275" s="89" t="n">
        <f aca="false">SUM(AL275-1259)</f>
        <v>-1162</v>
      </c>
    </row>
    <row r="276" customFormat="false" ht="15" hidden="false" customHeight="false" outlineLevel="0" collapsed="false">
      <c r="A276" s="100"/>
      <c r="B276" s="89" t="s">
        <v>922</v>
      </c>
      <c r="R276" s="89" t="n">
        <v>90</v>
      </c>
      <c r="AL276" s="172" t="n">
        <f aca="false">SUM(C276:AK276)</f>
        <v>90</v>
      </c>
      <c r="AM276" s="89" t="n">
        <f aca="false">SUM(AL276-C276-D276-E276-F276-G276)</f>
        <v>90</v>
      </c>
      <c r="AN276" s="89" t="n">
        <f aca="false">SUM(AL276-1259)</f>
        <v>-1169</v>
      </c>
    </row>
    <row r="277" customFormat="false" ht="15" hidden="false" customHeight="false" outlineLevel="0" collapsed="false">
      <c r="A277" s="100"/>
      <c r="B277" s="89" t="s">
        <v>916</v>
      </c>
      <c r="R277" s="89" t="n">
        <v>90</v>
      </c>
      <c r="T277" s="89" t="n">
        <v>117</v>
      </c>
      <c r="U277" s="89" t="n">
        <v>117</v>
      </c>
      <c r="AL277" s="172" t="n">
        <f aca="false">SUM(C277:AK277)</f>
        <v>324</v>
      </c>
      <c r="AM277" s="89" t="n">
        <f aca="false">SUM(AL277-C277-D277-E277-F277-G277)</f>
        <v>324</v>
      </c>
      <c r="AN277" s="89" t="n">
        <f aca="false">SUM(AL277-1259)</f>
        <v>-935</v>
      </c>
    </row>
    <row r="278" customFormat="false" ht="15" hidden="false" customHeight="false" outlineLevel="0" collapsed="false">
      <c r="A278" s="100"/>
      <c r="B278" s="89" t="s">
        <v>923</v>
      </c>
      <c r="R278" s="89" t="n">
        <v>90</v>
      </c>
      <c r="AL278" s="172" t="n">
        <f aca="false">SUM(C278:AK278)</f>
        <v>90</v>
      </c>
      <c r="AM278" s="89" t="n">
        <f aca="false">SUM(AL278-C278-D278-E278-F278-G278)</f>
        <v>90</v>
      </c>
      <c r="AN278" s="89" t="n">
        <f aca="false">SUM(AL278-1259)</f>
        <v>-1169</v>
      </c>
    </row>
    <row r="279" customFormat="false" ht="15" hidden="false" customHeight="false" outlineLevel="0" collapsed="false">
      <c r="A279" s="100"/>
      <c r="B279" s="89" t="s">
        <v>924</v>
      </c>
      <c r="R279" s="89" t="n">
        <v>28</v>
      </c>
      <c r="AL279" s="172" t="n">
        <f aca="false">SUM(C279:AK279)</f>
        <v>28</v>
      </c>
      <c r="AM279" s="89" t="n">
        <f aca="false">SUM(AL279-C279-D279-E279-F279-G279)</f>
        <v>28</v>
      </c>
      <c r="AN279" s="89" t="n">
        <f aca="false">SUM(AL279-1259)</f>
        <v>-1231</v>
      </c>
    </row>
    <row r="280" customFormat="false" ht="15" hidden="false" customHeight="false" outlineLevel="0" collapsed="false">
      <c r="A280" s="100"/>
      <c r="B280" s="89" t="s">
        <v>925</v>
      </c>
      <c r="S280" s="89" t="n">
        <v>205</v>
      </c>
      <c r="U280" s="89" t="n">
        <v>117</v>
      </c>
      <c r="AL280" s="172" t="n">
        <f aca="false">SUM(C280:AK280)</f>
        <v>322</v>
      </c>
      <c r="AM280" s="89" t="n">
        <f aca="false">SUM(AL280-C280-D280-E280-F280-G280)</f>
        <v>322</v>
      </c>
      <c r="AN280" s="89" t="n">
        <f aca="false">SUM(AL280-1259)</f>
        <v>-937</v>
      </c>
    </row>
    <row r="281" customFormat="false" ht="15" hidden="false" customHeight="false" outlineLevel="0" collapsed="false">
      <c r="A281" s="100"/>
      <c r="B281" s="89" t="s">
        <v>926</v>
      </c>
      <c r="T281" s="89" t="n">
        <v>117</v>
      </c>
      <c r="AL281" s="172" t="n">
        <f aca="false">SUM(C281:AK281)</f>
        <v>117</v>
      </c>
      <c r="AM281" s="89" t="n">
        <f aca="false">SUM(AL281-C281-D281-E281-F281-G281)</f>
        <v>117</v>
      </c>
      <c r="AN281" s="89" t="n">
        <f aca="false">SUM(AL281-1259)</f>
        <v>-1142</v>
      </c>
    </row>
    <row r="282" customFormat="false" ht="15" hidden="false" customHeight="false" outlineLevel="0" collapsed="false">
      <c r="A282" s="100"/>
      <c r="B282" s="89" t="s">
        <v>927</v>
      </c>
      <c r="T282" s="89" t="n">
        <v>117</v>
      </c>
      <c r="AL282" s="172" t="n">
        <f aca="false">SUM(C282:AK282)</f>
        <v>117</v>
      </c>
      <c r="AM282" s="89" t="n">
        <f aca="false">SUM(AL282-C282-D282-E282-F282-G282)</f>
        <v>117</v>
      </c>
      <c r="AN282" s="89" t="n">
        <f aca="false">SUM(AL282-1259)</f>
        <v>-1142</v>
      </c>
    </row>
    <row r="283" customFormat="false" ht="15" hidden="false" customHeight="false" outlineLevel="0" collapsed="false">
      <c r="A283" s="100"/>
      <c r="B283" s="89" t="s">
        <v>928</v>
      </c>
      <c r="T283" s="89" t="n">
        <v>117</v>
      </c>
      <c r="AL283" s="172" t="n">
        <f aca="false">SUM(C283:AK283)</f>
        <v>117</v>
      </c>
      <c r="AM283" s="89" t="n">
        <f aca="false">SUM(AL283-C283-D283-E283-F283-G283)</f>
        <v>117</v>
      </c>
      <c r="AN283" s="89" t="n">
        <f aca="false">SUM(AL283-1259)</f>
        <v>-1142</v>
      </c>
    </row>
    <row r="284" customFormat="false" ht="15" hidden="false" customHeight="false" outlineLevel="0" collapsed="false">
      <c r="A284" s="100"/>
      <c r="B284" s="89" t="s">
        <v>929</v>
      </c>
      <c r="V284" s="89" t="n">
        <v>60</v>
      </c>
      <c r="AL284" s="172" t="n">
        <f aca="false">SUM(C284:AK284)</f>
        <v>60</v>
      </c>
      <c r="AM284" s="89" t="n">
        <f aca="false">SUM(AL284-C284-D284-E284-F284-G284)</f>
        <v>60</v>
      </c>
      <c r="AN284" s="89" t="n">
        <f aca="false">SUM(AL284-1259)</f>
        <v>-1199</v>
      </c>
    </row>
    <row r="285" customFormat="false" ht="15" hidden="false" customHeight="false" outlineLevel="0" collapsed="false">
      <c r="A285" s="100"/>
      <c r="B285" s="89" t="s">
        <v>930</v>
      </c>
      <c r="V285" s="89" t="n">
        <v>60</v>
      </c>
      <c r="AL285" s="172" t="n">
        <f aca="false">SUM(C285:AK285)</f>
        <v>60</v>
      </c>
      <c r="AM285" s="89" t="n">
        <f aca="false">SUM(AL285-C285-D285-E285-F285-G285)</f>
        <v>60</v>
      </c>
      <c r="AN285" s="89" t="n">
        <f aca="false">SUM(AL285-1259)</f>
        <v>-1199</v>
      </c>
    </row>
    <row r="286" customFormat="false" ht="15" hidden="false" customHeight="false" outlineLevel="0" collapsed="false">
      <c r="A286" s="100"/>
      <c r="B286" s="89" t="s">
        <v>931</v>
      </c>
      <c r="X286" s="89" t="n">
        <v>82</v>
      </c>
      <c r="AL286" s="172" t="n">
        <f aca="false">SUM(C286:AK286)</f>
        <v>82</v>
      </c>
      <c r="AM286" s="89" t="n">
        <f aca="false">SUM(AL286-C286-D286-E286-F286-G286)</f>
        <v>82</v>
      </c>
      <c r="AN286" s="89" t="n">
        <f aca="false">SUM(AL286-1259)</f>
        <v>-1177</v>
      </c>
    </row>
    <row r="287" customFormat="false" ht="15" hidden="false" customHeight="false" outlineLevel="0" collapsed="false">
      <c r="A287" s="100"/>
      <c r="B287" s="89" t="s">
        <v>932</v>
      </c>
      <c r="X287" s="89" t="n">
        <v>82</v>
      </c>
      <c r="AL287" s="172" t="n">
        <f aca="false">SUM(C287:AK287)</f>
        <v>82</v>
      </c>
      <c r="AM287" s="89" t="n">
        <f aca="false">SUM(AL287-C287-D287-E287-F287-G287)</f>
        <v>82</v>
      </c>
      <c r="AN287" s="89" t="n">
        <f aca="false">SUM(AL287-1259)</f>
        <v>-1177</v>
      </c>
    </row>
    <row r="288" customFormat="false" ht="15" hidden="false" customHeight="false" outlineLevel="0" collapsed="false">
      <c r="A288" s="100"/>
      <c r="B288" s="89" t="s">
        <v>933</v>
      </c>
      <c r="X288" s="89" t="n">
        <v>82</v>
      </c>
      <c r="AL288" s="172" t="n">
        <f aca="false">SUM(C288:AK288)</f>
        <v>82</v>
      </c>
      <c r="AM288" s="89" t="n">
        <f aca="false">SUM(AL288-C288-D288-E288-F288-G288)</f>
        <v>82</v>
      </c>
      <c r="AN288" s="89" t="n">
        <f aca="false">SUM(AL288-1259)</f>
        <v>-1177</v>
      </c>
    </row>
    <row r="289" customFormat="false" ht="15" hidden="false" customHeight="false" outlineLevel="0" collapsed="false">
      <c r="A289" s="100"/>
      <c r="B289" s="89" t="s">
        <v>934</v>
      </c>
      <c r="AA289" s="89" t="n">
        <v>80</v>
      </c>
      <c r="AL289" s="172" t="n">
        <f aca="false">SUM(C289:AK289)</f>
        <v>80</v>
      </c>
      <c r="AM289" s="89" t="n">
        <f aca="false">SUM(AL289-C289-D289-E289-F289-G289)</f>
        <v>80</v>
      </c>
      <c r="AN289" s="89" t="n">
        <f aca="false">SUM(AL289-1259)</f>
        <v>-1179</v>
      </c>
    </row>
    <row r="290" customFormat="false" ht="15" hidden="false" customHeight="false" outlineLevel="0" collapsed="false">
      <c r="A290" s="100"/>
      <c r="B290" s="89" t="s">
        <v>935</v>
      </c>
      <c r="AA290" s="89" t="n">
        <v>80</v>
      </c>
      <c r="AL290" s="172" t="n">
        <f aca="false">SUM(C290:AK290)</f>
        <v>80</v>
      </c>
      <c r="AM290" s="89" t="n">
        <f aca="false">SUM(AL290-C290-D290-E290-F290-G290)</f>
        <v>80</v>
      </c>
      <c r="AN290" s="89" t="n">
        <f aca="false">SUM(AL290-1259)</f>
        <v>-1179</v>
      </c>
    </row>
    <row r="291" customFormat="false" ht="15" hidden="false" customHeight="false" outlineLevel="0" collapsed="false">
      <c r="A291" s="100"/>
      <c r="B291" s="89" t="s">
        <v>936</v>
      </c>
      <c r="AA291" s="89" t="n">
        <v>80</v>
      </c>
      <c r="AL291" s="172" t="n">
        <f aca="false">SUM(C291:AK291)</f>
        <v>80</v>
      </c>
      <c r="AM291" s="89" t="n">
        <f aca="false">SUM(AL291-C291-D291-E291-F291-G291)</f>
        <v>80</v>
      </c>
      <c r="AN291" s="89" t="n">
        <f aca="false">SUM(AL291-1259)</f>
        <v>-1179</v>
      </c>
    </row>
    <row r="292" customFormat="false" ht="15" hidden="false" customHeight="false" outlineLevel="0" collapsed="false">
      <c r="A292" s="100"/>
      <c r="B292" s="89" t="s">
        <v>937</v>
      </c>
      <c r="AA292" s="89" t="n">
        <v>80</v>
      </c>
      <c r="AL292" s="172" t="n">
        <f aca="false">SUM(C292:AK292)</f>
        <v>80</v>
      </c>
      <c r="AM292" s="89" t="n">
        <f aca="false">SUM(AL292-C292-D292-E292-F292-G292)</f>
        <v>80</v>
      </c>
      <c r="AN292" s="89" t="n">
        <f aca="false">SUM(AL292-1259)</f>
        <v>-1179</v>
      </c>
    </row>
    <row r="293" customFormat="false" ht="15" hidden="false" customHeight="false" outlineLevel="0" collapsed="false">
      <c r="A293" s="100"/>
      <c r="B293" s="89" t="s">
        <v>53</v>
      </c>
      <c r="AB293" s="89" t="n">
        <v>85</v>
      </c>
      <c r="AL293" s="172" t="n">
        <f aca="false">SUM(C293:AK293)</f>
        <v>85</v>
      </c>
      <c r="AM293" s="89" t="n">
        <f aca="false">SUM(AL293-C293-D293-E293-F293-G293)</f>
        <v>85</v>
      </c>
      <c r="AN293" s="89" t="n">
        <f aca="false">SUM(AL293-1259)</f>
        <v>-1174</v>
      </c>
    </row>
    <row r="294" customFormat="false" ht="15" hidden="false" customHeight="false" outlineLevel="0" collapsed="false">
      <c r="B294" s="89" t="s">
        <v>938</v>
      </c>
      <c r="AB294" s="89" t="n">
        <v>145</v>
      </c>
      <c r="AC294" s="89" t="n">
        <v>80</v>
      </c>
      <c r="AG294" s="89" t="n">
        <v>198</v>
      </c>
      <c r="AL294" s="172" t="n">
        <f aca="false">SUM(C294:AK294)</f>
        <v>423</v>
      </c>
      <c r="AM294" s="89" t="n">
        <f aca="false">SUM(AL294-C294-D294-E294-F294-G294)</f>
        <v>423</v>
      </c>
      <c r="AN294" s="89" t="n">
        <f aca="false">SUM(AL294-1259)</f>
        <v>-836</v>
      </c>
    </row>
    <row r="295" customFormat="false" ht="15" hidden="false" customHeight="false" outlineLevel="0" collapsed="false">
      <c r="B295" s="89" t="s">
        <v>939</v>
      </c>
      <c r="AC295" s="89" t="n">
        <v>80</v>
      </c>
      <c r="AL295" s="172" t="n">
        <f aca="false">SUM(C295:AK295)</f>
        <v>80</v>
      </c>
      <c r="AM295" s="89" t="n">
        <f aca="false">SUM(AL295-C295-D295-E295-F295-G295)</f>
        <v>80</v>
      </c>
    </row>
    <row r="296" customFormat="false" ht="15" hidden="false" customHeight="false" outlineLevel="0" collapsed="false">
      <c r="B296" s="89" t="s">
        <v>940</v>
      </c>
      <c r="AC296" s="89" t="n">
        <v>80</v>
      </c>
      <c r="AD296" s="89" t="n">
        <v>116</v>
      </c>
      <c r="AL296" s="172" t="n">
        <f aca="false">SUM(C296:AK296)</f>
        <v>196</v>
      </c>
      <c r="AM296" s="89" t="n">
        <f aca="false">SUM(AL296-C296-D296-E296-F296-G296)</f>
        <v>196</v>
      </c>
    </row>
    <row r="297" customFormat="false" ht="15" hidden="false" customHeight="false" outlineLevel="0" collapsed="false">
      <c r="B297" s="89" t="s">
        <v>941</v>
      </c>
      <c r="AC297" s="89" t="n">
        <v>80</v>
      </c>
      <c r="AD297" s="89" t="n">
        <v>116</v>
      </c>
      <c r="AL297" s="172" t="n">
        <f aca="false">SUM(C297:AK297)</f>
        <v>196</v>
      </c>
      <c r="AM297" s="89" t="n">
        <f aca="false">SUM(AL297-C297-D297-E297-F297-G297)</f>
        <v>196</v>
      </c>
    </row>
    <row r="298" customFormat="false" ht="15" hidden="false" customHeight="false" outlineLevel="0" collapsed="false">
      <c r="B298" s="89" t="s">
        <v>942</v>
      </c>
      <c r="AC298" s="89" t="n">
        <v>80</v>
      </c>
      <c r="AL298" s="172" t="n">
        <f aca="false">SUM(C298:AK298)</f>
        <v>80</v>
      </c>
      <c r="AM298" s="89" t="n">
        <f aca="false">SUM(AL298-C298-D298-E298-F298-G298)</f>
        <v>80</v>
      </c>
    </row>
    <row r="299" customFormat="false" ht="15" hidden="false" customHeight="false" outlineLevel="0" collapsed="false">
      <c r="B299" s="89" t="s">
        <v>943</v>
      </c>
      <c r="AD299" s="89" t="n">
        <v>116</v>
      </c>
      <c r="AL299" s="172" t="n">
        <f aca="false">SUM(C299:AK299)</f>
        <v>116</v>
      </c>
      <c r="AM299" s="89" t="n">
        <f aca="false">SUM(AL299-C299-D299-E299-F299-G299)</f>
        <v>116</v>
      </c>
    </row>
    <row r="300" customFormat="false" ht="15" hidden="false" customHeight="false" outlineLevel="0" collapsed="false">
      <c r="B300" s="89" t="s">
        <v>944</v>
      </c>
      <c r="AD300" s="89" t="n">
        <v>116</v>
      </c>
      <c r="AF300" s="89" t="n">
        <v>86</v>
      </c>
      <c r="AG300" s="89" t="n">
        <v>46</v>
      </c>
      <c r="AL300" s="172" t="n">
        <f aca="false">SUM(C300:AK300)</f>
        <v>248</v>
      </c>
      <c r="AM300" s="89" t="n">
        <f aca="false">SUM(AL300-C300-D300-E300-F300-G300)</f>
        <v>248</v>
      </c>
    </row>
    <row r="301" customFormat="false" ht="15" hidden="false" customHeight="false" outlineLevel="0" collapsed="false">
      <c r="B301" s="89" t="s">
        <v>945</v>
      </c>
      <c r="AD301" s="89" t="n">
        <v>116</v>
      </c>
      <c r="AL301" s="172" t="n">
        <f aca="false">SUM(C301:AK301)</f>
        <v>116</v>
      </c>
      <c r="AM301" s="89" t="n">
        <f aca="false">SUM(AL301-C301-D301-E301-F301-G301)</f>
        <v>116</v>
      </c>
    </row>
    <row r="302" customFormat="false" ht="15" hidden="false" customHeight="false" outlineLevel="0" collapsed="false">
      <c r="B302" s="89" t="s">
        <v>946</v>
      </c>
      <c r="AF302" s="89" t="n">
        <v>86</v>
      </c>
      <c r="AG302" s="89" t="n">
        <v>46</v>
      </c>
      <c r="AL302" s="172" t="n">
        <f aca="false">SUM(C302:AK302)</f>
        <v>132</v>
      </c>
      <c r="AM302" s="89" t="n">
        <f aca="false">SUM(AL302-C302-D302-E302-F302-G302)</f>
        <v>132</v>
      </c>
    </row>
    <row r="303" customFormat="false" ht="15" hidden="false" customHeight="false" outlineLevel="0" collapsed="false">
      <c r="B303" s="89" t="s">
        <v>947</v>
      </c>
      <c r="AG303" s="89" t="n">
        <v>198</v>
      </c>
      <c r="AL303" s="172" t="n">
        <f aca="false">SUM(C303:AK303)</f>
        <v>198</v>
      </c>
      <c r="AM303" s="89" t="n">
        <f aca="false">SUM(AL303-C303-D303-E303-F303-G303)</f>
        <v>198</v>
      </c>
    </row>
    <row r="304" customFormat="false" ht="15" hidden="false" customHeight="false" outlineLevel="0" collapsed="false">
      <c r="AL304" s="146"/>
    </row>
    <row r="305" customFormat="false" ht="15" hidden="false" customHeight="false" outlineLevel="0" collapsed="false">
      <c r="AL305" s="146"/>
    </row>
    <row r="307" customFormat="false" ht="15" hidden="false" customHeight="false" outlineLevel="0" collapsed="false">
      <c r="B307" s="167" t="s">
        <v>790</v>
      </c>
      <c r="C307" s="167" t="n">
        <v>10114</v>
      </c>
      <c r="D307" s="167" t="n">
        <v>50817</v>
      </c>
      <c r="E307" s="167" t="n">
        <v>68919</v>
      </c>
      <c r="F307" s="167" t="n">
        <v>88421</v>
      </c>
      <c r="G307" s="167" t="n">
        <v>73958</v>
      </c>
      <c r="H307" s="89" t="n">
        <f aca="false">SUM(H6:H306)</f>
        <v>462</v>
      </c>
      <c r="I307" s="89" t="n">
        <f aca="false">SUM(I6:I306)</f>
        <v>264</v>
      </c>
      <c r="J307" s="89" t="n">
        <f aca="false">SUM(J6:J306)</f>
        <v>4160</v>
      </c>
      <c r="K307" s="89" t="n">
        <f aca="false">SUM(K6:K306)</f>
        <v>2390</v>
      </c>
      <c r="L307" s="89" t="n">
        <f aca="false">SUM(L6:L306)</f>
        <v>2330</v>
      </c>
      <c r="M307" s="89" t="n">
        <f aca="false">SUM(M6:M306)</f>
        <v>1730</v>
      </c>
      <c r="N307" s="89" t="n">
        <f aca="false">SUM(N6:N306)</f>
        <v>2738</v>
      </c>
      <c r="O307" s="89" t="n">
        <f aca="false">SUM(O6:O306)</f>
        <v>2329</v>
      </c>
      <c r="P307" s="89" t="n">
        <f aca="false">SUM(P6:P306)</f>
        <v>18439</v>
      </c>
      <c r="Q307" s="89" t="n">
        <f aca="false">SUM(Q6:Q306)</f>
        <v>658</v>
      </c>
      <c r="R307" s="89" t="n">
        <f aca="false">SUM(R6:R306)</f>
        <v>3587</v>
      </c>
      <c r="S307" s="89" t="n">
        <f aca="false">SUM(S6:S306)</f>
        <v>3603</v>
      </c>
      <c r="T307" s="89" t="n">
        <f aca="false">SUM(T6:T306)</f>
        <v>3393</v>
      </c>
      <c r="U307" s="89" t="n">
        <f aca="false">SUM(U6:U306)</f>
        <v>2005</v>
      </c>
      <c r="V307" s="89" t="n">
        <f aca="false">SUM(V6:V306)</f>
        <v>2100</v>
      </c>
      <c r="W307" s="89" t="n">
        <f aca="false">SUM(W6:W306)</f>
        <v>2035</v>
      </c>
      <c r="X307" s="89" t="n">
        <f aca="false">SUM(X6:X306)</f>
        <v>2922</v>
      </c>
      <c r="Y307" s="89" t="n">
        <f aca="false">SUM(Y6:Y306)</f>
        <v>1881</v>
      </c>
      <c r="Z307" s="89" t="n">
        <f aca="false">SUM(Z6:Z306)</f>
        <v>1300</v>
      </c>
      <c r="AA307" s="89" t="n">
        <f aca="false">SUM(AA6:AA306)</f>
        <v>1760</v>
      </c>
      <c r="AB307" s="89" t="n">
        <f aca="false">SUM(AB6:AB306)</f>
        <v>3683</v>
      </c>
      <c r="AC307" s="89" t="n">
        <f aca="false">SUM(AC6:AC306)</f>
        <v>2120</v>
      </c>
      <c r="AD307" s="89" t="n">
        <f aca="false">SUM(AD6:AD306)</f>
        <v>3365</v>
      </c>
      <c r="AE307" s="89" t="n">
        <f aca="false">SUM(AE6:AE306)</f>
        <v>4227</v>
      </c>
      <c r="AF307" s="89" t="n">
        <f aca="false">SUM(AF6:AF306)</f>
        <v>1720</v>
      </c>
      <c r="AG307" s="89" t="n">
        <f aca="false">SUM(AG6:AG306)</f>
        <v>6283</v>
      </c>
      <c r="AH307" s="89" t="n">
        <f aca="false">SUM(AH6:AH306)</f>
        <v>239</v>
      </c>
      <c r="AI307" s="89" t="n">
        <f aca="false">SUM(AI6:AI306)</f>
        <v>466</v>
      </c>
      <c r="AJ307" s="89" t="n">
        <f aca="false">SUM(AJ6:AJ306)</f>
        <v>540</v>
      </c>
      <c r="AK307" s="89" t="n">
        <f aca="false">SUM(AK6:AK306)</f>
        <v>507</v>
      </c>
      <c r="AL307" s="182" t="n">
        <f aca="false">SUM(C307:AG307)</f>
        <v>373713</v>
      </c>
      <c r="AM307" s="168" t="n">
        <f aca="false">SUM(AM6:AM306)</f>
        <v>83236</v>
      </c>
    </row>
    <row r="308" customFormat="false" ht="15" hidden="false" customHeight="false" outlineLevel="0" collapsed="false">
      <c r="B308" s="167" t="s">
        <v>678</v>
      </c>
      <c r="C308" s="167" t="n">
        <v>178</v>
      </c>
      <c r="D308" s="167" t="n">
        <v>531</v>
      </c>
      <c r="E308" s="167" t="n">
        <v>583</v>
      </c>
      <c r="F308" s="167" t="n">
        <v>787</v>
      </c>
      <c r="G308" s="167" t="n">
        <v>523</v>
      </c>
      <c r="H308" s="89" t="n">
        <v>11</v>
      </c>
      <c r="I308" s="89" t="n">
        <v>6</v>
      </c>
      <c r="J308" s="89" t="n">
        <v>33</v>
      </c>
      <c r="K308" s="89" t="n">
        <v>31</v>
      </c>
      <c r="L308" s="89" t="n">
        <v>31</v>
      </c>
      <c r="M308" s="89" t="n">
        <v>23</v>
      </c>
      <c r="N308" s="89" t="n">
        <v>36</v>
      </c>
      <c r="O308" s="89" t="n">
        <v>24</v>
      </c>
      <c r="P308" s="89" t="n">
        <v>61</v>
      </c>
      <c r="Q308" s="89" t="n">
        <v>8</v>
      </c>
      <c r="R308" s="89" t="n">
        <v>44</v>
      </c>
      <c r="S308" s="89" t="n">
        <v>21</v>
      </c>
      <c r="T308" s="89" t="n">
        <v>28</v>
      </c>
      <c r="U308" s="89" t="n">
        <v>20</v>
      </c>
      <c r="V308" s="89" t="n">
        <v>35</v>
      </c>
      <c r="W308" s="89" t="n">
        <v>8</v>
      </c>
      <c r="X308" s="89" t="n">
        <v>33</v>
      </c>
      <c r="Y308" s="89" t="n">
        <v>23</v>
      </c>
      <c r="Z308" s="89" t="n">
        <v>6</v>
      </c>
      <c r="AA308" s="89" t="n">
        <v>22</v>
      </c>
      <c r="AB308" s="89" t="n">
        <v>29</v>
      </c>
      <c r="AC308" s="89" t="n">
        <v>27</v>
      </c>
      <c r="AD308" s="89" t="n">
        <v>28</v>
      </c>
      <c r="AE308" s="89" t="n">
        <v>9</v>
      </c>
      <c r="AF308" s="89" t="n">
        <v>20</v>
      </c>
      <c r="AG308" s="89" t="n">
        <v>36</v>
      </c>
      <c r="AH308" s="89" t="n">
        <v>6</v>
      </c>
      <c r="AI308" s="89" t="n">
        <v>9</v>
      </c>
      <c r="AJ308" s="89" t="n">
        <v>10</v>
      </c>
      <c r="AK308" s="89" t="n">
        <v>12</v>
      </c>
      <c r="AL308" s="90" t="n">
        <f aca="false">SUM(C308:AK308)</f>
        <v>3292</v>
      </c>
    </row>
    <row r="309" customFormat="false" ht="15" hidden="false" customHeight="false" outlineLevel="0" collapsed="false">
      <c r="B309" s="89" t="s">
        <v>792</v>
      </c>
      <c r="C309" s="89" t="n">
        <v>26</v>
      </c>
      <c r="D309" s="89" t="n">
        <v>46</v>
      </c>
      <c r="E309" s="89" t="n">
        <v>34</v>
      </c>
      <c r="F309" s="89" t="n">
        <v>42</v>
      </c>
      <c r="G309" s="89" t="n">
        <v>30</v>
      </c>
    </row>
    <row r="310" customFormat="false" ht="15" hidden="false" customHeight="false" outlineLevel="0" collapsed="false">
      <c r="B310" s="89" t="s">
        <v>793</v>
      </c>
      <c r="C310" s="89" t="n">
        <v>1593</v>
      </c>
      <c r="D310" s="89" t="n">
        <v>6078</v>
      </c>
      <c r="E310" s="89" t="n">
        <v>5903</v>
      </c>
      <c r="F310" s="89" t="n">
        <v>7645</v>
      </c>
      <c r="G310" s="89" t="n">
        <v>4060</v>
      </c>
    </row>
    <row r="311" customFormat="false" ht="15" hidden="false" customHeight="false" outlineLevel="0" collapsed="false">
      <c r="B311" s="89" t="s">
        <v>794</v>
      </c>
      <c r="C311" s="89" t="n">
        <v>61.3</v>
      </c>
      <c r="D311" s="89" t="n">
        <v>132.1</v>
      </c>
      <c r="E311" s="89" t="n">
        <v>173.6</v>
      </c>
      <c r="F311" s="89" t="n">
        <v>182</v>
      </c>
      <c r="G311" s="89" t="n">
        <v>135.3</v>
      </c>
      <c r="AL311" s="90" t="s">
        <v>72</v>
      </c>
    </row>
    <row r="312" customFormat="false" ht="15" hidden="false" customHeight="false" outlineLevel="0" collapsed="false">
      <c r="B312" s="89" t="s">
        <v>789</v>
      </c>
      <c r="C312" s="89" t="n">
        <v>52</v>
      </c>
      <c r="D312" s="89" t="n">
        <v>65</v>
      </c>
      <c r="E312" s="89" t="n">
        <v>69</v>
      </c>
      <c r="F312" s="89" t="n">
        <v>26</v>
      </c>
      <c r="G312" s="89" t="n">
        <v>8</v>
      </c>
      <c r="AL312" s="146"/>
    </row>
    <row r="346" customFormat="false" ht="15" hidden="false" customHeight="false" outlineLevel="0" collapsed="false">
      <c r="J346" s="89" t="s">
        <v>72</v>
      </c>
    </row>
  </sheetData>
  <mergeCells count="7">
    <mergeCell ref="A1:A5"/>
    <mergeCell ref="B1:B5"/>
    <mergeCell ref="C1:C5"/>
    <mergeCell ref="D1:D5"/>
    <mergeCell ref="E1:E5"/>
    <mergeCell ref="F1:F5"/>
    <mergeCell ref="G1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28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C28" activeCellId="0" sqref="C28"/>
    </sheetView>
  </sheetViews>
  <sheetFormatPr defaultColWidth="9.13671875" defaultRowHeight="15" zeroHeight="false" outlineLevelRow="0" outlineLevelCol="0"/>
  <cols>
    <col collapsed="false" customWidth="false" hidden="false" outlineLevel="0" max="1" min="1" style="89" width="9.13"/>
    <col collapsed="false" customWidth="true" hidden="false" outlineLevel="0" max="2" min="2" style="89" width="8.86"/>
    <col collapsed="false" customWidth="true" hidden="false" outlineLevel="0" max="3" min="3" style="89" width="26"/>
    <col collapsed="false" customWidth="true" hidden="false" outlineLevel="0" max="9" min="4" style="89" width="12.29"/>
    <col collapsed="false" customWidth="true" hidden="false" outlineLevel="0" max="40" min="10" style="89" width="12.86"/>
    <col collapsed="false" customWidth="false" hidden="false" outlineLevel="0" max="41" min="41" style="90" width="9.13"/>
    <col collapsed="false" customWidth="false" hidden="false" outlineLevel="0" max="1024" min="42" style="89" width="9.13"/>
  </cols>
  <sheetData>
    <row r="1" customFormat="false" ht="15" hidden="false" customHeight="false" outlineLevel="0" collapsed="false">
      <c r="J1" s="173" t="n">
        <v>1</v>
      </c>
      <c r="K1" s="173" t="n">
        <v>2</v>
      </c>
      <c r="L1" s="173" t="n">
        <v>3</v>
      </c>
      <c r="M1" s="173" t="n">
        <v>4</v>
      </c>
      <c r="N1" s="173" t="n">
        <v>5</v>
      </c>
      <c r="O1" s="173" t="n">
        <v>6</v>
      </c>
      <c r="P1" s="173" t="n">
        <v>7</v>
      </c>
      <c r="Q1" s="173" t="n">
        <v>8</v>
      </c>
      <c r="R1" s="173" t="n">
        <v>9</v>
      </c>
      <c r="S1" s="173" t="n">
        <v>10</v>
      </c>
      <c r="T1" s="173" t="n">
        <v>11</v>
      </c>
      <c r="U1" s="173" t="n">
        <v>12</v>
      </c>
      <c r="V1" s="173" t="n">
        <v>13</v>
      </c>
      <c r="W1" s="173" t="n">
        <v>14</v>
      </c>
      <c r="X1" s="173" t="n">
        <v>15</v>
      </c>
      <c r="Y1" s="173" t="n">
        <v>16</v>
      </c>
      <c r="Z1" s="173" t="n">
        <v>17</v>
      </c>
      <c r="AA1" s="173" t="n">
        <v>18</v>
      </c>
      <c r="AB1" s="173" t="n">
        <v>19</v>
      </c>
      <c r="AC1" s="173" t="n">
        <v>20</v>
      </c>
      <c r="AD1" s="173" t="n">
        <v>21</v>
      </c>
      <c r="AE1" s="173" t="n">
        <v>22</v>
      </c>
    </row>
    <row r="2" customFormat="false" ht="15" hidden="false" customHeight="true" outlineLevel="0" collapsed="false">
      <c r="A2" s="41" t="s">
        <v>948</v>
      </c>
      <c r="B2" s="40" t="s">
        <v>122</v>
      </c>
      <c r="C2" s="41" t="s">
        <v>365</v>
      </c>
      <c r="D2" s="93" t="s">
        <v>124</v>
      </c>
      <c r="E2" s="94" t="s">
        <v>366</v>
      </c>
      <c r="F2" s="139" t="s">
        <v>531</v>
      </c>
      <c r="G2" s="93" t="s">
        <v>682</v>
      </c>
      <c r="H2" s="94" t="s">
        <v>795</v>
      </c>
      <c r="I2" s="93" t="s">
        <v>949</v>
      </c>
      <c r="J2" s="92" t="n">
        <v>206</v>
      </c>
      <c r="K2" s="92" t="n">
        <v>207</v>
      </c>
      <c r="L2" s="92" t="n">
        <v>208</v>
      </c>
      <c r="M2" s="92" t="n">
        <v>209</v>
      </c>
      <c r="N2" s="92" t="n">
        <v>210</v>
      </c>
      <c r="O2" s="92" t="n">
        <v>211</v>
      </c>
      <c r="P2" s="92" t="n">
        <v>212</v>
      </c>
      <c r="Q2" s="92" t="n">
        <v>213</v>
      </c>
      <c r="R2" s="92" t="n">
        <v>214</v>
      </c>
      <c r="S2" s="92" t="n">
        <v>215</v>
      </c>
      <c r="T2" s="92" t="n">
        <v>216</v>
      </c>
      <c r="U2" s="92" t="n">
        <v>217</v>
      </c>
      <c r="V2" s="92" t="n">
        <v>218</v>
      </c>
      <c r="W2" s="92" t="n">
        <v>219</v>
      </c>
      <c r="X2" s="92" t="n">
        <v>220</v>
      </c>
      <c r="Y2" s="92" t="n">
        <v>221</v>
      </c>
      <c r="Z2" s="92" t="n">
        <v>222</v>
      </c>
      <c r="AA2" s="92" t="n">
        <v>223</v>
      </c>
      <c r="AB2" s="92" t="n">
        <v>224</v>
      </c>
      <c r="AC2" s="92" t="n">
        <v>225</v>
      </c>
      <c r="AD2" s="92" t="n">
        <v>226</v>
      </c>
      <c r="AE2" s="92" t="n">
        <v>227</v>
      </c>
      <c r="AF2" s="92" t="n">
        <v>228</v>
      </c>
      <c r="AG2" s="92" t="n">
        <v>229</v>
      </c>
      <c r="AH2" s="92" t="n">
        <v>230</v>
      </c>
      <c r="AI2" s="92" t="n">
        <v>231</v>
      </c>
      <c r="AJ2" s="92" t="n">
        <v>232</v>
      </c>
      <c r="AK2" s="92" t="n">
        <v>233</v>
      </c>
      <c r="AL2" s="92" t="n">
        <v>234</v>
      </c>
      <c r="AM2" s="92" t="n">
        <v>235</v>
      </c>
      <c r="AN2" s="92" t="n">
        <v>236</v>
      </c>
      <c r="AO2" s="95"/>
    </row>
    <row r="3" customFormat="false" ht="15" hidden="false" customHeight="false" outlineLevel="0" collapsed="false">
      <c r="A3" s="41"/>
      <c r="B3" s="40"/>
      <c r="C3" s="41"/>
      <c r="D3" s="93"/>
      <c r="E3" s="94"/>
      <c r="F3" s="139"/>
      <c r="G3" s="93"/>
      <c r="H3" s="94"/>
      <c r="I3" s="93"/>
      <c r="J3" s="96" t="s">
        <v>950</v>
      </c>
      <c r="K3" s="96" t="s">
        <v>951</v>
      </c>
      <c r="L3" s="96" t="s">
        <v>952</v>
      </c>
      <c r="M3" s="96" t="s">
        <v>953</v>
      </c>
      <c r="N3" s="96" t="s">
        <v>954</v>
      </c>
      <c r="O3" s="96" t="s">
        <v>955</v>
      </c>
      <c r="P3" s="96" t="s">
        <v>956</v>
      </c>
      <c r="Q3" s="96" t="s">
        <v>957</v>
      </c>
      <c r="R3" s="96" t="s">
        <v>958</v>
      </c>
      <c r="S3" s="96" t="s">
        <v>959</v>
      </c>
      <c r="T3" s="96" t="s">
        <v>960</v>
      </c>
      <c r="U3" s="96" t="s">
        <v>961</v>
      </c>
      <c r="V3" s="96" t="s">
        <v>962</v>
      </c>
      <c r="W3" s="96" t="s">
        <v>963</v>
      </c>
      <c r="X3" s="96" t="s">
        <v>964</v>
      </c>
      <c r="Y3" s="96" t="s">
        <v>965</v>
      </c>
      <c r="Z3" s="99" t="s">
        <v>966</v>
      </c>
      <c r="AA3" s="96" t="s">
        <v>967</v>
      </c>
      <c r="AB3" s="96" t="s">
        <v>968</v>
      </c>
      <c r="AC3" s="96" t="s">
        <v>969</v>
      </c>
      <c r="AD3" s="96" t="s">
        <v>970</v>
      </c>
      <c r="AE3" s="96" t="s">
        <v>971</v>
      </c>
      <c r="AF3" s="96"/>
      <c r="AG3" s="96"/>
      <c r="AH3" s="96"/>
      <c r="AI3" s="96"/>
      <c r="AJ3" s="96"/>
      <c r="AK3" s="96"/>
      <c r="AL3" s="96"/>
      <c r="AM3" s="96"/>
      <c r="AN3" s="96"/>
      <c r="AO3" s="95"/>
      <c r="AP3" s="169"/>
    </row>
    <row r="4" customFormat="false" ht="15" hidden="false" customHeight="false" outlineLevel="0" collapsed="false">
      <c r="A4" s="41"/>
      <c r="B4" s="40"/>
      <c r="C4" s="41"/>
      <c r="D4" s="93"/>
      <c r="E4" s="94"/>
      <c r="F4" s="139"/>
      <c r="G4" s="93"/>
      <c r="H4" s="94"/>
      <c r="I4" s="93"/>
      <c r="J4" s="98" t="n">
        <v>41</v>
      </c>
      <c r="K4" s="100" t="n">
        <v>63</v>
      </c>
      <c r="L4" s="100" t="n">
        <v>80</v>
      </c>
      <c r="M4" s="99" t="n">
        <v>54</v>
      </c>
      <c r="N4" s="100" t="n">
        <v>70</v>
      </c>
      <c r="O4" s="100" t="n">
        <v>100</v>
      </c>
      <c r="P4" s="100" t="n">
        <v>97</v>
      </c>
      <c r="Q4" s="100" t="n">
        <v>132</v>
      </c>
      <c r="R4" s="102" t="n">
        <v>78</v>
      </c>
      <c r="S4" s="100" t="n">
        <v>116</v>
      </c>
      <c r="T4" s="98" t="n">
        <v>83</v>
      </c>
      <c r="U4" s="100" t="n">
        <v>63</v>
      </c>
      <c r="V4" s="100" t="n">
        <v>76</v>
      </c>
      <c r="W4" s="100" t="n">
        <v>81</v>
      </c>
      <c r="X4" s="98" t="n">
        <v>156</v>
      </c>
      <c r="Y4" s="100" t="n">
        <v>92</v>
      </c>
      <c r="Z4" s="99" t="n">
        <v>20</v>
      </c>
      <c r="AA4" s="100" t="n">
        <v>240</v>
      </c>
      <c r="AB4" s="100" t="n">
        <v>163</v>
      </c>
      <c r="AC4" s="100" t="n">
        <v>130</v>
      </c>
      <c r="AD4" s="98" t="n">
        <v>93</v>
      </c>
      <c r="AE4" s="100" t="n">
        <v>59</v>
      </c>
      <c r="AF4" s="100"/>
      <c r="AG4" s="100"/>
      <c r="AH4" s="100"/>
      <c r="AI4" s="100"/>
      <c r="AJ4" s="100"/>
      <c r="AK4" s="100"/>
      <c r="AL4" s="100"/>
      <c r="AM4" s="100"/>
      <c r="AN4" s="100"/>
      <c r="AO4" s="95"/>
      <c r="AP4" s="97" t="n">
        <f aca="false">SUM(J4:AO4)</f>
        <v>2087</v>
      </c>
    </row>
    <row r="5" customFormat="false" ht="75" hidden="false" customHeight="true" outlineLevel="0" collapsed="false">
      <c r="A5" s="41"/>
      <c r="B5" s="40"/>
      <c r="C5" s="41"/>
      <c r="D5" s="93"/>
      <c r="E5" s="94"/>
      <c r="F5" s="139"/>
      <c r="G5" s="93"/>
      <c r="H5" s="94"/>
      <c r="I5" s="93"/>
      <c r="J5" s="104" t="s">
        <v>972</v>
      </c>
      <c r="K5" s="102" t="s">
        <v>173</v>
      </c>
      <c r="L5" s="102" t="s">
        <v>973</v>
      </c>
      <c r="M5" s="103" t="s">
        <v>836</v>
      </c>
      <c r="N5" s="102" t="s">
        <v>179</v>
      </c>
      <c r="O5" s="102" t="s">
        <v>76</v>
      </c>
      <c r="P5" s="102" t="s">
        <v>974</v>
      </c>
      <c r="Q5" s="102" t="s">
        <v>975</v>
      </c>
      <c r="R5" s="102" t="s">
        <v>976</v>
      </c>
      <c r="S5" s="102" t="s">
        <v>977</v>
      </c>
      <c r="T5" s="104" t="s">
        <v>188</v>
      </c>
      <c r="U5" s="102" t="s">
        <v>426</v>
      </c>
      <c r="V5" s="102" t="s">
        <v>978</v>
      </c>
      <c r="W5" s="102" t="s">
        <v>979</v>
      </c>
      <c r="X5" s="104" t="s">
        <v>980</v>
      </c>
      <c r="Y5" s="102" t="s">
        <v>981</v>
      </c>
      <c r="Z5" s="103" t="s">
        <v>982</v>
      </c>
      <c r="AA5" s="102" t="s">
        <v>983</v>
      </c>
      <c r="AB5" s="102" t="s">
        <v>984</v>
      </c>
      <c r="AC5" s="102" t="s">
        <v>985</v>
      </c>
      <c r="AD5" s="104" t="s">
        <v>986</v>
      </c>
      <c r="AE5" s="102" t="s">
        <v>987</v>
      </c>
      <c r="AF5" s="102"/>
      <c r="AG5" s="102"/>
      <c r="AH5" s="102"/>
      <c r="AI5" s="102"/>
      <c r="AJ5" s="102"/>
      <c r="AK5" s="102"/>
      <c r="AL5" s="102"/>
      <c r="AM5" s="102"/>
      <c r="AN5" s="102"/>
      <c r="AO5" s="170" t="s">
        <v>851</v>
      </c>
      <c r="AP5" s="1" t="s">
        <v>988</v>
      </c>
      <c r="AQ5" s="92" t="s">
        <v>610</v>
      </c>
    </row>
    <row r="6" customFormat="false" ht="15" hidden="false" customHeight="false" outlineLevel="0" collapsed="false">
      <c r="A6" s="41"/>
      <c r="B6" s="40"/>
      <c r="C6" s="41"/>
      <c r="D6" s="93"/>
      <c r="E6" s="94"/>
      <c r="F6" s="139"/>
      <c r="G6" s="93"/>
      <c r="H6" s="94"/>
      <c r="I6" s="93"/>
      <c r="J6" s="98" t="s">
        <v>989</v>
      </c>
      <c r="K6" s="102" t="s">
        <v>990</v>
      </c>
      <c r="L6" s="100" t="s">
        <v>991</v>
      </c>
      <c r="M6" s="99" t="s">
        <v>992</v>
      </c>
      <c r="N6" s="102" t="s">
        <v>993</v>
      </c>
      <c r="O6" s="102" t="s">
        <v>994</v>
      </c>
      <c r="P6" s="102" t="s">
        <v>995</v>
      </c>
      <c r="Q6" s="102" t="s">
        <v>996</v>
      </c>
      <c r="R6" s="102" t="s">
        <v>997</v>
      </c>
      <c r="S6" s="102" t="s">
        <v>998</v>
      </c>
      <c r="T6" s="104" t="s">
        <v>999</v>
      </c>
      <c r="U6" s="102" t="s">
        <v>999</v>
      </c>
      <c r="V6" s="102" t="s">
        <v>1000</v>
      </c>
      <c r="W6" s="102" t="s">
        <v>1001</v>
      </c>
      <c r="X6" s="104" t="s">
        <v>1002</v>
      </c>
      <c r="Y6" s="102" t="s">
        <v>1002</v>
      </c>
      <c r="Z6" s="103" t="s">
        <v>1003</v>
      </c>
      <c r="AA6" s="102" t="s">
        <v>61</v>
      </c>
      <c r="AB6" s="102" t="s">
        <v>63</v>
      </c>
      <c r="AC6" s="102" t="s">
        <v>65</v>
      </c>
      <c r="AD6" s="104" t="s">
        <v>243</v>
      </c>
      <c r="AE6" s="102" t="s">
        <v>1004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70"/>
      <c r="AP6" s="59"/>
    </row>
    <row r="7" customFormat="false" ht="15" hidden="false" customHeight="false" outlineLevel="0" collapsed="false">
      <c r="A7" s="92" t="n">
        <v>1</v>
      </c>
      <c r="B7" s="100" t="n">
        <v>837</v>
      </c>
      <c r="C7" s="132" t="s">
        <v>262</v>
      </c>
      <c r="D7" s="171" t="n">
        <v>1671</v>
      </c>
      <c r="E7" s="132" t="n">
        <v>3780</v>
      </c>
      <c r="F7" s="132" t="n">
        <v>5251</v>
      </c>
      <c r="G7" s="132" t="n">
        <v>4842</v>
      </c>
      <c r="H7" s="132" t="n">
        <v>3115</v>
      </c>
      <c r="I7" s="132" t="n">
        <v>2260</v>
      </c>
      <c r="K7" s="89" t="n">
        <v>63</v>
      </c>
      <c r="L7" s="89" t="n">
        <v>80</v>
      </c>
      <c r="M7" s="89" t="n">
        <v>54</v>
      </c>
      <c r="N7" s="89" t="n">
        <v>70</v>
      </c>
      <c r="O7" s="89" t="n">
        <v>100</v>
      </c>
      <c r="P7" s="89" t="n">
        <v>97</v>
      </c>
      <c r="Q7" s="179" t="n">
        <v>132</v>
      </c>
      <c r="Z7" s="89" t="s">
        <v>72</v>
      </c>
      <c r="AA7" s="89" t="n">
        <v>24</v>
      </c>
      <c r="AB7" s="89" t="n">
        <v>65</v>
      </c>
      <c r="AE7" s="89" t="n">
        <v>59</v>
      </c>
      <c r="AO7" s="172" t="n">
        <f aca="false">SUM(D7:AN7)</f>
        <v>21663</v>
      </c>
      <c r="AP7" s="89" t="n">
        <f aca="false">SUM(J7:AN7)</f>
        <v>744</v>
      </c>
      <c r="AQ7" s="89" t="n">
        <f aca="false">SUM(AO7-40075)</f>
        <v>-18412</v>
      </c>
      <c r="AS7" s="121" t="n">
        <v>21663</v>
      </c>
      <c r="AT7" s="89" t="n">
        <f aca="false">SUM(AO7-AS7)</f>
        <v>0</v>
      </c>
    </row>
    <row r="8" customFormat="false" ht="15" hidden="false" customHeight="false" outlineLevel="0" collapsed="false">
      <c r="A8" s="92" t="n">
        <v>2</v>
      </c>
      <c r="B8" s="100" t="n">
        <v>5</v>
      </c>
      <c r="C8" s="173" t="s">
        <v>266</v>
      </c>
      <c r="D8" s="108" t="n">
        <v>714</v>
      </c>
      <c r="E8" s="109" t="n">
        <v>860</v>
      </c>
      <c r="F8" s="143" t="n">
        <v>863</v>
      </c>
      <c r="G8" s="156" t="n">
        <v>488</v>
      </c>
      <c r="H8" s="109" t="n">
        <v>613</v>
      </c>
      <c r="I8" s="132" t="n">
        <v>1193</v>
      </c>
      <c r="K8" s="89" t="n">
        <v>63</v>
      </c>
      <c r="Q8" s="179"/>
      <c r="AA8" s="89" t="n">
        <v>240</v>
      </c>
      <c r="AO8" s="183" t="n">
        <f aca="false">SUM(D8:AN8)</f>
        <v>5034</v>
      </c>
      <c r="AP8" s="89" t="n">
        <f aca="false">SUM(J8:AN8)</f>
        <v>303</v>
      </c>
      <c r="AQ8" s="89" t="n">
        <f aca="false">SUM(AO8-8158)</f>
        <v>-3124</v>
      </c>
      <c r="AS8" s="121" t="n">
        <v>5034</v>
      </c>
      <c r="AT8" s="89" t="n">
        <f aca="false">SUM(AO8-AS8)</f>
        <v>0</v>
      </c>
    </row>
    <row r="9" customFormat="false" ht="15" hidden="false" customHeight="false" outlineLevel="0" collapsed="false">
      <c r="A9" s="92" t="n">
        <v>3</v>
      </c>
      <c r="B9" s="100" t="n">
        <v>6</v>
      </c>
      <c r="C9" s="111" t="s">
        <v>267</v>
      </c>
      <c r="D9" s="108" t="n">
        <v>162</v>
      </c>
      <c r="E9" s="109" t="n">
        <v>0</v>
      </c>
      <c r="F9" s="143" t="n">
        <v>0</v>
      </c>
      <c r="G9" s="156" t="n">
        <v>50</v>
      </c>
      <c r="H9" s="132" t="n">
        <v>1808</v>
      </c>
      <c r="I9" s="156" t="n">
        <v>266</v>
      </c>
      <c r="K9" s="89" t="n">
        <v>63</v>
      </c>
      <c r="L9" s="89" t="n">
        <v>80</v>
      </c>
      <c r="M9" s="89" t="n">
        <v>54</v>
      </c>
      <c r="N9" s="89" t="n">
        <v>70</v>
      </c>
      <c r="O9" s="89" t="n">
        <v>100</v>
      </c>
      <c r="P9" s="89" t="n">
        <v>97</v>
      </c>
      <c r="Q9" s="179" t="n">
        <v>145</v>
      </c>
      <c r="R9" s="89" t="n">
        <v>78</v>
      </c>
      <c r="S9" s="89" t="n">
        <v>116</v>
      </c>
      <c r="U9" s="89" t="n">
        <v>63</v>
      </c>
      <c r="V9" s="89" t="n">
        <v>76</v>
      </c>
      <c r="W9" s="89" t="n">
        <v>81</v>
      </c>
      <c r="X9" s="89" t="n">
        <v>172</v>
      </c>
      <c r="Z9" s="89" t="n">
        <v>22</v>
      </c>
      <c r="AB9" s="89" t="n">
        <v>163</v>
      </c>
      <c r="AC9" s="89" t="n">
        <v>130</v>
      </c>
      <c r="AE9" s="89" t="n">
        <v>59</v>
      </c>
      <c r="AO9" s="133" t="n">
        <f aca="false">SUM(D9:AN9)</f>
        <v>3855</v>
      </c>
      <c r="AP9" s="89" t="n">
        <f aca="false">SUM(J9:AN9)</f>
        <v>1569</v>
      </c>
      <c r="AQ9" s="89" t="n">
        <f aca="false">SUM(AO9-4673)</f>
        <v>-818</v>
      </c>
      <c r="AS9" s="121" t="n">
        <v>3855</v>
      </c>
      <c r="AT9" s="89" t="n">
        <f aca="false">SUM(AO9-AS9)</f>
        <v>0</v>
      </c>
    </row>
    <row r="10" customFormat="false" ht="15" hidden="false" customHeight="false" outlineLevel="0" collapsed="false">
      <c r="A10" s="92" t="n">
        <v>4</v>
      </c>
      <c r="B10" s="100" t="n">
        <v>11</v>
      </c>
      <c r="C10" s="173" t="s">
        <v>15</v>
      </c>
      <c r="D10" s="108" t="n">
        <v>173</v>
      </c>
      <c r="E10" s="109" t="n">
        <v>265</v>
      </c>
      <c r="F10" s="132" t="n">
        <v>1385</v>
      </c>
      <c r="G10" s="132" t="n">
        <v>2371</v>
      </c>
      <c r="H10" s="109" t="n">
        <v>961</v>
      </c>
      <c r="I10" s="156" t="n">
        <v>963</v>
      </c>
      <c r="K10" s="89" t="n">
        <v>63</v>
      </c>
      <c r="N10" s="89" t="n">
        <v>70</v>
      </c>
      <c r="O10" s="89" t="n">
        <v>100</v>
      </c>
      <c r="P10" s="89" t="n">
        <v>97</v>
      </c>
      <c r="Q10" s="179" t="n">
        <v>145</v>
      </c>
      <c r="R10" s="89" t="n">
        <v>78</v>
      </c>
      <c r="S10" s="89" t="n">
        <v>116</v>
      </c>
      <c r="U10" s="89" t="n">
        <v>63</v>
      </c>
      <c r="V10" s="89" t="n">
        <v>76</v>
      </c>
      <c r="W10" s="89" t="n">
        <v>81</v>
      </c>
      <c r="Y10" s="89" t="n">
        <v>92</v>
      </c>
      <c r="AA10" s="89" t="n">
        <v>120</v>
      </c>
      <c r="AC10" s="89" t="n">
        <v>114</v>
      </c>
      <c r="AE10" s="89" t="n">
        <v>59</v>
      </c>
      <c r="AO10" s="183" t="n">
        <f aca="false">SUM(D10:AN10)</f>
        <v>7392</v>
      </c>
      <c r="AP10" s="89" t="n">
        <f aca="false">SUM(J10:AN10)</f>
        <v>1274</v>
      </c>
      <c r="AQ10" s="89" t="n">
        <f aca="false">SUM(AO10-8158)</f>
        <v>-766</v>
      </c>
      <c r="AS10" s="121" t="n">
        <v>7392</v>
      </c>
      <c r="AT10" s="89" t="n">
        <f aca="false">SUM(AO10-AS10)</f>
        <v>0</v>
      </c>
    </row>
    <row r="11" customFormat="false" ht="15" hidden="false" customHeight="false" outlineLevel="0" collapsed="false">
      <c r="A11" s="92" t="n">
        <v>5</v>
      </c>
      <c r="B11" s="100" t="n">
        <v>36</v>
      </c>
      <c r="C11" s="174" t="s">
        <v>284</v>
      </c>
      <c r="D11" s="108" t="n">
        <v>229</v>
      </c>
      <c r="E11" s="132" t="n">
        <v>3022</v>
      </c>
      <c r="F11" s="132" t="n">
        <v>2421</v>
      </c>
      <c r="G11" s="132" t="n">
        <v>3806</v>
      </c>
      <c r="H11" s="109" t="n">
        <v>843</v>
      </c>
      <c r="I11" s="156" t="n">
        <v>544</v>
      </c>
      <c r="K11" s="89" t="n">
        <v>63</v>
      </c>
      <c r="Q11" s="179"/>
      <c r="AO11" s="184" t="n">
        <f aca="false">SUM(D11:AN11)</f>
        <v>10928</v>
      </c>
      <c r="AP11" s="89" t="n">
        <f aca="false">SUM(J11:AN11)</f>
        <v>63</v>
      </c>
      <c r="AQ11" s="89" t="n">
        <f aca="false">SUM(AO11-19967)</f>
        <v>-9039</v>
      </c>
      <c r="AS11" s="121" t="n">
        <v>10928</v>
      </c>
      <c r="AT11" s="89" t="n">
        <f aca="false">SUM(AO11-AS11)</f>
        <v>0</v>
      </c>
    </row>
    <row r="12" customFormat="false" ht="15" hidden="false" customHeight="false" outlineLevel="0" collapsed="false">
      <c r="A12" s="92" t="n">
        <v>6</v>
      </c>
      <c r="B12" s="100" t="n">
        <v>38</v>
      </c>
      <c r="C12" s="173" t="s">
        <v>286</v>
      </c>
      <c r="D12" s="108" t="n">
        <v>300</v>
      </c>
      <c r="E12" s="132" t="n">
        <v>1632</v>
      </c>
      <c r="F12" s="132" t="n">
        <v>1405</v>
      </c>
      <c r="G12" s="132" t="n">
        <v>1177</v>
      </c>
      <c r="H12" s="132" t="n">
        <v>1379</v>
      </c>
      <c r="I12" s="132" t="n">
        <v>1174</v>
      </c>
      <c r="K12" s="89" t="n">
        <v>63</v>
      </c>
      <c r="L12" s="89" t="n">
        <v>80</v>
      </c>
      <c r="O12" s="89" t="n">
        <v>100</v>
      </c>
      <c r="Q12" s="179"/>
      <c r="AA12" s="89" t="n">
        <v>240</v>
      </c>
      <c r="AO12" s="183" t="n">
        <f aca="false">SUM(D12:AN12)</f>
        <v>7550</v>
      </c>
      <c r="AP12" s="89" t="n">
        <f aca="false">SUM(J12:AN12)</f>
        <v>483</v>
      </c>
      <c r="AQ12" s="89" t="n">
        <f aca="false">SUM(AO12-8158)</f>
        <v>-608</v>
      </c>
      <c r="AS12" s="121" t="n">
        <v>7550</v>
      </c>
      <c r="AT12" s="89" t="n">
        <f aca="false">SUM(AO12-AS12)</f>
        <v>0</v>
      </c>
    </row>
    <row r="13" customFormat="false" ht="15" hidden="false" customHeight="false" outlineLevel="0" collapsed="false">
      <c r="A13" s="92" t="n">
        <v>7</v>
      </c>
      <c r="B13" s="100" t="n">
        <v>55</v>
      </c>
      <c r="C13" s="174" t="s">
        <v>301</v>
      </c>
      <c r="D13" s="90"/>
      <c r="E13" s="132" t="n">
        <v>2441</v>
      </c>
      <c r="F13" s="132" t="n">
        <v>3814</v>
      </c>
      <c r="G13" s="132" t="n">
        <v>2340</v>
      </c>
      <c r="H13" s="109" t="n">
        <v>773</v>
      </c>
      <c r="I13" s="132" t="n">
        <v>1376</v>
      </c>
      <c r="Q13" s="179"/>
      <c r="AA13" s="89" t="n">
        <v>96</v>
      </c>
      <c r="AO13" s="184" t="n">
        <f aca="false">SUM(D13:AN13)</f>
        <v>10840</v>
      </c>
      <c r="AP13" s="89" t="n">
        <f aca="false">SUM(J13:AN13)</f>
        <v>96</v>
      </c>
      <c r="AQ13" s="89" t="n">
        <f aca="false">SUM(AO13-19967)</f>
        <v>-9127</v>
      </c>
      <c r="AS13" s="121" t="n">
        <v>10840</v>
      </c>
      <c r="AT13" s="89" t="n">
        <f aca="false">SUM(AO13-AS13)</f>
        <v>0</v>
      </c>
    </row>
    <row r="14" customFormat="false" ht="15" hidden="false" customHeight="false" outlineLevel="0" collapsed="false">
      <c r="A14" s="92" t="n">
        <v>8</v>
      </c>
      <c r="B14" s="100" t="n">
        <v>68</v>
      </c>
      <c r="C14" s="173" t="s">
        <v>314</v>
      </c>
      <c r="D14" s="90"/>
      <c r="E14" s="132" t="n">
        <v>1116</v>
      </c>
      <c r="F14" s="132" t="n">
        <v>1063</v>
      </c>
      <c r="G14" s="132" t="n">
        <v>1245</v>
      </c>
      <c r="H14" s="109" t="n">
        <v>637</v>
      </c>
      <c r="I14" s="132" t="n">
        <v>1267</v>
      </c>
      <c r="K14" s="89" t="n">
        <v>63</v>
      </c>
      <c r="Q14" s="179"/>
      <c r="AO14" s="183" t="n">
        <f aca="false">SUM(D14:AN14)</f>
        <v>5391</v>
      </c>
      <c r="AP14" s="89" t="n">
        <f aca="false">SUM(J14:AN14)</f>
        <v>63</v>
      </c>
      <c r="AQ14" s="89" t="n">
        <f aca="false">SUM(AO14-8158)</f>
        <v>-2767</v>
      </c>
      <c r="AS14" s="121" t="n">
        <v>5391</v>
      </c>
      <c r="AT14" s="89" t="n">
        <f aca="false">SUM(AO14-AS14)</f>
        <v>0</v>
      </c>
    </row>
    <row r="15" customFormat="false" ht="15" hidden="false" customHeight="false" outlineLevel="0" collapsed="false">
      <c r="A15" s="92" t="n">
        <v>9</v>
      </c>
      <c r="B15" s="100" t="n">
        <v>69</v>
      </c>
      <c r="C15" s="173" t="s">
        <v>315</v>
      </c>
      <c r="D15" s="90"/>
      <c r="E15" s="132" t="n">
        <v>1235</v>
      </c>
      <c r="F15" s="132" t="n">
        <v>1435</v>
      </c>
      <c r="G15" s="132" t="n">
        <v>1332</v>
      </c>
      <c r="H15" s="132" t="n">
        <v>1540</v>
      </c>
      <c r="I15" s="156" t="n">
        <v>558</v>
      </c>
      <c r="L15" s="89" t="n">
        <v>80</v>
      </c>
      <c r="P15" s="89" t="n">
        <v>97</v>
      </c>
      <c r="Q15" s="179"/>
      <c r="U15" s="89" t="n">
        <v>63</v>
      </c>
      <c r="V15" s="89" t="n">
        <v>76</v>
      </c>
      <c r="AO15" s="183" t="n">
        <f aca="false">SUM(D15:AN15)</f>
        <v>6416</v>
      </c>
      <c r="AP15" s="89" t="n">
        <f aca="false">SUM(J15:AN15)</f>
        <v>316</v>
      </c>
      <c r="AQ15" s="89" t="n">
        <f aca="false">SUM(AO15-8158)</f>
        <v>-1742</v>
      </c>
      <c r="AS15" s="121" t="n">
        <v>6416</v>
      </c>
      <c r="AT15" s="89" t="n">
        <f aca="false">SUM(AO15-AS15)</f>
        <v>0</v>
      </c>
    </row>
    <row r="16" customFormat="false" ht="15" hidden="false" customHeight="false" outlineLevel="0" collapsed="false">
      <c r="A16" s="92" t="n">
        <v>10</v>
      </c>
      <c r="B16" s="100" t="n">
        <v>74</v>
      </c>
      <c r="C16" s="173" t="s">
        <v>320</v>
      </c>
      <c r="D16" s="90"/>
      <c r="E16" s="132" t="n">
        <v>2028</v>
      </c>
      <c r="F16" s="132" t="n">
        <v>1750</v>
      </c>
      <c r="G16" s="156" t="n">
        <v>950</v>
      </c>
      <c r="H16" s="109" t="n">
        <v>697</v>
      </c>
      <c r="I16" s="156" t="n">
        <v>984</v>
      </c>
      <c r="Q16" s="179"/>
      <c r="AA16" s="89" t="n">
        <v>240</v>
      </c>
      <c r="AO16" s="183" t="n">
        <f aca="false">SUM(D16:AN16)</f>
        <v>6649</v>
      </c>
      <c r="AP16" s="89" t="n">
        <f aca="false">SUM(J16:AN16)</f>
        <v>240</v>
      </c>
      <c r="AQ16" s="89" t="n">
        <f aca="false">SUM(AO16-8158)</f>
        <v>-1509</v>
      </c>
      <c r="AS16" s="121" t="n">
        <v>6649</v>
      </c>
      <c r="AT16" s="89" t="n">
        <f aca="false">SUM(AO16-AS16)</f>
        <v>0</v>
      </c>
    </row>
    <row r="17" customFormat="false" ht="15" hidden="false" customHeight="false" outlineLevel="0" collapsed="false">
      <c r="A17" s="92" t="n">
        <v>11</v>
      </c>
      <c r="B17" s="100" t="n">
        <v>77</v>
      </c>
      <c r="C17" s="111" t="s">
        <v>323</v>
      </c>
      <c r="D17" s="90"/>
      <c r="E17" s="109" t="n">
        <v>924</v>
      </c>
      <c r="F17" s="132" t="n">
        <v>1896</v>
      </c>
      <c r="G17" s="156" t="n">
        <v>780</v>
      </c>
      <c r="H17" s="109" t="n">
        <v>782</v>
      </c>
      <c r="I17" s="156" t="n">
        <v>257</v>
      </c>
      <c r="Q17" s="179"/>
      <c r="AO17" s="133" t="n">
        <f aca="false">SUM(D17:AN17)</f>
        <v>4639</v>
      </c>
      <c r="AP17" s="89" t="n">
        <f aca="false">SUM(J17:AN17)</f>
        <v>0</v>
      </c>
      <c r="AQ17" s="89" t="n">
        <f aca="false">SUM(AO17-4673)</f>
        <v>-34</v>
      </c>
      <c r="AS17" s="121" t="n">
        <v>4639</v>
      </c>
      <c r="AT17" s="89" t="n">
        <f aca="false">SUM(AO17-AS17)</f>
        <v>0</v>
      </c>
    </row>
    <row r="18" customFormat="false" ht="15" hidden="false" customHeight="false" outlineLevel="0" collapsed="false">
      <c r="A18" s="92" t="n">
        <v>12</v>
      </c>
      <c r="B18" s="100" t="n">
        <v>82</v>
      </c>
      <c r="C18" s="121" t="s">
        <v>328</v>
      </c>
      <c r="D18" s="90"/>
      <c r="E18" s="109" t="n">
        <v>236</v>
      </c>
      <c r="F18" s="143" t="n">
        <v>559</v>
      </c>
      <c r="G18" s="156" t="n">
        <v>64</v>
      </c>
      <c r="H18" s="109" t="n">
        <v>225</v>
      </c>
      <c r="I18" s="156" t="n">
        <v>0</v>
      </c>
      <c r="O18" s="89" t="n">
        <v>100</v>
      </c>
      <c r="P18" s="89" t="n">
        <v>97</v>
      </c>
      <c r="Q18" s="179" t="n">
        <v>145</v>
      </c>
      <c r="W18" s="89" t="n">
        <v>82</v>
      </c>
      <c r="AO18" s="122" t="n">
        <f aca="false">SUM(D18:AN18)</f>
        <v>1508</v>
      </c>
      <c r="AP18" s="89" t="n">
        <f aca="false">SUM(J18:AN18)</f>
        <v>424</v>
      </c>
      <c r="AQ18" s="89" t="n">
        <f aca="false">SUM(AO18-2392)</f>
        <v>-884</v>
      </c>
      <c r="AS18" s="121" t="n">
        <v>1508</v>
      </c>
      <c r="AT18" s="89" t="n">
        <f aca="false">SUM(AO18-AS18)</f>
        <v>0</v>
      </c>
    </row>
    <row r="19" customFormat="false" ht="15" hidden="false" customHeight="false" outlineLevel="0" collapsed="false">
      <c r="A19" s="92" t="n">
        <v>13</v>
      </c>
      <c r="B19" s="100" t="n">
        <v>84</v>
      </c>
      <c r="C19" s="111" t="s">
        <v>330</v>
      </c>
      <c r="D19" s="90"/>
      <c r="E19" s="109" t="n">
        <v>533</v>
      </c>
      <c r="F19" s="143" t="n">
        <v>598</v>
      </c>
      <c r="G19" s="132" t="n">
        <v>2080</v>
      </c>
      <c r="H19" s="132" t="n">
        <v>1347</v>
      </c>
      <c r="I19" s="156" t="n">
        <v>0</v>
      </c>
      <c r="N19" s="89" t="n">
        <v>70</v>
      </c>
      <c r="Q19" s="179"/>
      <c r="AO19" s="133" t="n">
        <f aca="false">SUM(D19:AN19)</f>
        <v>4628</v>
      </c>
      <c r="AP19" s="89" t="n">
        <f aca="false">SUM(J19:AN19)</f>
        <v>70</v>
      </c>
      <c r="AQ19" s="89" t="n">
        <f aca="false">SUM(AO19-4673)</f>
        <v>-45</v>
      </c>
      <c r="AS19" s="121" t="n">
        <v>4628</v>
      </c>
      <c r="AT19" s="89" t="n">
        <f aca="false">SUM(AO19-AS19)</f>
        <v>0</v>
      </c>
    </row>
    <row r="20" customFormat="false" ht="15" hidden="false" customHeight="false" outlineLevel="0" collapsed="false">
      <c r="A20" s="92" t="n">
        <v>14</v>
      </c>
      <c r="B20" s="100" t="n">
        <v>88</v>
      </c>
      <c r="C20" s="173" t="s">
        <v>334</v>
      </c>
      <c r="D20" s="90"/>
      <c r="E20" s="109" t="n">
        <v>639</v>
      </c>
      <c r="F20" s="143" t="n">
        <v>852</v>
      </c>
      <c r="G20" s="132" t="n">
        <v>2193</v>
      </c>
      <c r="H20" s="132" t="n">
        <v>1698</v>
      </c>
      <c r="I20" s="156" t="n">
        <v>876</v>
      </c>
      <c r="Q20" s="179"/>
      <c r="T20" s="89" t="n">
        <v>83</v>
      </c>
      <c r="Y20" s="89" t="s">
        <v>72</v>
      </c>
      <c r="AO20" s="183" t="n">
        <f aca="false">SUM(D20:AN20)</f>
        <v>6341</v>
      </c>
      <c r="AP20" s="89" t="n">
        <f aca="false">SUM(J20:AN20)</f>
        <v>83</v>
      </c>
      <c r="AQ20" s="89" t="n">
        <f aca="false">SUM(AO20-8158)</f>
        <v>-1817</v>
      </c>
      <c r="AS20" s="121" t="n">
        <v>6341</v>
      </c>
      <c r="AT20" s="89" t="n">
        <f aca="false">SUM(AO20-AS20)</f>
        <v>0</v>
      </c>
    </row>
    <row r="21" customFormat="false" ht="15" hidden="false" customHeight="false" outlineLevel="0" collapsed="false">
      <c r="A21" s="92" t="n">
        <v>15</v>
      </c>
      <c r="B21" s="100" t="n">
        <v>98</v>
      </c>
      <c r="C21" s="89" t="s">
        <v>344</v>
      </c>
      <c r="D21" s="90"/>
      <c r="E21" s="109" t="n">
        <v>0</v>
      </c>
      <c r="F21" s="143" t="n">
        <v>0</v>
      </c>
      <c r="G21" s="156" t="n">
        <v>0</v>
      </c>
      <c r="H21" s="109" t="n">
        <v>0</v>
      </c>
      <c r="I21" s="156" t="n">
        <v>0</v>
      </c>
      <c r="O21" s="89" t="n">
        <v>100</v>
      </c>
      <c r="P21" s="89" t="n">
        <v>97</v>
      </c>
      <c r="Q21" s="179"/>
      <c r="S21" s="89" t="n">
        <v>116</v>
      </c>
      <c r="AA21" s="89" t="n">
        <v>240</v>
      </c>
      <c r="AE21" s="89" t="n">
        <v>59</v>
      </c>
      <c r="AO21" s="146" t="n">
        <f aca="false">SUM(D21:AN21)</f>
        <v>612</v>
      </c>
      <c r="AP21" s="89" t="n">
        <f aca="false">SUM(J21:AN21)</f>
        <v>612</v>
      </c>
      <c r="AQ21" s="89" t="n">
        <f aca="false">SUM(AO21-1259)</f>
        <v>-647</v>
      </c>
      <c r="AS21" s="121" t="n">
        <v>612</v>
      </c>
      <c r="AT21" s="89" t="n">
        <f aca="false">SUM(AO21-AS21)</f>
        <v>0</v>
      </c>
    </row>
    <row r="22" customFormat="false" ht="15" hidden="false" customHeight="false" outlineLevel="0" collapsed="false">
      <c r="A22" s="92" t="n">
        <v>16</v>
      </c>
      <c r="B22" s="100" t="n">
        <v>113</v>
      </c>
      <c r="C22" s="174" t="s">
        <v>359</v>
      </c>
      <c r="D22" s="90"/>
      <c r="E22" s="109" t="n">
        <v>152</v>
      </c>
      <c r="F22" s="132" t="n">
        <v>1666</v>
      </c>
      <c r="G22" s="132" t="n">
        <v>4334</v>
      </c>
      <c r="H22" s="132" t="n">
        <v>2118</v>
      </c>
      <c r="I22" s="132" t="n">
        <v>2131</v>
      </c>
      <c r="Q22" s="179"/>
      <c r="Z22" s="89" t="n">
        <v>22</v>
      </c>
      <c r="AA22" s="89" t="n">
        <v>120</v>
      </c>
      <c r="AB22" s="89" t="n">
        <v>98</v>
      </c>
      <c r="AC22" s="89" t="n">
        <v>130</v>
      </c>
      <c r="AO22" s="184" t="n">
        <f aca="false">SUM(D22:AN22)</f>
        <v>10771</v>
      </c>
      <c r="AP22" s="89" t="n">
        <f aca="false">SUM(J22:AN22)</f>
        <v>370</v>
      </c>
      <c r="AQ22" s="89" t="n">
        <f aca="false">SUM(AO22-19967)</f>
        <v>-9196</v>
      </c>
      <c r="AS22" s="121" t="n">
        <v>10771</v>
      </c>
      <c r="AT22" s="89" t="n">
        <f aca="false">SUM(AO22-AS22)</f>
        <v>0</v>
      </c>
    </row>
    <row r="23" customFormat="false" ht="15" hidden="false" customHeight="false" outlineLevel="0" collapsed="false">
      <c r="A23" s="92" t="n">
        <v>17</v>
      </c>
      <c r="B23" s="100" t="n">
        <v>116</v>
      </c>
      <c r="C23" s="174" t="s">
        <v>362</v>
      </c>
      <c r="D23" s="90"/>
      <c r="E23" s="109" t="n">
        <v>345</v>
      </c>
      <c r="F23" s="132" t="n">
        <v>1857</v>
      </c>
      <c r="G23" s="132" t="n">
        <v>3337</v>
      </c>
      <c r="H23" s="177" t="n">
        <v>3053</v>
      </c>
      <c r="I23" s="177" t="n">
        <v>1885</v>
      </c>
      <c r="J23" s="47"/>
      <c r="K23" s="47"/>
      <c r="L23" s="47"/>
      <c r="M23" s="47"/>
      <c r="N23" s="47"/>
      <c r="O23" s="47"/>
      <c r="P23" s="47"/>
      <c r="Q23" s="185"/>
      <c r="X23" s="89" t="n">
        <v>32</v>
      </c>
      <c r="AO23" s="184" t="n">
        <f aca="false">SUM(D23:AN23)</f>
        <v>10509</v>
      </c>
      <c r="AP23" s="89" t="n">
        <f aca="false">SUM(J23:AN23)</f>
        <v>32</v>
      </c>
      <c r="AQ23" s="89" t="n">
        <f aca="false">SUM(AO23-19967)</f>
        <v>-9458</v>
      </c>
      <c r="AS23" s="121" t="n">
        <v>10509</v>
      </c>
      <c r="AT23" s="89" t="n">
        <f aca="false">SUM(AO23-AS23)</f>
        <v>0</v>
      </c>
    </row>
    <row r="24" customFormat="false" ht="15" hidden="false" customHeight="false" outlineLevel="0" collapsed="false">
      <c r="A24" s="92" t="n">
        <v>18</v>
      </c>
      <c r="B24" s="100" t="n">
        <v>118</v>
      </c>
      <c r="C24" s="174" t="s">
        <v>462</v>
      </c>
      <c r="D24" s="90"/>
      <c r="F24" s="132" t="n">
        <v>1810</v>
      </c>
      <c r="G24" s="132" t="n">
        <v>3522</v>
      </c>
      <c r="H24" s="132" t="n">
        <v>2472</v>
      </c>
      <c r="I24" s="132" t="n">
        <v>1353</v>
      </c>
      <c r="P24" s="89" t="n">
        <v>97</v>
      </c>
      <c r="Q24" s="179"/>
      <c r="AO24" s="184" t="n">
        <f aca="false">SUM(D24:AN24)</f>
        <v>9254</v>
      </c>
      <c r="AP24" s="89" t="n">
        <f aca="false">SUM(J24:AN24)</f>
        <v>97</v>
      </c>
      <c r="AQ24" s="89" t="n">
        <f aca="false">SUM(AO24-19967)</f>
        <v>-10713</v>
      </c>
      <c r="AS24" s="121" t="n">
        <v>9254</v>
      </c>
      <c r="AT24" s="89" t="n">
        <f aca="false">SUM(AO24-AS24)</f>
        <v>0</v>
      </c>
    </row>
    <row r="25" customFormat="false" ht="15" hidden="false" customHeight="false" outlineLevel="0" collapsed="false">
      <c r="A25" s="92" t="n">
        <v>19</v>
      </c>
      <c r="B25" s="100" t="n">
        <v>134</v>
      </c>
      <c r="C25" s="110" t="s">
        <v>478</v>
      </c>
      <c r="F25" s="143" t="n">
        <v>755</v>
      </c>
      <c r="G25" s="156" t="n">
        <v>802</v>
      </c>
      <c r="H25" s="132" t="n">
        <v>1435</v>
      </c>
      <c r="I25" s="156" t="n">
        <v>786</v>
      </c>
      <c r="J25" s="89" t="n">
        <v>41</v>
      </c>
      <c r="Q25" s="179"/>
      <c r="T25" s="89" t="n">
        <v>83</v>
      </c>
      <c r="X25" s="89" t="n">
        <v>25</v>
      </c>
      <c r="AO25" s="119" t="n">
        <f aca="false">SUM(D25:AN25)</f>
        <v>3927</v>
      </c>
      <c r="AP25" s="89" t="n">
        <f aca="false">SUM(J25:AN25)</f>
        <v>149</v>
      </c>
      <c r="AQ25" s="89" t="n">
        <f aca="false">SUM(AO25-4673)</f>
        <v>-746</v>
      </c>
      <c r="AS25" s="121" t="n">
        <v>3927</v>
      </c>
      <c r="AT25" s="89" t="n">
        <f aca="false">SUM(AO25-AS25)</f>
        <v>0</v>
      </c>
    </row>
    <row r="26" customFormat="false" ht="15" hidden="false" customHeight="false" outlineLevel="0" collapsed="false">
      <c r="A26" s="92" t="n">
        <v>20</v>
      </c>
      <c r="B26" s="100" t="n">
        <v>141</v>
      </c>
      <c r="C26" s="121" t="s">
        <v>485</v>
      </c>
      <c r="F26" s="143" t="n">
        <v>643</v>
      </c>
      <c r="G26" s="156" t="n">
        <v>0</v>
      </c>
      <c r="H26" s="109" t="n">
        <v>0</v>
      </c>
      <c r="I26" s="156" t="n">
        <v>288</v>
      </c>
      <c r="K26" s="89" t="n">
        <v>63</v>
      </c>
      <c r="L26" s="89" t="n">
        <v>80</v>
      </c>
      <c r="N26" s="89" t="n">
        <v>70</v>
      </c>
      <c r="O26" s="89" t="n">
        <v>100</v>
      </c>
      <c r="P26" s="89" t="n">
        <v>97</v>
      </c>
      <c r="Q26" s="179"/>
      <c r="R26" s="89" t="n">
        <v>78</v>
      </c>
      <c r="S26" s="89" t="n">
        <v>116</v>
      </c>
      <c r="V26" s="89" t="n">
        <v>76</v>
      </c>
      <c r="AA26" s="89" t="n">
        <v>96</v>
      </c>
      <c r="AB26" s="89" t="n">
        <v>115</v>
      </c>
      <c r="AC26" s="89" t="n">
        <v>130</v>
      </c>
      <c r="AO26" s="122" t="n">
        <f aca="false">SUM(D26:AN26)</f>
        <v>1952</v>
      </c>
      <c r="AP26" s="89" t="n">
        <f aca="false">SUM(J26:AN26)</f>
        <v>1021</v>
      </c>
      <c r="AQ26" s="89" t="n">
        <f aca="false">SUM(AO26-2392)</f>
        <v>-440</v>
      </c>
      <c r="AS26" s="121" t="n">
        <v>1952</v>
      </c>
      <c r="AT26" s="89" t="n">
        <f aca="false">SUM(AO26-AS26)</f>
        <v>0</v>
      </c>
    </row>
    <row r="27" customFormat="false" ht="15" hidden="false" customHeight="false" outlineLevel="0" collapsed="false">
      <c r="A27" s="92" t="n">
        <v>21</v>
      </c>
      <c r="B27" s="100" t="n">
        <v>143</v>
      </c>
      <c r="C27" s="173" t="s">
        <v>487</v>
      </c>
      <c r="F27" s="132" t="n">
        <v>1342</v>
      </c>
      <c r="G27" s="132" t="n">
        <v>2251</v>
      </c>
      <c r="H27" s="132" t="n">
        <v>3248</v>
      </c>
      <c r="I27" s="156" t="n">
        <v>489</v>
      </c>
      <c r="Q27" s="179"/>
      <c r="AA27" s="89" t="n">
        <v>96</v>
      </c>
      <c r="AO27" s="183" t="n">
        <f aca="false">SUM(D27:AN27)</f>
        <v>7426</v>
      </c>
      <c r="AP27" s="89" t="n">
        <f aca="false">SUM(J27:AN27)</f>
        <v>96</v>
      </c>
      <c r="AQ27" s="89" t="n">
        <f aca="false">SUM(AO27-2392)</f>
        <v>5034</v>
      </c>
      <c r="AS27" s="121" t="n">
        <v>7426</v>
      </c>
      <c r="AT27" s="89" t="n">
        <f aca="false">SUM(AO27-AS27)</f>
        <v>0</v>
      </c>
    </row>
    <row r="28" customFormat="false" ht="15" hidden="false" customHeight="false" outlineLevel="0" collapsed="false">
      <c r="A28" s="92" t="n">
        <v>22</v>
      </c>
      <c r="B28" s="100" t="n">
        <v>160</v>
      </c>
      <c r="C28" s="89" t="s">
        <v>882</v>
      </c>
      <c r="F28" s="143" t="n">
        <v>108</v>
      </c>
      <c r="G28" s="156" t="n">
        <v>0</v>
      </c>
      <c r="H28" s="109" t="n">
        <v>0</v>
      </c>
      <c r="I28" s="156" t="n">
        <v>417</v>
      </c>
      <c r="Q28" s="179"/>
      <c r="AA28" s="89" t="n">
        <v>96</v>
      </c>
      <c r="AO28" s="146" t="n">
        <f aca="false">SUM(D28:AN28)</f>
        <v>621</v>
      </c>
      <c r="AP28" s="89" t="n">
        <f aca="false">SUM(J28:AN28)</f>
        <v>96</v>
      </c>
      <c r="AQ28" s="89" t="n">
        <f aca="false">SUM(AO28-2392)</f>
        <v>-1771</v>
      </c>
      <c r="AS28" s="121" t="n">
        <v>621</v>
      </c>
      <c r="AT28" s="89" t="n">
        <f aca="false">SUM(AO28-AS28)</f>
        <v>0</v>
      </c>
    </row>
    <row r="29" customFormat="false" ht="15" hidden="false" customHeight="false" outlineLevel="0" collapsed="false">
      <c r="A29" s="92" t="n">
        <v>23</v>
      </c>
      <c r="B29" s="100" t="n">
        <v>173</v>
      </c>
      <c r="C29" s="121" t="s">
        <v>516</v>
      </c>
      <c r="F29" s="143" t="n">
        <v>409</v>
      </c>
      <c r="G29" s="156" t="n">
        <v>482</v>
      </c>
      <c r="H29" s="109" t="n">
        <v>498</v>
      </c>
      <c r="I29" s="156" t="n">
        <v>445</v>
      </c>
      <c r="Q29" s="179"/>
      <c r="AO29" s="122" t="n">
        <f aca="false">SUM(D29:AN29)</f>
        <v>1834</v>
      </c>
      <c r="AP29" s="89" t="n">
        <f aca="false">SUM(J29:AN29)</f>
        <v>0</v>
      </c>
      <c r="AQ29" s="89" t="n">
        <f aca="false">SUM(AO29-2392)</f>
        <v>-558</v>
      </c>
      <c r="AS29" s="121" t="n">
        <v>1834</v>
      </c>
      <c r="AT29" s="89" t="n">
        <f aca="false">SUM(AO29-AS29)</f>
        <v>0</v>
      </c>
    </row>
    <row r="30" customFormat="false" ht="15" hidden="false" customHeight="false" outlineLevel="0" collapsed="false">
      <c r="A30" s="92" t="n">
        <v>24</v>
      </c>
      <c r="B30" s="100" t="n">
        <v>190</v>
      </c>
      <c r="C30" s="173" t="s">
        <v>654</v>
      </c>
      <c r="G30" s="132" t="n">
        <v>2839</v>
      </c>
      <c r="H30" s="132" t="n">
        <v>1740</v>
      </c>
      <c r="I30" s="132" t="n">
        <v>1411</v>
      </c>
      <c r="Q30" s="179"/>
      <c r="AA30" s="89" t="n">
        <v>120</v>
      </c>
      <c r="AB30" s="89" t="n">
        <v>163</v>
      </c>
      <c r="AE30" s="89" t="n">
        <v>59</v>
      </c>
      <c r="AO30" s="183" t="n">
        <f aca="false">SUM(D30:AN30)</f>
        <v>6332</v>
      </c>
      <c r="AP30" s="89" t="n">
        <f aca="false">SUM(J30:AN30)</f>
        <v>342</v>
      </c>
      <c r="AQ30" s="89" t="n">
        <f aca="false">SUM(AO30-2392)</f>
        <v>3940</v>
      </c>
      <c r="AS30" s="121" t="n">
        <v>6332</v>
      </c>
      <c r="AT30" s="89" t="n">
        <f aca="false">SUM(AO30-AS30)</f>
        <v>0</v>
      </c>
    </row>
    <row r="31" customFormat="false" ht="15" hidden="false" customHeight="false" outlineLevel="0" collapsed="false">
      <c r="A31" s="92" t="n">
        <v>25</v>
      </c>
      <c r="B31" s="100" t="n">
        <v>192</v>
      </c>
      <c r="C31" s="89" t="s">
        <v>656</v>
      </c>
      <c r="G31" s="156" t="n">
        <v>907</v>
      </c>
      <c r="H31" s="109" t="n">
        <v>0</v>
      </c>
      <c r="I31" s="156" t="n">
        <v>70</v>
      </c>
      <c r="Q31" s="179"/>
      <c r="R31" s="89" t="n">
        <v>78</v>
      </c>
      <c r="AO31" s="146" t="n">
        <f aca="false">SUM(D31:AN31)</f>
        <v>1055</v>
      </c>
      <c r="AP31" s="89" t="n">
        <f aca="false">SUM(J31:AN31)</f>
        <v>78</v>
      </c>
      <c r="AQ31" s="89" t="n">
        <f aca="false">SUM(AO31-1259)</f>
        <v>-204</v>
      </c>
      <c r="AS31" s="121" t="n">
        <v>1055</v>
      </c>
      <c r="AT31" s="89" t="n">
        <f aca="false">SUM(AO31-AS31)</f>
        <v>0</v>
      </c>
    </row>
    <row r="32" customFormat="false" ht="15" hidden="false" customHeight="false" outlineLevel="0" collapsed="false">
      <c r="A32" s="92" t="n">
        <v>26</v>
      </c>
      <c r="B32" s="100" t="n">
        <v>193</v>
      </c>
      <c r="C32" s="173" t="s">
        <v>657</v>
      </c>
      <c r="G32" s="132" t="n">
        <v>2256</v>
      </c>
      <c r="H32" s="132" t="n">
        <v>2884</v>
      </c>
      <c r="I32" s="132" t="n">
        <v>1243</v>
      </c>
      <c r="J32" s="89" t="n">
        <v>21</v>
      </c>
      <c r="K32" s="89" t="n">
        <v>63</v>
      </c>
      <c r="L32" s="89" t="n">
        <v>80</v>
      </c>
      <c r="M32" s="89" t="n">
        <v>54</v>
      </c>
      <c r="O32" s="89" t="n">
        <v>100</v>
      </c>
      <c r="P32" s="89" t="n">
        <v>97</v>
      </c>
      <c r="Q32" s="179"/>
      <c r="S32" s="89" t="n">
        <v>116</v>
      </c>
      <c r="T32" s="89" t="n">
        <v>83</v>
      </c>
      <c r="W32" s="89" t="n">
        <v>41</v>
      </c>
      <c r="X32" s="89" t="n">
        <v>31</v>
      </c>
      <c r="Z32" s="89" t="n">
        <v>22</v>
      </c>
      <c r="AA32" s="89" t="n">
        <v>120</v>
      </c>
      <c r="AB32" s="89" t="n">
        <v>98</v>
      </c>
      <c r="AE32" s="89" t="n">
        <v>59</v>
      </c>
      <c r="AO32" s="183" t="n">
        <f aca="false">SUM(D32:AN32)</f>
        <v>7368</v>
      </c>
      <c r="AP32" s="89" t="n">
        <f aca="false">SUM(J32:AN32)</f>
        <v>985</v>
      </c>
      <c r="AQ32" s="89" t="n">
        <f aca="false">SUM(AO32-8158)</f>
        <v>-790</v>
      </c>
      <c r="AS32" s="121" t="n">
        <v>7368</v>
      </c>
      <c r="AT32" s="89" t="n">
        <f aca="false">SUM(AO32-AS32)</f>
        <v>0</v>
      </c>
    </row>
    <row r="33" customFormat="false" ht="15" hidden="false" customHeight="false" outlineLevel="0" collapsed="false">
      <c r="A33" s="92" t="n">
        <v>27</v>
      </c>
      <c r="B33" s="100" t="n">
        <v>198</v>
      </c>
      <c r="C33" s="173" t="s">
        <v>662</v>
      </c>
      <c r="G33" s="132" t="n">
        <v>1798</v>
      </c>
      <c r="H33" s="132" t="n">
        <v>2963</v>
      </c>
      <c r="I33" s="132" t="n">
        <v>1741</v>
      </c>
      <c r="K33" s="89" t="n">
        <v>63</v>
      </c>
      <c r="L33" s="89" t="n">
        <v>80</v>
      </c>
      <c r="M33" s="89" t="n">
        <v>54</v>
      </c>
      <c r="N33" s="89" t="n">
        <v>70</v>
      </c>
      <c r="P33" s="89" t="n">
        <v>97</v>
      </c>
      <c r="Q33" s="179" t="n">
        <v>145</v>
      </c>
      <c r="R33" s="89" t="n">
        <v>78</v>
      </c>
      <c r="S33" s="89" t="n">
        <v>116</v>
      </c>
      <c r="T33" s="89" t="n">
        <v>83</v>
      </c>
      <c r="V33" s="89" t="n">
        <v>76</v>
      </c>
      <c r="W33" s="89" t="n">
        <v>81</v>
      </c>
      <c r="X33" s="89" t="n">
        <v>172</v>
      </c>
      <c r="Z33" s="89" t="n">
        <v>22</v>
      </c>
      <c r="AA33" s="89" t="n">
        <v>48</v>
      </c>
      <c r="AB33" s="89" t="n">
        <v>65</v>
      </c>
      <c r="AC33" s="89" t="n">
        <v>65</v>
      </c>
      <c r="AD33" s="89" t="n">
        <v>93</v>
      </c>
      <c r="AO33" s="183" t="n">
        <f aca="false">SUM(D33:AN33)</f>
        <v>7910</v>
      </c>
      <c r="AP33" s="89" t="n">
        <f aca="false">SUM(J33:AN33)</f>
        <v>1408</v>
      </c>
      <c r="AQ33" s="89" t="n">
        <f aca="false">SUM(AO33-8158)</f>
        <v>-248</v>
      </c>
      <c r="AS33" s="121" t="n">
        <v>7910</v>
      </c>
      <c r="AT33" s="89" t="n">
        <f aca="false">SUM(AO33-AS33)</f>
        <v>0</v>
      </c>
    </row>
    <row r="34" customFormat="false" ht="15" hidden="false" customHeight="false" outlineLevel="0" collapsed="false">
      <c r="A34" s="92" t="n">
        <v>28</v>
      </c>
      <c r="B34" s="100" t="n">
        <v>205</v>
      </c>
      <c r="C34" s="121" t="s">
        <v>670</v>
      </c>
      <c r="G34" s="156" t="n">
        <v>300</v>
      </c>
      <c r="H34" s="109" t="n">
        <v>518</v>
      </c>
      <c r="I34" s="156" t="n">
        <v>635</v>
      </c>
      <c r="Q34" s="179"/>
      <c r="AO34" s="122" t="n">
        <f aca="false">SUM(D34:AN34)</f>
        <v>1453</v>
      </c>
      <c r="AP34" s="89" t="n">
        <f aca="false">SUM(J34:AN34)</f>
        <v>0</v>
      </c>
      <c r="AQ34" s="89" t="n">
        <f aca="false">SUM(AO34-2392)</f>
        <v>-939</v>
      </c>
      <c r="AS34" s="121" t="n">
        <v>1453</v>
      </c>
      <c r="AT34" s="89" t="n">
        <f aca="false">SUM(AO34-AS34)</f>
        <v>0</v>
      </c>
    </row>
    <row r="35" customFormat="false" ht="15" hidden="false" customHeight="false" outlineLevel="0" collapsed="false">
      <c r="A35" s="92" t="n">
        <v>29</v>
      </c>
      <c r="B35" s="100" t="n">
        <v>206</v>
      </c>
      <c r="C35" s="173" t="s">
        <v>671</v>
      </c>
      <c r="G35" s="156" t="n">
        <v>813</v>
      </c>
      <c r="H35" s="132" t="n">
        <v>2192</v>
      </c>
      <c r="I35" s="156" t="n">
        <v>852</v>
      </c>
      <c r="L35" s="89" t="n">
        <v>80</v>
      </c>
      <c r="P35" s="89" t="n">
        <v>97</v>
      </c>
      <c r="Q35" s="179"/>
      <c r="S35" s="89" t="n">
        <v>116</v>
      </c>
      <c r="T35" s="89" t="n">
        <v>83</v>
      </c>
      <c r="V35" s="89" t="n">
        <v>76</v>
      </c>
      <c r="W35" s="89" t="n">
        <v>41</v>
      </c>
      <c r="AA35" s="89" t="n">
        <v>240</v>
      </c>
      <c r="AB35" s="89" t="n">
        <v>98</v>
      </c>
      <c r="AC35" s="89" t="n">
        <v>130</v>
      </c>
      <c r="AO35" s="183" t="n">
        <f aca="false">SUM(D35:AN35)</f>
        <v>4818</v>
      </c>
      <c r="AP35" s="89" t="n">
        <f aca="false">SUM(J35:AN35)</f>
        <v>961</v>
      </c>
      <c r="AQ35" s="89" t="n">
        <f aca="false">SUM(AO35-4673)</f>
        <v>145</v>
      </c>
      <c r="AS35" s="121" t="n">
        <v>4818</v>
      </c>
      <c r="AT35" s="89" t="n">
        <f aca="false">SUM(AO35-AS35)</f>
        <v>0</v>
      </c>
    </row>
    <row r="36" customFormat="false" ht="15" hidden="false" customHeight="false" outlineLevel="0" collapsed="false">
      <c r="A36" s="92" t="n">
        <v>30</v>
      </c>
      <c r="B36" s="100" t="n">
        <v>211</v>
      </c>
      <c r="C36" s="111" t="s">
        <v>676</v>
      </c>
      <c r="G36" s="156" t="n">
        <v>235</v>
      </c>
      <c r="H36" s="132" t="n">
        <v>1891</v>
      </c>
      <c r="I36" s="132" t="n">
        <v>1404</v>
      </c>
      <c r="K36" s="89" t="n">
        <v>63</v>
      </c>
      <c r="L36" s="89" t="n">
        <v>80</v>
      </c>
      <c r="M36" s="89" t="n">
        <v>60</v>
      </c>
      <c r="Q36" s="179"/>
      <c r="AO36" s="133" t="n">
        <f aca="false">SUM(D36:AN36)</f>
        <v>3733</v>
      </c>
      <c r="AP36" s="89" t="n">
        <f aca="false">SUM(J36:AN36)</f>
        <v>203</v>
      </c>
      <c r="AQ36" s="89" t="n">
        <f aca="false">SUM(AO36-4673)</f>
        <v>-940</v>
      </c>
      <c r="AS36" s="121" t="n">
        <v>3733</v>
      </c>
      <c r="AT36" s="89" t="n">
        <f aca="false">SUM(AO36-AS36)</f>
        <v>0</v>
      </c>
    </row>
    <row r="37" customFormat="false" ht="15" hidden="false" customHeight="false" outlineLevel="0" collapsed="false">
      <c r="A37" s="92" t="n">
        <v>31</v>
      </c>
      <c r="B37" s="100" t="n">
        <v>213</v>
      </c>
      <c r="C37" s="111" t="s">
        <v>770</v>
      </c>
      <c r="H37" s="132" t="n">
        <v>1973</v>
      </c>
      <c r="I37" s="132" t="n">
        <v>1641</v>
      </c>
      <c r="K37" s="89" t="n">
        <v>63</v>
      </c>
      <c r="L37" s="89" t="n">
        <v>80</v>
      </c>
      <c r="Q37" s="179"/>
      <c r="S37" s="89" t="n">
        <v>116</v>
      </c>
      <c r="U37" s="89" t="n">
        <v>63</v>
      </c>
      <c r="AA37" s="89" t="n">
        <v>240</v>
      </c>
      <c r="AO37" s="133" t="n">
        <f aca="false">SUM(D37:AN37)</f>
        <v>4176</v>
      </c>
      <c r="AP37" s="89" t="n">
        <f aca="false">SUM(J37:AN37)</f>
        <v>562</v>
      </c>
      <c r="AQ37" s="89" t="n">
        <f aca="false">SUM(AO37-4673)</f>
        <v>-497</v>
      </c>
      <c r="AS37" s="121" t="n">
        <v>4176</v>
      </c>
      <c r="AT37" s="89" t="n">
        <f aca="false">SUM(AO37-AS37)</f>
        <v>0</v>
      </c>
    </row>
    <row r="38" customFormat="false" ht="15" hidden="false" customHeight="false" outlineLevel="0" collapsed="false">
      <c r="A38" s="92" t="n">
        <v>32</v>
      </c>
      <c r="B38" s="100" t="n">
        <v>219</v>
      </c>
      <c r="C38" s="110" t="s">
        <v>776</v>
      </c>
      <c r="H38" s="109" t="n">
        <v>398</v>
      </c>
      <c r="I38" s="132" t="n">
        <v>1944</v>
      </c>
      <c r="Q38" s="179"/>
      <c r="AO38" s="119" t="n">
        <f aca="false">SUM(D38:AN38)</f>
        <v>2342</v>
      </c>
      <c r="AP38" s="89" t="n">
        <f aca="false">SUM(J38:AN38)</f>
        <v>0</v>
      </c>
      <c r="AQ38" s="89" t="n">
        <f aca="false">SUM(AO38-2392)</f>
        <v>-50</v>
      </c>
      <c r="AS38" s="121" t="n">
        <v>2342</v>
      </c>
      <c r="AT38" s="89" t="n">
        <f aca="false">SUM(AO38-AS38)</f>
        <v>0</v>
      </c>
    </row>
    <row r="39" customFormat="false" ht="15" hidden="false" customHeight="false" outlineLevel="0" collapsed="false">
      <c r="A39" s="92" t="n">
        <v>33</v>
      </c>
      <c r="B39" s="100" t="n">
        <v>220</v>
      </c>
      <c r="C39" s="111" t="s">
        <v>788</v>
      </c>
      <c r="H39" s="109" t="n">
        <v>103</v>
      </c>
      <c r="I39" s="132" t="n">
        <v>1811</v>
      </c>
      <c r="J39" s="89" t="n">
        <v>41</v>
      </c>
      <c r="K39" s="89" t="n">
        <v>63</v>
      </c>
      <c r="L39" s="89" t="n">
        <v>80</v>
      </c>
      <c r="M39" s="89" t="n">
        <v>54</v>
      </c>
      <c r="N39" s="89" t="n">
        <v>70</v>
      </c>
      <c r="O39" s="89" t="n">
        <v>100</v>
      </c>
      <c r="P39" s="89" t="n">
        <v>97</v>
      </c>
      <c r="Q39" s="179" t="n">
        <v>145</v>
      </c>
      <c r="R39" s="89" t="n">
        <v>78</v>
      </c>
      <c r="S39" s="89" t="n">
        <v>116</v>
      </c>
      <c r="U39" s="89" t="n">
        <v>63</v>
      </c>
      <c r="V39" s="89" t="n">
        <v>76</v>
      </c>
      <c r="W39" s="89" t="n">
        <v>81</v>
      </c>
      <c r="Y39" s="89" t="n">
        <v>92</v>
      </c>
      <c r="Z39" s="89" t="n">
        <v>22</v>
      </c>
      <c r="AA39" s="89" t="n">
        <v>240</v>
      </c>
      <c r="AB39" s="89" t="n">
        <v>163</v>
      </c>
      <c r="AC39" s="89" t="n">
        <v>130</v>
      </c>
      <c r="AE39" s="89" t="n">
        <v>59</v>
      </c>
      <c r="AO39" s="133" t="n">
        <f aca="false">SUM(D39:AN39)</f>
        <v>3684</v>
      </c>
      <c r="AP39" s="89" t="n">
        <f aca="false">SUM(J39:AN39)</f>
        <v>1770</v>
      </c>
      <c r="AQ39" s="89" t="n">
        <f aca="false">SUM(AO39-4673)</f>
        <v>-989</v>
      </c>
      <c r="AS39" s="121" t="n">
        <v>3684</v>
      </c>
      <c r="AT39" s="89" t="n">
        <f aca="false">SUM(AO39-AS39)</f>
        <v>0</v>
      </c>
    </row>
    <row r="40" customFormat="false" ht="15" hidden="false" customHeight="false" outlineLevel="0" collapsed="false">
      <c r="A40" s="92" t="n">
        <v>34</v>
      </c>
      <c r="B40" s="100" t="n">
        <v>221</v>
      </c>
      <c r="C40" s="111" t="s">
        <v>883</v>
      </c>
      <c r="H40" s="109"/>
      <c r="I40" s="132" t="n">
        <v>1961</v>
      </c>
      <c r="J40" s="89" t="n">
        <v>41</v>
      </c>
      <c r="K40" s="89" t="n">
        <v>63</v>
      </c>
      <c r="L40" s="89" t="n">
        <v>80</v>
      </c>
      <c r="M40" s="89" t="n">
        <v>54</v>
      </c>
      <c r="N40" s="89" t="n">
        <v>70</v>
      </c>
      <c r="O40" s="89" t="n">
        <v>100</v>
      </c>
      <c r="P40" s="89" t="n">
        <v>97</v>
      </c>
      <c r="Q40" s="179" t="n">
        <v>145</v>
      </c>
      <c r="R40" s="89" t="n">
        <v>78</v>
      </c>
      <c r="S40" s="89" t="n">
        <v>116</v>
      </c>
      <c r="T40" s="89" t="n">
        <v>83</v>
      </c>
      <c r="W40" s="89" t="n">
        <v>81</v>
      </c>
      <c r="X40" s="89" t="n">
        <v>172</v>
      </c>
      <c r="Z40" s="89" t="n">
        <v>22</v>
      </c>
      <c r="AA40" s="89" t="n">
        <v>120</v>
      </c>
      <c r="AB40" s="89" t="n">
        <v>163</v>
      </c>
      <c r="AC40" s="89" t="n">
        <v>130</v>
      </c>
      <c r="AD40" s="89" t="n">
        <v>93</v>
      </c>
      <c r="AE40" s="89" t="n">
        <v>59</v>
      </c>
      <c r="AO40" s="133" t="n">
        <f aca="false">SUM(D40:AN40)</f>
        <v>3728</v>
      </c>
      <c r="AP40" s="89" t="n">
        <f aca="false">SUM(J40:AN40)</f>
        <v>1767</v>
      </c>
      <c r="AQ40" s="89" t="n">
        <f aca="false">SUM(AO40-4673)</f>
        <v>-945</v>
      </c>
      <c r="AS40" s="121" t="n">
        <v>3728</v>
      </c>
      <c r="AT40" s="89" t="n">
        <f aca="false">SUM(AO40-AS40)</f>
        <v>0</v>
      </c>
    </row>
    <row r="41" customFormat="false" ht="15" hidden="false" customHeight="false" outlineLevel="0" collapsed="false">
      <c r="A41" s="92" t="n">
        <v>35</v>
      </c>
      <c r="B41" s="100" t="n">
        <v>222</v>
      </c>
      <c r="C41" s="111" t="s">
        <v>884</v>
      </c>
      <c r="H41" s="109"/>
      <c r="I41" s="132" t="n">
        <v>2291</v>
      </c>
      <c r="K41" s="89" t="n">
        <v>63</v>
      </c>
      <c r="L41" s="89" t="n">
        <v>80</v>
      </c>
      <c r="M41" s="89" t="n">
        <v>54</v>
      </c>
      <c r="N41" s="89" t="n">
        <v>70</v>
      </c>
      <c r="O41" s="89" t="n">
        <v>100</v>
      </c>
      <c r="P41" s="89" t="n">
        <v>97</v>
      </c>
      <c r="Q41" s="179" t="n">
        <v>145</v>
      </c>
      <c r="R41" s="89" t="n">
        <v>78</v>
      </c>
      <c r="S41" s="89" t="n">
        <v>116</v>
      </c>
      <c r="U41" s="89" t="n">
        <v>63</v>
      </c>
      <c r="V41" s="89" t="n">
        <v>76</v>
      </c>
      <c r="W41" s="89" t="n">
        <v>81</v>
      </c>
      <c r="X41" s="89" t="n">
        <v>172</v>
      </c>
      <c r="Z41" s="89" t="n">
        <v>22</v>
      </c>
      <c r="AA41" s="89" t="n">
        <v>240</v>
      </c>
      <c r="AB41" s="89" t="n">
        <v>163</v>
      </c>
      <c r="AC41" s="89" t="n">
        <v>130</v>
      </c>
      <c r="AE41" s="89" t="n">
        <v>59</v>
      </c>
      <c r="AO41" s="133" t="n">
        <f aca="false">SUM(D41:AN41)</f>
        <v>4100</v>
      </c>
      <c r="AP41" s="89" t="n">
        <f aca="false">SUM(J41:AN41)</f>
        <v>1809</v>
      </c>
      <c r="AQ41" s="89" t="n">
        <f aca="false">SUM(AO41-4673)</f>
        <v>-573</v>
      </c>
      <c r="AS41" s="121" t="n">
        <v>4100</v>
      </c>
      <c r="AT41" s="89" t="n">
        <f aca="false">SUM(AO41-AS41)</f>
        <v>0</v>
      </c>
    </row>
    <row r="42" customFormat="false" ht="15" hidden="false" customHeight="false" outlineLevel="0" collapsed="false">
      <c r="A42" s="92" t="n">
        <v>36</v>
      </c>
      <c r="B42" s="100" t="n">
        <v>223</v>
      </c>
      <c r="C42" s="111" t="s">
        <v>885</v>
      </c>
      <c r="H42" s="109"/>
      <c r="I42" s="132" t="n">
        <v>2555</v>
      </c>
      <c r="J42" s="89" t="n">
        <v>41</v>
      </c>
      <c r="L42" s="89" t="n">
        <v>80</v>
      </c>
      <c r="M42" s="89" t="n">
        <v>54</v>
      </c>
      <c r="N42" s="89" t="n">
        <v>70</v>
      </c>
      <c r="O42" s="89" t="n">
        <v>100</v>
      </c>
      <c r="P42" s="89" t="n">
        <v>97</v>
      </c>
      <c r="Q42" s="179" t="n">
        <v>145</v>
      </c>
      <c r="R42" s="89" t="n">
        <v>78</v>
      </c>
      <c r="S42" s="89" t="n">
        <v>116</v>
      </c>
      <c r="T42" s="89" t="n">
        <v>83</v>
      </c>
      <c r="V42" s="89" t="n">
        <v>76</v>
      </c>
      <c r="W42" s="89" t="n">
        <v>81</v>
      </c>
      <c r="X42" s="89" t="n">
        <v>172</v>
      </c>
      <c r="Z42" s="89" t="n">
        <v>22</v>
      </c>
      <c r="AA42" s="89" t="n">
        <v>240</v>
      </c>
      <c r="AB42" s="89" t="n">
        <v>163</v>
      </c>
      <c r="AC42" s="89" t="n">
        <v>130</v>
      </c>
      <c r="AO42" s="133" t="n">
        <f aca="false">SUM(D42:AN42)</f>
        <v>4303</v>
      </c>
      <c r="AP42" s="89" t="n">
        <f aca="false">SUM(J42:AN42)</f>
        <v>1748</v>
      </c>
      <c r="AQ42" s="89" t="n">
        <f aca="false">SUM(AO42-4673)</f>
        <v>-370</v>
      </c>
      <c r="AS42" s="121" t="n">
        <v>4303</v>
      </c>
      <c r="AT42" s="89" t="n">
        <f aca="false">SUM(AO42-AS42)</f>
        <v>0</v>
      </c>
    </row>
    <row r="43" customFormat="false" ht="15" hidden="false" customHeight="false" outlineLevel="0" collapsed="false">
      <c r="A43" s="92" t="n">
        <v>37</v>
      </c>
      <c r="B43" s="100" t="n">
        <v>224</v>
      </c>
      <c r="C43" s="89" t="s">
        <v>886</v>
      </c>
      <c r="H43" s="109"/>
      <c r="I43" s="156" t="n">
        <v>945</v>
      </c>
      <c r="K43" s="89" t="n">
        <v>63</v>
      </c>
      <c r="Q43" s="179"/>
      <c r="AO43" s="146" t="n">
        <f aca="false">SUM(D43:AN43)</f>
        <v>1008</v>
      </c>
      <c r="AP43" s="89" t="n">
        <f aca="false">SUM(J43:AN43)</f>
        <v>63</v>
      </c>
      <c r="AQ43" s="89" t="n">
        <f aca="false">SUM(AO43-1259)</f>
        <v>-251</v>
      </c>
      <c r="AS43" s="121" t="n">
        <v>1008</v>
      </c>
      <c r="AT43" s="89" t="n">
        <f aca="false">SUM(AO43-AS43)</f>
        <v>0</v>
      </c>
    </row>
    <row r="44" customFormat="false" ht="15" hidden="false" customHeight="false" outlineLevel="0" collapsed="false">
      <c r="A44" s="92" t="n">
        <v>38</v>
      </c>
      <c r="B44" s="100" t="n">
        <v>225</v>
      </c>
      <c r="C44" s="121" t="s">
        <v>887</v>
      </c>
      <c r="H44" s="109"/>
      <c r="I44" s="132" t="n">
        <v>1519</v>
      </c>
      <c r="K44" s="89" t="n">
        <v>63</v>
      </c>
      <c r="Q44" s="179"/>
      <c r="AO44" s="122" t="n">
        <f aca="false">SUM(D44:AN44)</f>
        <v>1582</v>
      </c>
      <c r="AP44" s="89" t="n">
        <f aca="false">SUM(J44:AN44)</f>
        <v>63</v>
      </c>
      <c r="AQ44" s="89" t="n">
        <f aca="false">SUM(AO44-2392)</f>
        <v>-810</v>
      </c>
      <c r="AS44" s="121" t="n">
        <v>1582</v>
      </c>
      <c r="AT44" s="89" t="n">
        <f aca="false">SUM(AO44-AS44)</f>
        <v>0</v>
      </c>
    </row>
    <row r="45" customFormat="false" ht="15" hidden="false" customHeight="false" outlineLevel="0" collapsed="false">
      <c r="A45" s="92" t="n">
        <v>39</v>
      </c>
      <c r="B45" s="100" t="n">
        <v>226</v>
      </c>
      <c r="C45" s="121" t="s">
        <v>778</v>
      </c>
      <c r="H45" s="109" t="n">
        <v>90</v>
      </c>
      <c r="I45" s="132" t="n">
        <v>1036</v>
      </c>
      <c r="P45" s="89" t="n">
        <v>97</v>
      </c>
      <c r="Q45" s="179"/>
      <c r="R45" s="89" t="n">
        <v>78</v>
      </c>
      <c r="V45" s="89" t="n">
        <v>76</v>
      </c>
      <c r="Z45" s="89" t="n">
        <v>22</v>
      </c>
      <c r="AA45" s="89" t="n">
        <v>120</v>
      </c>
      <c r="AE45" s="89" t="n">
        <v>59</v>
      </c>
      <c r="AO45" s="122" t="n">
        <f aca="false">SUM(D45:AN45)</f>
        <v>1578</v>
      </c>
      <c r="AP45" s="89" t="n">
        <f aca="false">SUM(J45:AN45)</f>
        <v>452</v>
      </c>
      <c r="AQ45" s="89" t="n">
        <f aca="false">SUM(AO45-2392)</f>
        <v>-814</v>
      </c>
      <c r="AS45" s="121" t="n">
        <v>1578</v>
      </c>
      <c r="AT45" s="89" t="n">
        <f aca="false">SUM(AO45-AS45)</f>
        <v>0</v>
      </c>
    </row>
    <row r="46" customFormat="false" ht="15" hidden="false" customHeight="false" outlineLevel="0" collapsed="false">
      <c r="A46" s="92" t="n">
        <v>40</v>
      </c>
      <c r="B46" s="100" t="n">
        <v>227</v>
      </c>
      <c r="C46" s="89" t="s">
        <v>888</v>
      </c>
      <c r="H46" s="109" t="n">
        <v>90</v>
      </c>
      <c r="I46" s="132" t="n">
        <v>1167</v>
      </c>
      <c r="Q46" s="179"/>
      <c r="AO46" s="146" t="n">
        <f aca="false">SUM(D46:AN46)</f>
        <v>1257</v>
      </c>
      <c r="AP46" s="89" t="n">
        <f aca="false">SUM(J46:AN46)</f>
        <v>0</v>
      </c>
      <c r="AQ46" s="89" t="n">
        <f aca="false">SUM(AO46-1259)</f>
        <v>-2</v>
      </c>
      <c r="AS46" s="121" t="n">
        <v>1257</v>
      </c>
      <c r="AT46" s="89" t="n">
        <f aca="false">SUM(AO46-AS46)</f>
        <v>0</v>
      </c>
    </row>
    <row r="47" customFormat="false" ht="15" hidden="false" customHeight="false" outlineLevel="0" collapsed="false">
      <c r="A47" s="92" t="n">
        <v>41</v>
      </c>
      <c r="B47" s="100" t="n">
        <v>228</v>
      </c>
      <c r="C47" s="121" t="s">
        <v>889</v>
      </c>
      <c r="H47" s="109"/>
      <c r="I47" s="132" t="n">
        <v>1282</v>
      </c>
      <c r="Q47" s="179" t="n">
        <v>145</v>
      </c>
      <c r="R47" s="89" t="n">
        <v>79</v>
      </c>
      <c r="AA47" s="89" t="n">
        <v>240</v>
      </c>
      <c r="AO47" s="122" t="n">
        <f aca="false">SUM(D47:AN47)</f>
        <v>1746</v>
      </c>
      <c r="AP47" s="89" t="n">
        <f aca="false">SUM(J47:AN47)</f>
        <v>464</v>
      </c>
      <c r="AQ47" s="89" t="n">
        <f aca="false">SUM(AO47-2392)</f>
        <v>-646</v>
      </c>
      <c r="AS47" s="121" t="n">
        <v>1746</v>
      </c>
      <c r="AT47" s="89" t="n">
        <f aca="false">SUM(AO47-AS47)</f>
        <v>0</v>
      </c>
    </row>
    <row r="48" customFormat="false" ht="15" hidden="false" customHeight="false" outlineLevel="0" collapsed="false">
      <c r="A48" s="92" t="n">
        <v>42</v>
      </c>
      <c r="B48" s="100" t="n">
        <v>230</v>
      </c>
      <c r="C48" s="111" t="s">
        <v>891</v>
      </c>
      <c r="H48" s="109"/>
      <c r="I48" s="132" t="n">
        <v>2167</v>
      </c>
      <c r="K48" s="89" t="n">
        <v>63</v>
      </c>
      <c r="N48" s="89" t="n">
        <v>70</v>
      </c>
      <c r="O48" s="89" t="n">
        <v>100</v>
      </c>
      <c r="P48" s="89" t="n">
        <v>97</v>
      </c>
      <c r="Q48" s="179" t="n">
        <v>145</v>
      </c>
      <c r="S48" s="89" t="n">
        <v>116</v>
      </c>
      <c r="T48" s="89" t="n">
        <v>83</v>
      </c>
      <c r="V48" s="89" t="n">
        <v>76</v>
      </c>
      <c r="W48" s="89" t="n">
        <v>81</v>
      </c>
      <c r="X48" s="89" t="n">
        <v>172</v>
      </c>
      <c r="Z48" s="89" t="n">
        <v>22</v>
      </c>
      <c r="AA48" s="89" t="n">
        <v>120</v>
      </c>
      <c r="AB48" s="89" t="n">
        <v>163</v>
      </c>
      <c r="AC48" s="89" t="n">
        <v>130</v>
      </c>
      <c r="AD48" s="89" t="n">
        <v>93</v>
      </c>
      <c r="AE48" s="89" t="n">
        <v>59</v>
      </c>
      <c r="AO48" s="133" t="n">
        <f aca="false">SUM(D48:AN48)</f>
        <v>3757</v>
      </c>
      <c r="AP48" s="89" t="n">
        <f aca="false">SUM(J48:AN48)</f>
        <v>1590</v>
      </c>
      <c r="AQ48" s="89" t="n">
        <f aca="false">SUM(AO48-4673)</f>
        <v>-916</v>
      </c>
      <c r="AS48" s="121" t="n">
        <v>3757</v>
      </c>
      <c r="AT48" s="89" t="n">
        <f aca="false">SUM(AO48-AS48)</f>
        <v>0</v>
      </c>
    </row>
    <row r="49" customFormat="false" ht="15" hidden="false" customHeight="false" outlineLevel="0" collapsed="false">
      <c r="A49" s="92" t="n">
        <v>43</v>
      </c>
      <c r="B49" s="100" t="n">
        <v>231</v>
      </c>
      <c r="C49" s="110" t="s">
        <v>892</v>
      </c>
      <c r="H49" s="109"/>
      <c r="I49" s="132" t="n">
        <v>1732</v>
      </c>
      <c r="J49" s="89" t="n">
        <v>41</v>
      </c>
      <c r="K49" s="89" t="n">
        <v>63</v>
      </c>
      <c r="L49" s="89" t="n">
        <v>80</v>
      </c>
      <c r="M49" s="89" t="n">
        <v>54</v>
      </c>
      <c r="N49" s="89" t="n">
        <v>70</v>
      </c>
      <c r="O49" s="89" t="n">
        <v>100</v>
      </c>
      <c r="P49" s="89" t="n">
        <v>97</v>
      </c>
      <c r="Q49" s="179" t="n">
        <v>160</v>
      </c>
      <c r="R49" s="89" t="n">
        <v>78</v>
      </c>
      <c r="S49" s="89" t="n">
        <v>116</v>
      </c>
      <c r="T49" s="89" t="n">
        <v>83</v>
      </c>
      <c r="V49" s="89" t="n">
        <v>76</v>
      </c>
      <c r="W49" s="89" t="n">
        <v>87</v>
      </c>
      <c r="AA49" s="89" t="n">
        <v>240</v>
      </c>
      <c r="AB49" s="89" t="n">
        <v>163</v>
      </c>
      <c r="AD49" s="89" t="n">
        <v>93</v>
      </c>
      <c r="AE49" s="89" t="n">
        <v>59</v>
      </c>
      <c r="AO49" s="119" t="n">
        <f aca="false">SUM(D49:AN49)</f>
        <v>3392</v>
      </c>
      <c r="AP49" s="89" t="n">
        <f aca="false">SUM(J49:AN49)</f>
        <v>1660</v>
      </c>
      <c r="AQ49" s="89" t="n">
        <f aca="false">SUM(AO49-3485)</f>
        <v>-93</v>
      </c>
      <c r="AS49" s="121" t="n">
        <v>3392</v>
      </c>
      <c r="AT49" s="89" t="n">
        <f aca="false">SUM(AO49-AS49)</f>
        <v>0</v>
      </c>
    </row>
    <row r="50" customFormat="false" ht="15" hidden="false" customHeight="false" outlineLevel="0" collapsed="false">
      <c r="A50" s="92" t="n">
        <v>44</v>
      </c>
      <c r="B50" s="100" t="n">
        <v>233</v>
      </c>
      <c r="C50" s="110" t="s">
        <v>894</v>
      </c>
      <c r="H50" s="109"/>
      <c r="I50" s="132" t="n">
        <v>1377</v>
      </c>
      <c r="K50" s="89" t="n">
        <v>63</v>
      </c>
      <c r="L50" s="89" t="n">
        <v>80</v>
      </c>
      <c r="M50" s="89" t="n">
        <v>54</v>
      </c>
      <c r="N50" s="89" t="n">
        <v>70</v>
      </c>
      <c r="O50" s="89" t="n">
        <v>100</v>
      </c>
      <c r="P50" s="89" t="n">
        <v>97</v>
      </c>
      <c r="Q50" s="179" t="n">
        <v>145</v>
      </c>
      <c r="R50" s="89" t="n">
        <v>78</v>
      </c>
      <c r="S50" s="89" t="n">
        <v>116</v>
      </c>
      <c r="U50" s="89" t="n">
        <v>63</v>
      </c>
      <c r="V50" s="89" t="n">
        <v>76</v>
      </c>
      <c r="W50" s="89" t="n">
        <v>82</v>
      </c>
      <c r="Y50" s="89" t="n">
        <v>92</v>
      </c>
      <c r="Z50" s="89" t="n">
        <v>22</v>
      </c>
      <c r="AA50" s="89" t="n">
        <v>105</v>
      </c>
      <c r="AB50" s="89" t="n">
        <v>163</v>
      </c>
      <c r="AC50" s="89" t="n">
        <v>130</v>
      </c>
      <c r="AE50" s="89" t="n">
        <v>59</v>
      </c>
      <c r="AO50" s="119" t="n">
        <f aca="false">SUM(D50:AN50)</f>
        <v>2972</v>
      </c>
      <c r="AP50" s="89" t="n">
        <f aca="false">SUM(J50:AN50)</f>
        <v>1595</v>
      </c>
      <c r="AQ50" s="89" t="n">
        <f aca="false">SUM(AO50-3485)</f>
        <v>-513</v>
      </c>
      <c r="AS50" s="121" t="n">
        <v>2972</v>
      </c>
      <c r="AT50" s="89" t="n">
        <f aca="false">SUM(AO50-AS50)</f>
        <v>0</v>
      </c>
    </row>
    <row r="51" customFormat="false" ht="15" hidden="false" customHeight="false" outlineLevel="0" collapsed="false">
      <c r="A51" s="92" t="n">
        <v>45</v>
      </c>
      <c r="B51" s="100" t="n">
        <v>234</v>
      </c>
      <c r="C51" s="89" t="s">
        <v>895</v>
      </c>
      <c r="H51" s="109"/>
      <c r="I51" s="156" t="n">
        <v>679</v>
      </c>
      <c r="Q51" s="179"/>
      <c r="AA51" s="89" t="n">
        <v>96</v>
      </c>
      <c r="AO51" s="146" t="n">
        <f aca="false">SUM(D51:AN51)</f>
        <v>775</v>
      </c>
      <c r="AP51" s="89" t="n">
        <f aca="false">SUM(J51:AN51)</f>
        <v>96</v>
      </c>
      <c r="AQ51" s="89" t="n">
        <f aca="false">SUM(AO51-1259)</f>
        <v>-484</v>
      </c>
      <c r="AS51" s="121" t="n">
        <v>775</v>
      </c>
      <c r="AT51" s="89" t="n">
        <f aca="false">SUM(AO51-AS51)</f>
        <v>0</v>
      </c>
    </row>
    <row r="52" customFormat="false" ht="15" hidden="false" customHeight="false" outlineLevel="0" collapsed="false">
      <c r="A52" s="92" t="n">
        <v>46</v>
      </c>
      <c r="B52" s="100" t="n">
        <v>235</v>
      </c>
      <c r="C52" s="89" t="s">
        <v>896</v>
      </c>
      <c r="H52" s="109"/>
      <c r="I52" s="156" t="n">
        <v>971</v>
      </c>
      <c r="Q52" s="179"/>
      <c r="AA52" s="89" t="n">
        <v>240</v>
      </c>
      <c r="AO52" s="146" t="n">
        <f aca="false">SUM(D52:AN52)</f>
        <v>1211</v>
      </c>
      <c r="AP52" s="89" t="n">
        <f aca="false">SUM(J52:AN52)</f>
        <v>240</v>
      </c>
      <c r="AQ52" s="89" t="n">
        <f aca="false">SUM(AO52-1259)</f>
        <v>-48</v>
      </c>
      <c r="AS52" s="121" t="n">
        <v>1211</v>
      </c>
      <c r="AT52" s="89" t="n">
        <f aca="false">SUM(AO52-AS52)</f>
        <v>0</v>
      </c>
    </row>
    <row r="53" customFormat="false" ht="15" hidden="false" customHeight="false" outlineLevel="0" collapsed="false">
      <c r="A53" s="92" t="n">
        <v>47</v>
      </c>
      <c r="B53" s="100" t="n">
        <v>238</v>
      </c>
      <c r="C53" s="121" t="s">
        <v>899</v>
      </c>
      <c r="H53" s="109"/>
      <c r="I53" s="156" t="n">
        <v>828</v>
      </c>
      <c r="M53" s="89" t="n">
        <v>54</v>
      </c>
      <c r="Q53" s="179" t="n">
        <v>145</v>
      </c>
      <c r="R53" s="89" t="n">
        <v>78</v>
      </c>
      <c r="V53" s="89" t="n">
        <v>76</v>
      </c>
      <c r="Y53" s="89" t="n">
        <v>92</v>
      </c>
      <c r="AA53" s="89" t="n">
        <v>72</v>
      </c>
      <c r="AB53" s="89" t="n">
        <v>115</v>
      </c>
      <c r="AO53" s="122" t="n">
        <f aca="false">SUM(D53:AN53)</f>
        <v>1460</v>
      </c>
      <c r="AP53" s="89" t="n">
        <f aca="false">SUM(J53:AN53)</f>
        <v>632</v>
      </c>
      <c r="AQ53" s="89" t="n">
        <f aca="false">SUM(AO53-2392)</f>
        <v>-932</v>
      </c>
      <c r="AS53" s="121" t="n">
        <v>1460</v>
      </c>
      <c r="AT53" s="89" t="n">
        <f aca="false">SUM(AO53-AS53)</f>
        <v>0</v>
      </c>
    </row>
    <row r="54" customFormat="false" ht="15" hidden="false" customHeight="false" outlineLevel="0" collapsed="false">
      <c r="A54" s="92" t="n">
        <v>48</v>
      </c>
      <c r="B54" s="100" t="n">
        <v>240</v>
      </c>
      <c r="C54" s="121" t="s">
        <v>901</v>
      </c>
      <c r="H54" s="109"/>
      <c r="I54" s="156" t="n">
        <v>641</v>
      </c>
      <c r="J54" s="89" t="n">
        <v>26</v>
      </c>
      <c r="K54" s="89" t="n">
        <v>63</v>
      </c>
      <c r="M54" s="89" t="n">
        <v>54</v>
      </c>
      <c r="N54" s="89" t="n">
        <v>70</v>
      </c>
      <c r="P54" s="89" t="n">
        <v>97</v>
      </c>
      <c r="Q54" s="179"/>
      <c r="R54" s="89" t="n">
        <v>78</v>
      </c>
      <c r="S54" s="89" t="n">
        <v>116</v>
      </c>
      <c r="U54" s="89" t="n">
        <v>63</v>
      </c>
      <c r="Y54" s="89" t="n">
        <v>92</v>
      </c>
      <c r="Z54" s="89" t="n">
        <v>22</v>
      </c>
      <c r="AA54" s="89" t="n">
        <v>240</v>
      </c>
      <c r="AO54" s="122" t="n">
        <f aca="false">SUM(D54:AN54)</f>
        <v>1562</v>
      </c>
      <c r="AP54" s="89" t="n">
        <f aca="false">SUM(J54:AN54)</f>
        <v>921</v>
      </c>
      <c r="AQ54" s="89" t="n">
        <f aca="false">SUM(AO54-2392)</f>
        <v>-830</v>
      </c>
      <c r="AS54" s="121" t="n">
        <v>1562</v>
      </c>
      <c r="AT54" s="89" t="n">
        <f aca="false">SUM(AO54-AS54)</f>
        <v>0</v>
      </c>
    </row>
    <row r="55" customFormat="false" ht="15" hidden="false" customHeight="false" outlineLevel="0" collapsed="false">
      <c r="A55" s="92" t="n">
        <v>49</v>
      </c>
      <c r="B55" s="100" t="n">
        <v>241</v>
      </c>
      <c r="C55" s="89" t="s">
        <v>902</v>
      </c>
      <c r="H55" s="109"/>
      <c r="I55" s="156" t="n">
        <v>536</v>
      </c>
      <c r="L55" s="89" t="n">
        <v>80</v>
      </c>
      <c r="Q55" s="179"/>
      <c r="Y55" s="89" t="n">
        <v>92</v>
      </c>
      <c r="Z55" s="89" t="n">
        <v>22</v>
      </c>
      <c r="AA55" s="89" t="n">
        <v>240</v>
      </c>
      <c r="AO55" s="146" t="n">
        <f aca="false">SUM(D55:AN55)</f>
        <v>970</v>
      </c>
      <c r="AP55" s="89" t="n">
        <f aca="false">SUM(J55:AN55)</f>
        <v>434</v>
      </c>
      <c r="AQ55" s="89" t="n">
        <f aca="false">SUM(AO55-1259)</f>
        <v>-289</v>
      </c>
      <c r="AS55" s="121" t="n">
        <v>970</v>
      </c>
      <c r="AT55" s="89" t="n">
        <f aca="false">SUM(AO55-AS55)</f>
        <v>0</v>
      </c>
    </row>
    <row r="56" customFormat="false" ht="15" hidden="false" customHeight="false" outlineLevel="0" collapsed="false">
      <c r="A56" s="92" t="n">
        <v>50</v>
      </c>
      <c r="B56" s="100" t="n">
        <v>242</v>
      </c>
      <c r="C56" s="89" t="s">
        <v>903</v>
      </c>
      <c r="I56" s="89" t="n">
        <v>244</v>
      </c>
      <c r="K56" s="89" t="n">
        <v>63</v>
      </c>
      <c r="L56" s="89" t="n">
        <v>80</v>
      </c>
      <c r="M56" s="89" t="n">
        <v>54</v>
      </c>
      <c r="Q56" s="179"/>
      <c r="AO56" s="146" t="n">
        <f aca="false">SUM(D56:AN56)</f>
        <v>441</v>
      </c>
      <c r="AP56" s="89" t="n">
        <f aca="false">SUM(J56:AN56)</f>
        <v>197</v>
      </c>
      <c r="AQ56" s="89" t="n">
        <f aca="false">SUM(AO56-1259)</f>
        <v>-818</v>
      </c>
      <c r="AS56" s="121" t="n">
        <v>441</v>
      </c>
      <c r="AT56" s="89" t="n">
        <f aca="false">SUM(AO56-AS56)</f>
        <v>0</v>
      </c>
    </row>
    <row r="57" customFormat="false" ht="15" hidden="false" customHeight="false" outlineLevel="0" collapsed="false">
      <c r="A57" s="92" t="n">
        <v>51</v>
      </c>
      <c r="B57" s="100"/>
      <c r="C57" s="89" t="s">
        <v>930</v>
      </c>
      <c r="I57" s="89" t="n">
        <v>60</v>
      </c>
      <c r="K57" s="89" t="n">
        <v>63</v>
      </c>
      <c r="Q57" s="179"/>
      <c r="AO57" s="146" t="n">
        <f aca="false">SUM(D57:AN57)</f>
        <v>123</v>
      </c>
      <c r="AP57" s="89" t="n">
        <f aca="false">SUM(J57:AN57)</f>
        <v>63</v>
      </c>
      <c r="AQ57" s="89" t="n">
        <f aca="false">SUM(AO57-1259)</f>
        <v>-1136</v>
      </c>
      <c r="AT57" s="89" t="n">
        <f aca="false">SUM(AO57-AS57)</f>
        <v>123</v>
      </c>
    </row>
    <row r="58" customFormat="false" ht="15" hidden="false" customHeight="false" outlineLevel="0" collapsed="false">
      <c r="A58" s="92" t="n">
        <v>52</v>
      </c>
      <c r="B58" s="100"/>
      <c r="C58" s="89" t="s">
        <v>931</v>
      </c>
      <c r="I58" s="89" t="n">
        <v>145</v>
      </c>
      <c r="K58" s="89" t="n">
        <v>63</v>
      </c>
      <c r="L58" s="89" t="n">
        <v>80</v>
      </c>
      <c r="Q58" s="179"/>
      <c r="AC58" s="89" t="n">
        <v>130</v>
      </c>
      <c r="AE58" s="89" t="n">
        <v>59</v>
      </c>
      <c r="AO58" s="146" t="n">
        <f aca="false">SUM(D58:AN58)</f>
        <v>477</v>
      </c>
      <c r="AP58" s="89" t="n">
        <f aca="false">SUM(J58:AN58)</f>
        <v>332</v>
      </c>
      <c r="AQ58" s="89" t="n">
        <f aca="false">SUM(AO58-1259)</f>
        <v>-782</v>
      </c>
      <c r="AT58" s="89" t="n">
        <f aca="false">SUM(AO58-AS58)</f>
        <v>477</v>
      </c>
    </row>
    <row r="59" customFormat="false" ht="15" hidden="false" customHeight="false" outlineLevel="0" collapsed="false">
      <c r="A59" s="92" t="n">
        <v>53</v>
      </c>
      <c r="B59" s="100"/>
      <c r="C59" s="89" t="s">
        <v>1005</v>
      </c>
      <c r="I59" s="89" t="n">
        <v>80</v>
      </c>
      <c r="L59" s="89" t="n">
        <v>80</v>
      </c>
      <c r="Q59" s="179"/>
      <c r="AO59" s="146" t="n">
        <f aca="false">SUM(D59:AN59)</f>
        <v>160</v>
      </c>
      <c r="AP59" s="89" t="n">
        <f aca="false">SUM(J59:AN59)</f>
        <v>80</v>
      </c>
      <c r="AQ59" s="89" t="n">
        <f aca="false">SUM(AO59-1259)</f>
        <v>-1099</v>
      </c>
      <c r="AT59" s="89" t="n">
        <f aca="false">SUM(AO59-AS59)</f>
        <v>160</v>
      </c>
    </row>
    <row r="60" customFormat="false" ht="15" hidden="false" customHeight="false" outlineLevel="0" collapsed="false">
      <c r="A60" s="92" t="n">
        <v>54</v>
      </c>
      <c r="C60" s="89" t="s">
        <v>940</v>
      </c>
      <c r="I60" s="89" t="n">
        <v>196</v>
      </c>
      <c r="K60" s="89" t="n">
        <v>63</v>
      </c>
      <c r="N60" s="89" t="n">
        <v>70</v>
      </c>
      <c r="Q60" s="179"/>
      <c r="AO60" s="146" t="n">
        <f aca="false">SUM(D60:AN60)</f>
        <v>329</v>
      </c>
      <c r="AP60" s="89" t="n">
        <f aca="false">SUM(J60:AN60)</f>
        <v>133</v>
      </c>
      <c r="AQ60" s="89" t="n">
        <f aca="false">SUM(AO60-1259)</f>
        <v>-930</v>
      </c>
      <c r="AT60" s="89" t="n">
        <f aca="false">SUM(AO60-AS60)</f>
        <v>329</v>
      </c>
    </row>
    <row r="61" customFormat="false" ht="15" hidden="false" customHeight="false" outlineLevel="0" collapsed="false">
      <c r="A61" s="92" t="n">
        <v>55</v>
      </c>
      <c r="C61" s="89" t="s">
        <v>1006</v>
      </c>
      <c r="J61" s="89" t="n">
        <v>41</v>
      </c>
      <c r="Q61" s="179"/>
      <c r="AO61" s="146" t="n">
        <f aca="false">SUM(D61:AN61)</f>
        <v>41</v>
      </c>
      <c r="AP61" s="89" t="n">
        <f aca="false">SUM(J61:AN61)</f>
        <v>41</v>
      </c>
      <c r="AQ61" s="89" t="n">
        <f aca="false">SUM(AO61-1259)</f>
        <v>-1218</v>
      </c>
      <c r="AT61" s="89" t="n">
        <f aca="false">SUM(AO61-AS61)</f>
        <v>41</v>
      </c>
    </row>
    <row r="62" customFormat="false" ht="15" hidden="false" customHeight="false" outlineLevel="0" collapsed="false">
      <c r="A62" s="92" t="n">
        <v>56</v>
      </c>
      <c r="C62" s="89" t="s">
        <v>1007</v>
      </c>
      <c r="K62" s="89" t="n">
        <v>63</v>
      </c>
      <c r="Q62" s="179"/>
      <c r="AO62" s="146" t="n">
        <f aca="false">SUM(D62:AN62)</f>
        <v>63</v>
      </c>
      <c r="AP62" s="89" t="n">
        <f aca="false">SUM(J62:AN62)</f>
        <v>63</v>
      </c>
      <c r="AQ62" s="89" t="n">
        <f aca="false">SUM(AO62-1259)</f>
        <v>-1196</v>
      </c>
      <c r="AT62" s="89" t="n">
        <f aca="false">SUM(AO62-AS62)</f>
        <v>63</v>
      </c>
    </row>
    <row r="63" customFormat="false" ht="15" hidden="false" customHeight="false" outlineLevel="0" collapsed="false">
      <c r="A63" s="92" t="n">
        <v>57</v>
      </c>
      <c r="C63" s="89" t="s">
        <v>1008</v>
      </c>
      <c r="K63" s="89" t="n">
        <v>63</v>
      </c>
      <c r="Q63" s="179"/>
      <c r="AO63" s="146" t="n">
        <f aca="false">SUM(D63:AN63)</f>
        <v>63</v>
      </c>
      <c r="AP63" s="89" t="n">
        <f aca="false">SUM(J63:AN63)</f>
        <v>63</v>
      </c>
      <c r="AQ63" s="89" t="n">
        <f aca="false">SUM(AO63-1259)</f>
        <v>-1196</v>
      </c>
      <c r="AT63" s="89" t="n">
        <f aca="false">SUM(AO63-AS63)</f>
        <v>63</v>
      </c>
    </row>
    <row r="64" customFormat="false" ht="15" hidden="false" customHeight="false" outlineLevel="0" collapsed="false">
      <c r="A64" s="92" t="n">
        <v>58</v>
      </c>
      <c r="C64" s="89" t="s">
        <v>1009</v>
      </c>
      <c r="M64" s="89" t="n">
        <v>54</v>
      </c>
      <c r="O64" s="89" t="n">
        <v>100</v>
      </c>
      <c r="P64" s="89" t="n">
        <v>97</v>
      </c>
      <c r="Q64" s="179"/>
      <c r="AO64" s="146" t="n">
        <f aca="false">SUM(D64:AN64)</f>
        <v>251</v>
      </c>
      <c r="AP64" s="89" t="n">
        <f aca="false">SUM(J64:AN64)</f>
        <v>251</v>
      </c>
      <c r="AQ64" s="89" t="n">
        <f aca="false">SUM(AO64-1259)</f>
        <v>-1008</v>
      </c>
      <c r="AT64" s="89" t="n">
        <f aca="false">SUM(AO64-AS64)</f>
        <v>251</v>
      </c>
    </row>
    <row r="65" customFormat="false" ht="15" hidden="false" customHeight="false" outlineLevel="0" collapsed="false">
      <c r="A65" s="92" t="n">
        <v>59</v>
      </c>
      <c r="C65" s="89" t="s">
        <v>1010</v>
      </c>
      <c r="O65" s="89" t="n">
        <v>100</v>
      </c>
      <c r="Q65" s="179"/>
      <c r="AO65" s="146" t="n">
        <f aca="false">SUM(D65:AN65)</f>
        <v>100</v>
      </c>
      <c r="AP65" s="89" t="n">
        <f aca="false">SUM(J65:AN65)</f>
        <v>100</v>
      </c>
      <c r="AQ65" s="89" t="n">
        <f aca="false">SUM(AO65-1259)</f>
        <v>-1159</v>
      </c>
      <c r="AT65" s="89" t="n">
        <f aca="false">SUM(AO65-AS65)</f>
        <v>100</v>
      </c>
    </row>
    <row r="66" customFormat="false" ht="15" hidden="false" customHeight="false" outlineLevel="0" collapsed="false">
      <c r="A66" s="92" t="n">
        <v>60</v>
      </c>
      <c r="C66" s="89" t="s">
        <v>1011</v>
      </c>
      <c r="O66" s="89" t="n">
        <v>100</v>
      </c>
      <c r="Q66" s="179"/>
      <c r="AO66" s="146" t="n">
        <f aca="false">SUM(D66:AN66)</f>
        <v>100</v>
      </c>
      <c r="AP66" s="89" t="n">
        <f aca="false">SUM(J66:AN66)</f>
        <v>100</v>
      </c>
      <c r="AQ66" s="89" t="n">
        <f aca="false">SUM(AO66-1259)</f>
        <v>-1159</v>
      </c>
      <c r="AT66" s="89" t="n">
        <f aca="false">SUM(AO66-AS66)</f>
        <v>100</v>
      </c>
    </row>
    <row r="67" customFormat="false" ht="15" hidden="false" customHeight="false" outlineLevel="0" collapsed="false">
      <c r="A67" s="92" t="n">
        <v>61</v>
      </c>
      <c r="C67" s="89" t="s">
        <v>1012</v>
      </c>
      <c r="O67" s="89" t="n">
        <v>100</v>
      </c>
      <c r="P67" s="89" t="n">
        <v>97</v>
      </c>
      <c r="Q67" s="179"/>
      <c r="AO67" s="146" t="n">
        <f aca="false">SUM(D67:AN67)</f>
        <v>197</v>
      </c>
      <c r="AP67" s="89" t="n">
        <f aca="false">SUM(J67:AN67)</f>
        <v>197</v>
      </c>
      <c r="AQ67" s="89" t="n">
        <f aca="false">SUM(AO67-1259)</f>
        <v>-1062</v>
      </c>
      <c r="AT67" s="89" t="n">
        <f aca="false">SUM(AO67-AS67)</f>
        <v>197</v>
      </c>
    </row>
    <row r="68" customFormat="false" ht="15" hidden="false" customHeight="false" outlineLevel="0" collapsed="false">
      <c r="A68" s="92" t="n">
        <v>62</v>
      </c>
      <c r="C68" s="89" t="s">
        <v>652</v>
      </c>
      <c r="P68" s="89" t="n">
        <v>97</v>
      </c>
      <c r="Q68" s="179"/>
      <c r="R68" s="89" t="n">
        <v>78</v>
      </c>
      <c r="AO68" s="146" t="n">
        <f aca="false">SUM(D68:AN68)</f>
        <v>175</v>
      </c>
      <c r="AP68" s="89" t="n">
        <f aca="false">SUM(J68:AN68)</f>
        <v>175</v>
      </c>
      <c r="AQ68" s="89" t="n">
        <f aca="false">SUM(AO68-1259)</f>
        <v>-1084</v>
      </c>
      <c r="AT68" s="89" t="n">
        <f aca="false">SUM(AO68-AS68)</f>
        <v>175</v>
      </c>
    </row>
    <row r="69" customFormat="false" ht="15" hidden="false" customHeight="false" outlineLevel="0" collapsed="false">
      <c r="A69" s="92" t="n">
        <v>63</v>
      </c>
      <c r="C69" s="89" t="s">
        <v>1013</v>
      </c>
      <c r="P69" s="89" t="n">
        <v>49</v>
      </c>
      <c r="Q69" s="179"/>
      <c r="AO69" s="146" t="n">
        <f aca="false">SUM(D69:AN69)</f>
        <v>49</v>
      </c>
      <c r="AP69" s="89" t="n">
        <f aca="false">SUM(J69:AN69)</f>
        <v>49</v>
      </c>
      <c r="AQ69" s="89" t="n">
        <f aca="false">SUM(AO69-1259)</f>
        <v>-1210</v>
      </c>
      <c r="AT69" s="89" t="n">
        <f aca="false">SUM(AO69-AS69)</f>
        <v>49</v>
      </c>
    </row>
    <row r="70" customFormat="false" ht="15" hidden="false" customHeight="false" outlineLevel="0" collapsed="false">
      <c r="A70" s="92" t="n">
        <v>64</v>
      </c>
      <c r="C70" s="89" t="s">
        <v>672</v>
      </c>
      <c r="Q70" s="179" t="n">
        <v>145</v>
      </c>
      <c r="R70" s="89" t="n">
        <v>78</v>
      </c>
      <c r="S70" s="89" t="n">
        <v>116</v>
      </c>
      <c r="AO70" s="146" t="n">
        <f aca="false">SUM(D70:AN70)</f>
        <v>339</v>
      </c>
      <c r="AP70" s="89" t="n">
        <f aca="false">SUM(J70:AN70)</f>
        <v>339</v>
      </c>
      <c r="AQ70" s="89" t="n">
        <f aca="false">SUM(AO70-1259)</f>
        <v>-920</v>
      </c>
      <c r="AT70" s="89" t="n">
        <f aca="false">SUM(AO70-AS70)</f>
        <v>339</v>
      </c>
    </row>
    <row r="71" customFormat="false" ht="15" hidden="false" customHeight="false" outlineLevel="0" collapsed="false">
      <c r="A71" s="92" t="n">
        <v>65</v>
      </c>
      <c r="C71" s="89" t="s">
        <v>905</v>
      </c>
      <c r="Q71" s="179"/>
      <c r="R71" s="89" t="n">
        <v>78</v>
      </c>
      <c r="S71" s="89" t="n">
        <v>116</v>
      </c>
      <c r="AO71" s="146" t="n">
        <f aca="false">SUM(D71:AN71)</f>
        <v>194</v>
      </c>
      <c r="AP71" s="89" t="n">
        <f aca="false">SUM(J71:AN71)</f>
        <v>194</v>
      </c>
      <c r="AQ71" s="89" t="n">
        <f aca="false">SUM(AO71-1259)</f>
        <v>-1065</v>
      </c>
      <c r="AT71" s="89" t="n">
        <f aca="false">SUM(AO71-AS71)</f>
        <v>194</v>
      </c>
    </row>
    <row r="72" customFormat="false" ht="15" hidden="false" customHeight="false" outlineLevel="0" collapsed="false">
      <c r="A72" s="92" t="n">
        <v>66</v>
      </c>
      <c r="C72" s="89" t="s">
        <v>1014</v>
      </c>
      <c r="Q72" s="179"/>
      <c r="R72" s="89" t="n">
        <v>78</v>
      </c>
      <c r="S72" s="89" t="n">
        <v>116</v>
      </c>
      <c r="AO72" s="146" t="n">
        <f aca="false">SUM(D72:AN72)</f>
        <v>194</v>
      </c>
      <c r="AP72" s="89" t="n">
        <f aca="false">SUM(J72:AN72)</f>
        <v>194</v>
      </c>
      <c r="AQ72" s="89" t="n">
        <f aca="false">SUM(AO72-1259)</f>
        <v>-1065</v>
      </c>
      <c r="AT72" s="89" t="n">
        <f aca="false">SUM(AO72-AS72)</f>
        <v>194</v>
      </c>
    </row>
    <row r="73" customFormat="false" ht="15" hidden="false" customHeight="false" outlineLevel="0" collapsed="false">
      <c r="A73" s="92" t="n">
        <v>67</v>
      </c>
      <c r="C73" s="89" t="s">
        <v>1015</v>
      </c>
      <c r="Q73" s="179"/>
      <c r="S73" s="89" t="n">
        <v>116</v>
      </c>
      <c r="V73" s="89" t="n">
        <v>76</v>
      </c>
      <c r="AO73" s="146" t="n">
        <f aca="false">SUM(D73:AN73)</f>
        <v>192</v>
      </c>
      <c r="AP73" s="89" t="n">
        <f aca="false">SUM(J73:AN73)</f>
        <v>192</v>
      </c>
      <c r="AQ73" s="89" t="n">
        <f aca="false">SUM(AO73-1259)</f>
        <v>-1067</v>
      </c>
      <c r="AT73" s="89" t="n">
        <f aca="false">SUM(AO73-AS73)</f>
        <v>192</v>
      </c>
    </row>
    <row r="74" customFormat="false" ht="15" hidden="false" customHeight="false" outlineLevel="0" collapsed="false">
      <c r="A74" s="92" t="n">
        <v>68</v>
      </c>
      <c r="C74" s="89" t="s">
        <v>1016</v>
      </c>
      <c r="Q74" s="179"/>
      <c r="S74" s="89" t="n">
        <v>116</v>
      </c>
      <c r="AO74" s="146" t="n">
        <f aca="false">SUM(D74:AN74)</f>
        <v>116</v>
      </c>
      <c r="AP74" s="89" t="n">
        <f aca="false">SUM(J74:AN74)</f>
        <v>116</v>
      </c>
      <c r="AQ74" s="89" t="n">
        <f aca="false">SUM(AO74-1259)</f>
        <v>-1143</v>
      </c>
      <c r="AT74" s="89" t="n">
        <f aca="false">SUM(AO74-AS74)</f>
        <v>116</v>
      </c>
    </row>
    <row r="75" customFormat="false" ht="15" hidden="false" customHeight="false" outlineLevel="0" collapsed="false">
      <c r="A75" s="92" t="n">
        <v>69</v>
      </c>
      <c r="C75" s="89" t="s">
        <v>1017</v>
      </c>
      <c r="Q75" s="179"/>
      <c r="S75" s="89" t="n">
        <v>116</v>
      </c>
      <c r="AO75" s="146" t="n">
        <f aca="false">SUM(D75:AN75)</f>
        <v>116</v>
      </c>
      <c r="AP75" s="89" t="n">
        <f aca="false">SUM(J75:AN75)</f>
        <v>116</v>
      </c>
      <c r="AQ75" s="89" t="n">
        <f aca="false">SUM(AO75-1259)</f>
        <v>-1143</v>
      </c>
      <c r="AT75" s="89" t="n">
        <f aca="false">SUM(AO75-AS75)</f>
        <v>116</v>
      </c>
    </row>
    <row r="76" customFormat="false" ht="15" hidden="false" customHeight="false" outlineLevel="0" collapsed="false">
      <c r="A76" s="92" t="n">
        <v>70</v>
      </c>
      <c r="C76" s="89" t="s">
        <v>902</v>
      </c>
      <c r="Q76" s="179"/>
      <c r="V76" s="89" t="n">
        <v>76</v>
      </c>
      <c r="W76" s="89" t="n">
        <v>81</v>
      </c>
      <c r="AO76" s="146" t="n">
        <f aca="false">SUM(D76:AN76)</f>
        <v>157</v>
      </c>
      <c r="AP76" s="89" t="n">
        <f aca="false">SUM(J76:AN76)</f>
        <v>157</v>
      </c>
      <c r="AQ76" s="89" t="n">
        <f aca="false">SUM(AO76-1259)</f>
        <v>-1102</v>
      </c>
      <c r="AT76" s="89" t="n">
        <f aca="false">SUM(AO76-AS76)</f>
        <v>157</v>
      </c>
    </row>
    <row r="77" customFormat="false" ht="15" hidden="false" customHeight="false" outlineLevel="0" collapsed="false">
      <c r="A77" s="92"/>
      <c r="C77" s="89" t="s">
        <v>1018</v>
      </c>
      <c r="Q77" s="179"/>
      <c r="AE77" s="89" t="n">
        <v>59</v>
      </c>
      <c r="AO77" s="146"/>
    </row>
    <row r="78" customFormat="false" ht="15" hidden="false" customHeight="false" outlineLevel="0" collapsed="false">
      <c r="A78" s="92"/>
      <c r="Q78" s="179"/>
      <c r="AO78" s="146"/>
    </row>
    <row r="79" customFormat="false" ht="15" hidden="false" customHeight="false" outlineLevel="0" collapsed="false">
      <c r="A79" s="92"/>
      <c r="Q79" s="179"/>
      <c r="AO79" s="146"/>
    </row>
    <row r="80" customFormat="false" ht="15" hidden="false" customHeight="false" outlineLevel="0" collapsed="false">
      <c r="A80" s="92"/>
      <c r="Q80" s="179"/>
      <c r="AO80" s="146"/>
    </row>
    <row r="81" customFormat="false" ht="15" hidden="false" customHeight="false" outlineLevel="0" collapsed="false">
      <c r="A81" s="92"/>
      <c r="Q81" s="179"/>
      <c r="AO81" s="146"/>
    </row>
    <row r="82" customFormat="false" ht="15" hidden="false" customHeight="false" outlineLevel="0" collapsed="false">
      <c r="A82" s="92"/>
      <c r="Q82" s="179"/>
      <c r="AO82" s="146"/>
    </row>
    <row r="83" customFormat="false" ht="15" hidden="false" customHeight="false" outlineLevel="0" collapsed="false">
      <c r="A83" s="92"/>
      <c r="Q83" s="179"/>
      <c r="AO83" s="146"/>
    </row>
    <row r="84" customFormat="false" ht="15" hidden="false" customHeight="false" outlineLevel="0" collapsed="false">
      <c r="A84" s="92"/>
      <c r="Q84" s="179"/>
      <c r="AO84" s="146"/>
    </row>
    <row r="85" customFormat="false" ht="15" hidden="false" customHeight="false" outlineLevel="0" collapsed="false">
      <c r="A85" s="92"/>
      <c r="Q85" s="179"/>
      <c r="AO85" s="146"/>
    </row>
    <row r="86" customFormat="false" ht="15" hidden="false" customHeight="false" outlineLevel="0" collapsed="false">
      <c r="Q86" s="179"/>
      <c r="AO86" s="146"/>
    </row>
    <row r="87" customFormat="false" ht="15" hidden="false" customHeight="false" outlineLevel="0" collapsed="false">
      <c r="Q87" s="179"/>
      <c r="AO87" s="146"/>
    </row>
    <row r="88" customFormat="false" ht="15" hidden="false" customHeight="false" outlineLevel="0" collapsed="false">
      <c r="Q88" s="179"/>
    </row>
    <row r="89" customFormat="false" ht="15" hidden="false" customHeight="false" outlineLevel="0" collapsed="false">
      <c r="C89" s="167" t="s">
        <v>790</v>
      </c>
      <c r="D89" s="167" t="n">
        <v>10114</v>
      </c>
      <c r="E89" s="167" t="n">
        <v>50817</v>
      </c>
      <c r="F89" s="167" t="n">
        <v>68919</v>
      </c>
      <c r="G89" s="167" t="n">
        <v>88421</v>
      </c>
      <c r="H89" s="167" t="n">
        <v>73958</v>
      </c>
      <c r="I89" s="167"/>
      <c r="J89" s="89" t="n">
        <f aca="false">SUM(J7:J88)</f>
        <v>293</v>
      </c>
      <c r="K89" s="89" t="n">
        <f aca="false">SUM(K7:K88)</f>
        <v>1701</v>
      </c>
      <c r="L89" s="89" t="n">
        <f aca="false">SUM(L7:L88)</f>
        <v>1600</v>
      </c>
      <c r="M89" s="89" t="n">
        <f aca="false">SUM(M7:M88)</f>
        <v>816</v>
      </c>
      <c r="N89" s="89" t="n">
        <f aca="false">SUM(N7:N88)</f>
        <v>1050</v>
      </c>
      <c r="O89" s="89" t="n">
        <f aca="false">SUM(O7:O88)</f>
        <v>1900</v>
      </c>
      <c r="P89" s="89" t="n">
        <f aca="false">SUM(P7:P88)</f>
        <v>2280</v>
      </c>
      <c r="Q89" s="179" t="n">
        <f aca="false">SUM(Q7:Q88)</f>
        <v>2177</v>
      </c>
      <c r="R89" s="179" t="n">
        <f aca="false">SUM(R7:R88)</f>
        <v>1483</v>
      </c>
      <c r="S89" s="179" t="n">
        <f aca="false">SUM(S7:S88)</f>
        <v>2552</v>
      </c>
      <c r="T89" s="179" t="n">
        <f aca="false">SUM(T7:T88)</f>
        <v>747</v>
      </c>
      <c r="U89" s="179" t="n">
        <f aca="false">SUM(U7:U88)</f>
        <v>504</v>
      </c>
      <c r="V89" s="179" t="n">
        <f aca="false">SUM(V7:V88)</f>
        <v>1216</v>
      </c>
      <c r="W89" s="179" t="n">
        <f aca="false">SUM(W7:W88)</f>
        <v>1062</v>
      </c>
      <c r="X89" s="179" t="n">
        <f aca="false">SUM(X7:X88)</f>
        <v>1120</v>
      </c>
      <c r="Y89" s="179" t="n">
        <f aca="false">SUM(Y7:Y88)</f>
        <v>552</v>
      </c>
      <c r="Z89" s="179" t="n">
        <f aca="false">SUM(Z7:Z88)</f>
        <v>286</v>
      </c>
      <c r="AA89" s="179" t="n">
        <f aca="false">SUM(AA7:AA88)</f>
        <v>4929</v>
      </c>
      <c r="AB89" s="179" t="n">
        <f aca="false">SUM(AB7:AB88)</f>
        <v>2121</v>
      </c>
      <c r="AC89" s="179" t="n">
        <f aca="false">SUM(AC7:AC88)</f>
        <v>1609</v>
      </c>
      <c r="AD89" s="179" t="n">
        <f aca="false">SUM(AD7:AD88)</f>
        <v>372</v>
      </c>
      <c r="AE89" s="179" t="n">
        <f aca="false">SUM(AE7:AE88)</f>
        <v>885</v>
      </c>
      <c r="AO89" s="182" t="n">
        <f aca="false">SUM(D89:AN89)</f>
        <v>323484</v>
      </c>
      <c r="AP89" s="168" t="n">
        <f aca="false">SUM(AP7:AP88)</f>
        <v>31196</v>
      </c>
    </row>
    <row r="90" customFormat="false" ht="15" hidden="false" customHeight="false" outlineLevel="0" collapsed="false">
      <c r="C90" s="167" t="s">
        <v>678</v>
      </c>
      <c r="D90" s="167" t="n">
        <v>178</v>
      </c>
      <c r="E90" s="167" t="n">
        <v>531</v>
      </c>
      <c r="F90" s="167" t="n">
        <v>583</v>
      </c>
      <c r="G90" s="167" t="n">
        <v>787</v>
      </c>
      <c r="H90" s="167" t="n">
        <v>523</v>
      </c>
      <c r="J90" s="89" t="n">
        <v>8</v>
      </c>
      <c r="K90" s="89" t="n">
        <v>27</v>
      </c>
      <c r="L90" s="89" t="n">
        <v>21</v>
      </c>
      <c r="M90" s="89" t="n">
        <v>15</v>
      </c>
      <c r="N90" s="89" t="n">
        <v>15</v>
      </c>
      <c r="O90" s="89" t="n">
        <v>19</v>
      </c>
      <c r="P90" s="89" t="n">
        <v>25</v>
      </c>
      <c r="Q90" s="179" t="n">
        <v>14</v>
      </c>
      <c r="R90" s="89" t="n">
        <v>19</v>
      </c>
      <c r="S90" s="89" t="n">
        <v>22</v>
      </c>
      <c r="T90" s="89" t="n">
        <v>9</v>
      </c>
      <c r="U90" s="89" t="n">
        <v>8</v>
      </c>
      <c r="V90" s="89" t="n">
        <v>16</v>
      </c>
      <c r="W90" s="89" t="n">
        <v>14</v>
      </c>
      <c r="X90" s="89" t="n">
        <v>9</v>
      </c>
      <c r="Y90" s="89" t="n">
        <v>6</v>
      </c>
      <c r="Z90" s="89" t="n">
        <v>13</v>
      </c>
      <c r="AA90" s="89" t="n">
        <v>30</v>
      </c>
      <c r="AB90" s="89" t="n">
        <v>16</v>
      </c>
      <c r="AC90" s="89" t="n">
        <v>13</v>
      </c>
      <c r="AD90" s="89" t="n">
        <v>4</v>
      </c>
      <c r="AE90" s="89" t="n">
        <v>15</v>
      </c>
      <c r="AO90" s="90" t="n">
        <f aca="false">SUM(D90:AN90)</f>
        <v>2940</v>
      </c>
    </row>
    <row r="91" customFormat="false" ht="15" hidden="false" customHeight="false" outlineLevel="0" collapsed="false">
      <c r="C91" s="89" t="s">
        <v>792</v>
      </c>
      <c r="D91" s="89" t="n">
        <v>26</v>
      </c>
      <c r="E91" s="89" t="n">
        <v>46</v>
      </c>
      <c r="F91" s="89" t="n">
        <v>34</v>
      </c>
      <c r="G91" s="89" t="n">
        <v>42</v>
      </c>
      <c r="H91" s="89" t="n">
        <v>30</v>
      </c>
    </row>
    <row r="92" customFormat="false" ht="15" hidden="false" customHeight="false" outlineLevel="0" collapsed="false">
      <c r="C92" s="89" t="s">
        <v>793</v>
      </c>
      <c r="D92" s="89" t="n">
        <v>1593</v>
      </c>
      <c r="E92" s="89" t="n">
        <v>6078</v>
      </c>
      <c r="F92" s="89" t="n">
        <v>5903</v>
      </c>
      <c r="G92" s="89" t="n">
        <v>7645</v>
      </c>
      <c r="H92" s="89" t="n">
        <v>4060</v>
      </c>
    </row>
    <row r="93" customFormat="false" ht="15" hidden="false" customHeight="false" outlineLevel="0" collapsed="false">
      <c r="C93" s="89" t="s">
        <v>794</v>
      </c>
      <c r="D93" s="89" t="n">
        <v>61.3</v>
      </c>
      <c r="E93" s="89" t="n">
        <v>132.1</v>
      </c>
      <c r="F93" s="89" t="n">
        <v>173.6</v>
      </c>
      <c r="G93" s="89" t="n">
        <v>182</v>
      </c>
      <c r="H93" s="89" t="n">
        <v>135.3</v>
      </c>
      <c r="AO93" s="90" t="s">
        <v>72</v>
      </c>
    </row>
    <row r="94" customFormat="false" ht="15" hidden="false" customHeight="false" outlineLevel="0" collapsed="false">
      <c r="C94" s="89" t="s">
        <v>789</v>
      </c>
      <c r="D94" s="89" t="n">
        <v>52</v>
      </c>
      <c r="E94" s="89" t="n">
        <v>65</v>
      </c>
      <c r="F94" s="89" t="n">
        <v>69</v>
      </c>
      <c r="G94" s="89" t="n">
        <v>26</v>
      </c>
      <c r="H94" s="89" t="n">
        <v>8</v>
      </c>
      <c r="AO94" s="146"/>
    </row>
    <row r="128" customFormat="false" ht="15" hidden="false" customHeight="false" outlineLevel="0" collapsed="false">
      <c r="K128" s="89" t="s">
        <v>72</v>
      </c>
    </row>
  </sheetData>
  <mergeCells count="9">
    <mergeCell ref="A2:A6"/>
    <mergeCell ref="B2:B6"/>
    <mergeCell ref="C2:C6"/>
    <mergeCell ref="D2:D6"/>
    <mergeCell ref="E2:E6"/>
    <mergeCell ref="F2:F6"/>
    <mergeCell ref="G2:G6"/>
    <mergeCell ref="H2:H6"/>
    <mergeCell ref="I2:I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P27" activeCellId="0" sqref="P27"/>
    </sheetView>
  </sheetViews>
  <sheetFormatPr defaultColWidth="9.13671875" defaultRowHeight="15" zeroHeight="false" outlineLevelRow="0" outlineLevelCol="0"/>
  <cols>
    <col collapsed="false" customWidth="false" hidden="false" outlineLevel="0" max="1" min="1" style="100" width="9.13"/>
    <col collapsed="false" customWidth="true" hidden="false" outlineLevel="0" max="2" min="2" style="186" width="36.42"/>
    <col collapsed="false" customWidth="false" hidden="false" outlineLevel="0" max="11" min="3" style="90" width="9.13"/>
    <col collapsed="false" customWidth="false" hidden="false" outlineLevel="0" max="1024" min="12" style="186" width="9.13"/>
  </cols>
  <sheetData>
    <row r="1" s="90" customFormat="true" ht="33" hidden="false" customHeight="true" outlineLevel="0" collapsed="false">
      <c r="A1" s="100"/>
      <c r="C1" s="100" t="s">
        <v>124</v>
      </c>
      <c r="D1" s="100" t="s">
        <v>366</v>
      </c>
      <c r="E1" s="100" t="s">
        <v>531</v>
      </c>
      <c r="F1" s="100" t="s">
        <v>682</v>
      </c>
      <c r="G1" s="100" t="s">
        <v>795</v>
      </c>
      <c r="H1" s="100" t="s">
        <v>949</v>
      </c>
      <c r="I1" s="100" t="s">
        <v>1019</v>
      </c>
    </row>
    <row r="2" customFormat="false" ht="15" hidden="false" customHeight="false" outlineLevel="0" collapsed="false">
      <c r="A2" s="100" t="n">
        <v>1</v>
      </c>
      <c r="B2" s="186" t="s">
        <v>1020</v>
      </c>
      <c r="C2" s="187" t="n">
        <v>2</v>
      </c>
      <c r="D2" s="187" t="n">
        <v>3</v>
      </c>
      <c r="E2" s="187" t="n">
        <v>6</v>
      </c>
      <c r="F2" s="187" t="n">
        <v>3</v>
      </c>
      <c r="G2" s="187" t="n">
        <v>5</v>
      </c>
      <c r="H2" s="187" t="n">
        <v>2</v>
      </c>
      <c r="I2" s="187" t="n">
        <v>1</v>
      </c>
      <c r="J2" s="187" t="n">
        <f aca="false">SUM(C2:I2)</f>
        <v>22</v>
      </c>
    </row>
    <row r="3" customFormat="false" ht="15" hidden="false" customHeight="false" outlineLevel="0" collapsed="false">
      <c r="A3" s="100" t="n">
        <v>2</v>
      </c>
      <c r="B3" s="186" t="s">
        <v>1021</v>
      </c>
      <c r="C3" s="187"/>
      <c r="D3" s="187" t="n">
        <v>1</v>
      </c>
      <c r="E3" s="187"/>
      <c r="F3" s="187" t="n">
        <v>2</v>
      </c>
      <c r="G3" s="187"/>
      <c r="H3" s="187"/>
      <c r="I3" s="187" t="n">
        <v>2</v>
      </c>
      <c r="J3" s="187" t="n">
        <f aca="false">SUM(C3:I3)</f>
        <v>5</v>
      </c>
    </row>
    <row r="4" customFormat="false" ht="15" hidden="false" customHeight="false" outlineLevel="0" collapsed="false">
      <c r="A4" s="100" t="n">
        <v>3</v>
      </c>
      <c r="B4" s="186" t="s">
        <v>1022</v>
      </c>
      <c r="C4" s="187"/>
      <c r="D4" s="187"/>
      <c r="E4" s="187"/>
      <c r="F4" s="187"/>
      <c r="G4" s="187"/>
      <c r="H4" s="187" t="n">
        <v>2</v>
      </c>
      <c r="I4" s="187"/>
      <c r="J4" s="187" t="n">
        <f aca="false">SUM(C4:I4)</f>
        <v>2</v>
      </c>
    </row>
    <row r="5" customFormat="false" ht="15" hidden="false" customHeight="false" outlineLevel="0" collapsed="false">
      <c r="A5" s="100" t="n">
        <v>4</v>
      </c>
      <c r="B5" s="186" t="s">
        <v>1023</v>
      </c>
      <c r="C5" s="187" t="n">
        <v>1</v>
      </c>
      <c r="D5" s="187"/>
      <c r="E5" s="187"/>
      <c r="F5" s="187"/>
      <c r="G5" s="187"/>
      <c r="H5" s="187" t="n">
        <v>3</v>
      </c>
      <c r="I5" s="187"/>
      <c r="J5" s="187" t="n">
        <f aca="false">SUM(C5:I5)</f>
        <v>4</v>
      </c>
    </row>
    <row r="6" customFormat="false" ht="15" hidden="false" customHeight="false" outlineLevel="0" collapsed="false">
      <c r="A6" s="100" t="n">
        <v>5</v>
      </c>
      <c r="B6" s="186" t="s">
        <v>1024</v>
      </c>
      <c r="C6" s="187"/>
      <c r="D6" s="187"/>
      <c r="E6" s="187"/>
      <c r="F6" s="187"/>
      <c r="G6" s="187" t="n">
        <v>2</v>
      </c>
      <c r="H6" s="187" t="n">
        <v>2</v>
      </c>
      <c r="I6" s="187"/>
      <c r="J6" s="187" t="n">
        <f aca="false">SUM(C6:I6)</f>
        <v>4</v>
      </c>
    </row>
    <row r="7" customFormat="false" ht="15" hidden="false" customHeight="false" outlineLevel="0" collapsed="false">
      <c r="A7" s="100" t="n">
        <v>6</v>
      </c>
      <c r="B7" s="186" t="s">
        <v>1025</v>
      </c>
      <c r="C7" s="187"/>
      <c r="D7" s="187" t="n">
        <v>1</v>
      </c>
      <c r="E7" s="187" t="n">
        <v>1</v>
      </c>
      <c r="F7" s="187" t="n">
        <v>2</v>
      </c>
      <c r="G7" s="187" t="n">
        <v>2</v>
      </c>
      <c r="H7" s="187" t="n">
        <v>1</v>
      </c>
      <c r="I7" s="187"/>
      <c r="J7" s="187" t="n">
        <f aca="false">SUM(C7:I7)</f>
        <v>7</v>
      </c>
    </row>
    <row r="8" customFormat="false" ht="15" hidden="false" customHeight="false" outlineLevel="0" collapsed="false">
      <c r="A8" s="100" t="n">
        <v>7</v>
      </c>
      <c r="B8" s="186" t="s">
        <v>1026</v>
      </c>
      <c r="C8" s="187" t="n">
        <v>1</v>
      </c>
      <c r="D8" s="187"/>
      <c r="E8" s="187"/>
      <c r="F8" s="187"/>
      <c r="G8" s="187"/>
      <c r="H8" s="187" t="n">
        <v>1</v>
      </c>
      <c r="I8" s="187"/>
      <c r="J8" s="187" t="n">
        <f aca="false">SUM(C8:I8)</f>
        <v>2</v>
      </c>
    </row>
    <row r="9" customFormat="false" ht="15" hidden="false" customHeight="false" outlineLevel="0" collapsed="false">
      <c r="A9" s="100" t="n">
        <v>8</v>
      </c>
      <c r="B9" s="186" t="s">
        <v>1027</v>
      </c>
      <c r="C9" s="187"/>
      <c r="D9" s="187"/>
      <c r="E9" s="187"/>
      <c r="F9" s="187"/>
      <c r="G9" s="187" t="n">
        <v>4</v>
      </c>
      <c r="H9" s="187" t="n">
        <v>2</v>
      </c>
      <c r="I9" s="187"/>
      <c r="J9" s="187" t="n">
        <f aca="false">SUM(C9:I9)</f>
        <v>6</v>
      </c>
    </row>
    <row r="10" customFormat="false" ht="15" hidden="false" customHeight="false" outlineLevel="0" collapsed="false">
      <c r="A10" s="100" t="n">
        <v>9</v>
      </c>
      <c r="B10" s="186" t="s">
        <v>726</v>
      </c>
      <c r="C10" s="187"/>
      <c r="D10" s="187"/>
      <c r="E10" s="187"/>
      <c r="F10" s="187"/>
      <c r="G10" s="187" t="n">
        <v>1</v>
      </c>
      <c r="H10" s="187"/>
      <c r="I10" s="187"/>
      <c r="J10" s="187" t="n">
        <f aca="false">SUM(C10:I10)</f>
        <v>1</v>
      </c>
    </row>
    <row r="11" customFormat="false" ht="15" hidden="false" customHeight="false" outlineLevel="0" collapsed="false">
      <c r="A11" s="100" t="n">
        <v>10</v>
      </c>
      <c r="B11" s="186" t="s">
        <v>979</v>
      </c>
      <c r="C11" s="187" t="n">
        <v>2</v>
      </c>
      <c r="D11" s="187"/>
      <c r="E11" s="187" t="n">
        <v>1</v>
      </c>
      <c r="F11" s="187"/>
      <c r="G11" s="187"/>
      <c r="H11" s="187"/>
      <c r="I11" s="187" t="n">
        <v>1</v>
      </c>
      <c r="J11" s="187" t="n">
        <f aca="false">SUM(C11:I11)</f>
        <v>4</v>
      </c>
    </row>
    <row r="12" customFormat="false" ht="15" hidden="false" customHeight="false" outlineLevel="0" collapsed="false">
      <c r="A12" s="100" t="n">
        <v>11</v>
      </c>
      <c r="B12" s="186" t="s">
        <v>1028</v>
      </c>
      <c r="C12" s="187"/>
      <c r="D12" s="187" t="n">
        <v>1</v>
      </c>
      <c r="E12" s="187"/>
      <c r="F12" s="187"/>
      <c r="G12" s="187"/>
      <c r="H12" s="187"/>
      <c r="I12" s="187"/>
      <c r="J12" s="187" t="n">
        <f aca="false">SUM(C12:I12)</f>
        <v>1</v>
      </c>
    </row>
    <row r="13" customFormat="false" ht="15" hidden="false" customHeight="false" outlineLevel="0" collapsed="false">
      <c r="A13" s="100" t="n">
        <v>12</v>
      </c>
      <c r="B13" s="186" t="s">
        <v>1029</v>
      </c>
      <c r="C13" s="187"/>
      <c r="D13" s="187" t="n">
        <v>2</v>
      </c>
      <c r="E13" s="187"/>
      <c r="F13" s="187"/>
      <c r="G13" s="187" t="n">
        <v>1</v>
      </c>
      <c r="H13" s="187" t="n">
        <v>1</v>
      </c>
      <c r="I13" s="187"/>
      <c r="J13" s="187" t="n">
        <f aca="false">SUM(C13:I13)</f>
        <v>4</v>
      </c>
      <c r="M13" s="186" t="s">
        <v>72</v>
      </c>
    </row>
    <row r="14" customFormat="false" ht="15" hidden="false" customHeight="false" outlineLevel="0" collapsed="false">
      <c r="A14" s="100" t="n">
        <v>13</v>
      </c>
      <c r="B14" s="186" t="s">
        <v>1030</v>
      </c>
      <c r="C14" s="187"/>
      <c r="D14" s="187" t="n">
        <v>2</v>
      </c>
      <c r="E14" s="187"/>
      <c r="F14" s="187" t="n">
        <v>2</v>
      </c>
      <c r="G14" s="187" t="n">
        <v>2</v>
      </c>
      <c r="H14" s="187"/>
      <c r="I14" s="187"/>
      <c r="J14" s="187" t="n">
        <f aca="false">SUM(C14:I14)</f>
        <v>6</v>
      </c>
    </row>
    <row r="15" customFormat="false" ht="15" hidden="false" customHeight="false" outlineLevel="0" collapsed="false">
      <c r="A15" s="100" t="n">
        <v>14</v>
      </c>
      <c r="B15" s="186" t="s">
        <v>1031</v>
      </c>
      <c r="C15" s="187" t="n">
        <v>4</v>
      </c>
      <c r="D15" s="187" t="n">
        <v>5</v>
      </c>
      <c r="E15" s="187" t="n">
        <v>8</v>
      </c>
      <c r="F15" s="187" t="n">
        <v>5</v>
      </c>
      <c r="G15" s="187" t="n">
        <v>5</v>
      </c>
      <c r="H15" s="187" t="n">
        <v>4</v>
      </c>
      <c r="I15" s="187"/>
      <c r="J15" s="187" t="n">
        <f aca="false">SUM(C15:I15)</f>
        <v>31</v>
      </c>
    </row>
    <row r="16" customFormat="false" ht="15" hidden="false" customHeight="false" outlineLevel="0" collapsed="false">
      <c r="A16" s="100" t="n">
        <v>15</v>
      </c>
      <c r="B16" s="186" t="s">
        <v>578</v>
      </c>
      <c r="C16" s="187" t="n">
        <v>1</v>
      </c>
      <c r="D16" s="187" t="n">
        <v>1</v>
      </c>
      <c r="E16" s="187"/>
      <c r="F16" s="187" t="n">
        <v>1</v>
      </c>
      <c r="G16" s="187" t="n">
        <v>1</v>
      </c>
      <c r="H16" s="187"/>
      <c r="I16" s="187"/>
      <c r="J16" s="187" t="n">
        <f aca="false">SUM(C16:I16)</f>
        <v>4</v>
      </c>
    </row>
    <row r="17" customFormat="false" ht="15" hidden="false" customHeight="false" outlineLevel="0" collapsed="false">
      <c r="A17" s="100" t="n">
        <v>16</v>
      </c>
      <c r="B17" s="186" t="s">
        <v>1032</v>
      </c>
      <c r="C17" s="187"/>
      <c r="D17" s="187"/>
      <c r="E17" s="187"/>
      <c r="F17" s="187"/>
      <c r="G17" s="187" t="n">
        <v>1</v>
      </c>
      <c r="H17" s="187"/>
      <c r="I17" s="187"/>
      <c r="J17" s="187" t="n">
        <f aca="false">SUM(C17:I17)</f>
        <v>1</v>
      </c>
    </row>
    <row r="18" customFormat="false" ht="15" hidden="false" customHeight="false" outlineLevel="0" collapsed="false">
      <c r="A18" s="100" t="n">
        <v>17</v>
      </c>
      <c r="B18" s="186" t="s">
        <v>1033</v>
      </c>
      <c r="C18" s="187"/>
      <c r="D18" s="187"/>
      <c r="E18" s="187" t="n">
        <v>1</v>
      </c>
      <c r="F18" s="187"/>
      <c r="G18" s="187" t="n">
        <v>1</v>
      </c>
      <c r="H18" s="187"/>
      <c r="I18" s="187"/>
      <c r="J18" s="187" t="n">
        <f aca="false">SUM(C18:I18)</f>
        <v>2</v>
      </c>
    </row>
    <row r="19" customFormat="false" ht="15" hidden="false" customHeight="false" outlineLevel="0" collapsed="false">
      <c r="A19" s="100" t="n">
        <v>18</v>
      </c>
      <c r="B19" s="186" t="s">
        <v>832</v>
      </c>
      <c r="C19" s="187" t="n">
        <v>1</v>
      </c>
      <c r="D19" s="187"/>
      <c r="E19" s="187"/>
      <c r="F19" s="187"/>
      <c r="G19" s="187"/>
      <c r="H19" s="187" t="n">
        <v>1</v>
      </c>
      <c r="I19" s="187" t="n">
        <v>1</v>
      </c>
      <c r="J19" s="187" t="n">
        <f aca="false">SUM(C19:I19)</f>
        <v>3</v>
      </c>
    </row>
    <row r="20" customFormat="false" ht="15" hidden="false" customHeight="false" outlineLevel="0" collapsed="false">
      <c r="A20" s="100" t="n">
        <v>19</v>
      </c>
      <c r="B20" s="186" t="s">
        <v>1034</v>
      </c>
      <c r="C20" s="187"/>
      <c r="D20" s="187"/>
      <c r="E20" s="187" t="n">
        <v>2</v>
      </c>
      <c r="F20" s="187"/>
      <c r="G20" s="187"/>
      <c r="H20" s="187"/>
      <c r="I20" s="187"/>
      <c r="J20" s="187" t="n">
        <f aca="false">SUM(C20:I20)</f>
        <v>2</v>
      </c>
    </row>
    <row r="21" customFormat="false" ht="15" hidden="false" customHeight="false" outlineLevel="0" collapsed="false">
      <c r="A21" s="100" t="n">
        <v>20</v>
      </c>
      <c r="B21" s="186" t="s">
        <v>1035</v>
      </c>
      <c r="C21" s="187"/>
      <c r="D21" s="187"/>
      <c r="E21" s="187" t="n">
        <v>1</v>
      </c>
      <c r="F21" s="187"/>
      <c r="G21" s="187"/>
      <c r="H21" s="187"/>
      <c r="I21" s="187"/>
      <c r="J21" s="187" t="n">
        <f aca="false">SUM(C21:I21)</f>
        <v>1</v>
      </c>
    </row>
    <row r="22" customFormat="false" ht="15" hidden="false" customHeight="false" outlineLevel="0" collapsed="false">
      <c r="A22" s="100" t="n">
        <v>21</v>
      </c>
      <c r="B22" s="186" t="s">
        <v>1036</v>
      </c>
      <c r="C22" s="187"/>
      <c r="D22" s="187"/>
      <c r="E22" s="187"/>
      <c r="F22" s="187" t="n">
        <v>2</v>
      </c>
      <c r="G22" s="187"/>
      <c r="H22" s="187" t="n">
        <v>2</v>
      </c>
      <c r="I22" s="187"/>
      <c r="J22" s="187" t="n">
        <f aca="false">SUM(C22:I22)</f>
        <v>4</v>
      </c>
    </row>
    <row r="23" customFormat="false" ht="15" hidden="false" customHeight="false" outlineLevel="0" collapsed="false">
      <c r="A23" s="100" t="n">
        <v>22</v>
      </c>
      <c r="B23" s="186" t="s">
        <v>1037</v>
      </c>
      <c r="C23" s="187"/>
      <c r="D23" s="187"/>
      <c r="E23" s="187"/>
      <c r="F23" s="187"/>
      <c r="G23" s="187"/>
      <c r="H23" s="187" t="n">
        <v>1</v>
      </c>
      <c r="I23" s="187"/>
      <c r="J23" s="187" t="n">
        <f aca="false">SUM(C23:I23)</f>
        <v>1</v>
      </c>
    </row>
    <row r="24" customFormat="false" ht="15" hidden="false" customHeight="false" outlineLevel="0" collapsed="false">
      <c r="A24" s="100" t="n">
        <v>23</v>
      </c>
      <c r="B24" s="186" t="s">
        <v>1038</v>
      </c>
      <c r="C24" s="187"/>
      <c r="D24" s="187"/>
      <c r="E24" s="187"/>
      <c r="F24" s="187"/>
      <c r="G24" s="187"/>
      <c r="H24" s="187" t="n">
        <v>1</v>
      </c>
      <c r="I24" s="187"/>
      <c r="J24" s="187" t="n">
        <f aca="false">SUM(C24:I24)</f>
        <v>1</v>
      </c>
    </row>
    <row r="25" customFormat="false" ht="15" hidden="false" customHeight="false" outlineLevel="0" collapsed="false">
      <c r="A25" s="100" t="n">
        <v>24</v>
      </c>
      <c r="B25" s="186" t="s">
        <v>1039</v>
      </c>
      <c r="C25" s="187"/>
      <c r="D25" s="187"/>
      <c r="E25" s="187"/>
      <c r="F25" s="187"/>
      <c r="G25" s="187" t="n">
        <v>2</v>
      </c>
      <c r="H25" s="187"/>
      <c r="I25" s="187"/>
      <c r="J25" s="187" t="n">
        <f aca="false">SUM(C25:I25)</f>
        <v>2</v>
      </c>
    </row>
    <row r="26" customFormat="false" ht="15" hidden="false" customHeight="false" outlineLevel="0" collapsed="false">
      <c r="A26" s="100" t="n">
        <v>25</v>
      </c>
      <c r="B26" s="186" t="s">
        <v>1040</v>
      </c>
      <c r="C26" s="187"/>
      <c r="D26" s="187"/>
      <c r="E26" s="187"/>
      <c r="F26" s="187"/>
      <c r="G26" s="187"/>
      <c r="H26" s="187" t="n">
        <v>2</v>
      </c>
      <c r="I26" s="187"/>
      <c r="J26" s="187" t="n">
        <f aca="false">SUM(C26:I26)</f>
        <v>2</v>
      </c>
    </row>
    <row r="27" customFormat="false" ht="15" hidden="false" customHeight="false" outlineLevel="0" collapsed="false">
      <c r="A27" s="100" t="n">
        <v>26</v>
      </c>
      <c r="B27" s="186" t="s">
        <v>1041</v>
      </c>
      <c r="C27" s="187" t="n">
        <v>1</v>
      </c>
      <c r="D27" s="187" t="n">
        <v>2</v>
      </c>
      <c r="E27" s="187" t="n">
        <v>2</v>
      </c>
      <c r="F27" s="187" t="n">
        <v>3</v>
      </c>
      <c r="G27" s="187" t="n">
        <v>1</v>
      </c>
      <c r="H27" s="187" t="n">
        <v>3</v>
      </c>
      <c r="I27" s="187" t="n">
        <v>1</v>
      </c>
      <c r="J27" s="187" t="n">
        <f aca="false">SUM(C27:I27)</f>
        <v>13</v>
      </c>
    </row>
    <row r="28" customFormat="false" ht="15" hidden="false" customHeight="false" outlineLevel="0" collapsed="false">
      <c r="A28" s="100" t="n">
        <v>27</v>
      </c>
      <c r="B28" s="186" t="s">
        <v>1042</v>
      </c>
      <c r="C28" s="187" t="n">
        <v>1</v>
      </c>
      <c r="D28" s="187" t="n">
        <v>3</v>
      </c>
      <c r="E28" s="187" t="n">
        <v>2</v>
      </c>
      <c r="F28" s="187" t="n">
        <v>4</v>
      </c>
      <c r="G28" s="187"/>
      <c r="H28" s="187" t="n">
        <v>2</v>
      </c>
      <c r="I28" s="187" t="n">
        <v>1</v>
      </c>
      <c r="J28" s="187" t="n">
        <f aca="false">SUM(C28:I28)</f>
        <v>13</v>
      </c>
    </row>
    <row r="29" customFormat="false" ht="15" hidden="false" customHeight="false" outlineLevel="0" collapsed="false">
      <c r="A29" s="100" t="n">
        <v>28</v>
      </c>
      <c r="B29" s="186" t="s">
        <v>1043</v>
      </c>
      <c r="C29" s="187"/>
      <c r="D29" s="187"/>
      <c r="E29" s="187"/>
      <c r="F29" s="187"/>
      <c r="G29" s="187"/>
      <c r="H29" s="187" t="n">
        <v>1</v>
      </c>
      <c r="I29" s="187"/>
      <c r="J29" s="187" t="n">
        <f aca="false">SUM(C29:I29)</f>
        <v>1</v>
      </c>
    </row>
    <row r="30" customFormat="false" ht="15" hidden="false" customHeight="false" outlineLevel="0" collapsed="false">
      <c r="A30" s="100" t="n">
        <v>29</v>
      </c>
      <c r="B30" s="186" t="s">
        <v>1044</v>
      </c>
      <c r="C30" s="187"/>
      <c r="D30" s="187"/>
      <c r="E30" s="187"/>
      <c r="F30" s="187" t="n">
        <v>1</v>
      </c>
      <c r="G30" s="187" t="n">
        <v>1</v>
      </c>
      <c r="H30" s="187"/>
      <c r="I30" s="187"/>
      <c r="J30" s="187" t="n">
        <f aca="false">SUM(C30:I30)</f>
        <v>2</v>
      </c>
    </row>
    <row r="31" customFormat="false" ht="15" hidden="false" customHeight="false" outlineLevel="0" collapsed="false">
      <c r="A31" s="100" t="n">
        <v>30</v>
      </c>
      <c r="B31" s="186" t="s">
        <v>1045</v>
      </c>
      <c r="C31" s="187"/>
      <c r="D31" s="187"/>
      <c r="E31" s="187" t="n">
        <v>3</v>
      </c>
      <c r="F31" s="187" t="n">
        <v>2</v>
      </c>
      <c r="G31" s="187" t="n">
        <v>1</v>
      </c>
      <c r="H31" s="187" t="n">
        <v>2</v>
      </c>
      <c r="I31" s="187"/>
      <c r="J31" s="187" t="n">
        <f aca="false">SUM(C31:I31)</f>
        <v>8</v>
      </c>
    </row>
    <row r="32" customFormat="false" ht="15" hidden="false" customHeight="false" outlineLevel="0" collapsed="false">
      <c r="A32" s="100" t="n">
        <v>31</v>
      </c>
      <c r="B32" s="186" t="s">
        <v>1046</v>
      </c>
      <c r="C32" s="187"/>
      <c r="D32" s="187" t="n">
        <v>2</v>
      </c>
      <c r="E32" s="187" t="n">
        <v>3</v>
      </c>
      <c r="F32" s="187" t="n">
        <v>1</v>
      </c>
      <c r="G32" s="187" t="n">
        <v>1</v>
      </c>
      <c r="H32" s="187" t="n">
        <v>3</v>
      </c>
      <c r="I32" s="187" t="n">
        <v>4</v>
      </c>
      <c r="J32" s="187" t="n">
        <f aca="false">SUM(C32:I32)</f>
        <v>14</v>
      </c>
    </row>
    <row r="33" customFormat="false" ht="15" hidden="false" customHeight="false" outlineLevel="0" collapsed="false">
      <c r="A33" s="100" t="n">
        <v>32</v>
      </c>
      <c r="B33" s="186" t="s">
        <v>1047</v>
      </c>
      <c r="C33" s="187" t="n">
        <v>1</v>
      </c>
      <c r="D33" s="187"/>
      <c r="E33" s="187" t="n">
        <v>3</v>
      </c>
      <c r="F33" s="187" t="n">
        <v>1</v>
      </c>
      <c r="G33" s="187"/>
      <c r="H33" s="187" t="n">
        <v>2</v>
      </c>
      <c r="I33" s="187" t="n">
        <v>1</v>
      </c>
      <c r="J33" s="187" t="n">
        <f aca="false">SUM(C33:I33)</f>
        <v>8</v>
      </c>
    </row>
    <row r="34" customFormat="false" ht="15" hidden="false" customHeight="false" outlineLevel="0" collapsed="false">
      <c r="A34" s="100" t="n">
        <v>33</v>
      </c>
      <c r="B34" s="186" t="s">
        <v>1048</v>
      </c>
      <c r="C34" s="187"/>
      <c r="D34" s="187"/>
      <c r="E34" s="187"/>
      <c r="F34" s="187"/>
      <c r="G34" s="187"/>
      <c r="H34" s="187" t="n">
        <v>2</v>
      </c>
      <c r="I34" s="187"/>
      <c r="J34" s="187" t="n">
        <f aca="false">SUM(C34:I34)</f>
        <v>2</v>
      </c>
    </row>
    <row r="35" customFormat="false" ht="15" hidden="false" customHeight="false" outlineLevel="0" collapsed="false">
      <c r="A35" s="100" t="n">
        <v>34</v>
      </c>
      <c r="B35" s="186" t="s">
        <v>1049</v>
      </c>
      <c r="C35" s="187"/>
      <c r="D35" s="187" t="n">
        <v>1</v>
      </c>
      <c r="E35" s="187"/>
      <c r="F35" s="187"/>
      <c r="G35" s="187"/>
      <c r="H35" s="187"/>
      <c r="I35" s="187"/>
      <c r="J35" s="187" t="n">
        <f aca="false">SUM(C35:I35)</f>
        <v>1</v>
      </c>
    </row>
    <row r="36" customFormat="false" ht="15" hidden="false" customHeight="false" outlineLevel="0" collapsed="false">
      <c r="A36" s="100" t="n">
        <v>35</v>
      </c>
      <c r="B36" s="186" t="s">
        <v>1050</v>
      </c>
      <c r="C36" s="187" t="n">
        <v>1</v>
      </c>
      <c r="D36" s="187" t="n">
        <v>2</v>
      </c>
      <c r="E36" s="187" t="n">
        <v>3</v>
      </c>
      <c r="F36" s="187" t="n">
        <v>1</v>
      </c>
      <c r="G36" s="187" t="n">
        <v>1</v>
      </c>
      <c r="H36" s="187"/>
      <c r="I36" s="187" t="n">
        <v>1</v>
      </c>
      <c r="J36" s="187" t="n">
        <f aca="false">SUM(C36:I36)</f>
        <v>9</v>
      </c>
    </row>
    <row r="37" customFormat="false" ht="15" hidden="false" customHeight="false" outlineLevel="0" collapsed="false">
      <c r="A37" s="100" t="n">
        <v>36</v>
      </c>
      <c r="B37" s="186" t="s">
        <v>1051</v>
      </c>
      <c r="C37" s="187"/>
      <c r="D37" s="187"/>
      <c r="E37" s="187"/>
      <c r="F37" s="187" t="n">
        <v>2</v>
      </c>
      <c r="G37" s="187"/>
      <c r="H37" s="187"/>
      <c r="I37" s="187"/>
      <c r="J37" s="187" t="n">
        <f aca="false">SUM(C37:I37)</f>
        <v>2</v>
      </c>
    </row>
    <row r="38" customFormat="false" ht="15" hidden="false" customHeight="false" outlineLevel="0" collapsed="false">
      <c r="A38" s="100" t="n">
        <v>37</v>
      </c>
      <c r="B38" s="186" t="s">
        <v>1052</v>
      </c>
      <c r="C38" s="187"/>
      <c r="D38" s="187"/>
      <c r="E38" s="187" t="n">
        <v>1</v>
      </c>
      <c r="F38" s="187"/>
      <c r="G38" s="187" t="n">
        <v>1</v>
      </c>
      <c r="H38" s="187" t="n">
        <v>1</v>
      </c>
      <c r="I38" s="187"/>
      <c r="J38" s="187" t="n">
        <f aca="false">SUM(C38:I38)</f>
        <v>3</v>
      </c>
    </row>
    <row r="39" customFormat="false" ht="15" hidden="false" customHeight="false" outlineLevel="0" collapsed="false">
      <c r="A39" s="100" t="n">
        <v>38</v>
      </c>
      <c r="B39" s="186" t="s">
        <v>1053</v>
      </c>
      <c r="C39" s="187"/>
      <c r="D39" s="187" t="n">
        <v>2</v>
      </c>
      <c r="E39" s="187"/>
      <c r="F39" s="187" t="n">
        <v>2</v>
      </c>
      <c r="G39" s="187" t="n">
        <v>2</v>
      </c>
      <c r="H39" s="187" t="n">
        <v>3</v>
      </c>
      <c r="I39" s="187" t="n">
        <v>1</v>
      </c>
      <c r="J39" s="187" t="n">
        <f aca="false">SUM(C39:I39)</f>
        <v>10</v>
      </c>
    </row>
    <row r="40" customFormat="false" ht="15" hidden="false" customHeight="false" outlineLevel="0" collapsed="false">
      <c r="A40" s="100" t="n">
        <v>39</v>
      </c>
      <c r="B40" s="186" t="s">
        <v>849</v>
      </c>
      <c r="C40" s="187" t="n">
        <v>2</v>
      </c>
      <c r="D40" s="187"/>
      <c r="E40" s="187" t="n">
        <v>1</v>
      </c>
      <c r="F40" s="187" t="n">
        <v>3</v>
      </c>
      <c r="G40" s="187" t="n">
        <v>1</v>
      </c>
      <c r="H40" s="187" t="n">
        <v>2</v>
      </c>
      <c r="I40" s="187" t="n">
        <v>1</v>
      </c>
      <c r="J40" s="187" t="n">
        <f aca="false">SUM(C40:I40)</f>
        <v>10</v>
      </c>
    </row>
    <row r="41" customFormat="false" ht="15" hidden="false" customHeight="false" outlineLevel="0" collapsed="false">
      <c r="A41" s="100" t="n">
        <v>40</v>
      </c>
      <c r="B41" s="186" t="s">
        <v>1054</v>
      </c>
      <c r="C41" s="187" t="n">
        <v>1</v>
      </c>
      <c r="D41" s="187" t="n">
        <v>2</v>
      </c>
      <c r="E41" s="187" t="n">
        <v>3</v>
      </c>
      <c r="F41" s="187" t="n">
        <v>1</v>
      </c>
      <c r="G41" s="187" t="n">
        <v>1</v>
      </c>
      <c r="H41" s="187" t="n">
        <v>1</v>
      </c>
      <c r="I41" s="187" t="n">
        <v>1</v>
      </c>
      <c r="J41" s="187" t="n">
        <f aca="false">SUM(C41:I41)</f>
        <v>10</v>
      </c>
    </row>
    <row r="42" customFormat="false" ht="15" hidden="false" customHeight="false" outlineLevel="0" collapsed="false">
      <c r="A42" s="100" t="n">
        <v>41</v>
      </c>
      <c r="B42" s="186" t="s">
        <v>1055</v>
      </c>
      <c r="C42" s="187"/>
      <c r="D42" s="187" t="n">
        <v>1</v>
      </c>
      <c r="E42" s="187"/>
      <c r="F42" s="187"/>
      <c r="G42" s="187"/>
      <c r="H42" s="187"/>
      <c r="I42" s="187"/>
      <c r="J42" s="187" t="n">
        <f aca="false">SUM(C42:I42)</f>
        <v>1</v>
      </c>
    </row>
    <row r="43" customFormat="false" ht="15" hidden="false" customHeight="false" outlineLevel="0" collapsed="false">
      <c r="A43" s="100" t="n">
        <v>42</v>
      </c>
      <c r="B43" s="186" t="s">
        <v>1056</v>
      </c>
      <c r="C43" s="187"/>
      <c r="D43" s="187"/>
      <c r="E43" s="187"/>
      <c r="F43" s="187"/>
      <c r="G43" s="187" t="n">
        <v>1</v>
      </c>
      <c r="H43" s="187"/>
      <c r="I43" s="187"/>
      <c r="J43" s="187" t="n">
        <f aca="false">SUM(C43:I43)</f>
        <v>1</v>
      </c>
    </row>
    <row r="44" customFormat="false" ht="15" hidden="false" customHeight="false" outlineLevel="0" collapsed="false">
      <c r="A44" s="100" t="n">
        <v>43</v>
      </c>
      <c r="B44" s="186" t="s">
        <v>1057</v>
      </c>
      <c r="C44" s="187"/>
      <c r="D44" s="187" t="n">
        <v>2</v>
      </c>
      <c r="E44" s="187" t="n">
        <v>4</v>
      </c>
      <c r="F44" s="187" t="n">
        <v>6</v>
      </c>
      <c r="G44" s="187" t="n">
        <v>1</v>
      </c>
      <c r="H44" s="187" t="n">
        <v>2</v>
      </c>
      <c r="I44" s="187" t="n">
        <v>1</v>
      </c>
      <c r="J44" s="187" t="n">
        <f aca="false">SUM(C44:I44)</f>
        <v>16</v>
      </c>
    </row>
    <row r="45" customFormat="false" ht="15" hidden="false" customHeight="false" outlineLevel="0" collapsed="false">
      <c r="A45" s="100" t="n">
        <v>44</v>
      </c>
      <c r="B45" s="186" t="s">
        <v>1058</v>
      </c>
      <c r="C45" s="187" t="n">
        <v>2</v>
      </c>
      <c r="D45" s="187"/>
      <c r="E45" s="187" t="n">
        <v>1</v>
      </c>
      <c r="F45" s="187" t="n">
        <v>3</v>
      </c>
      <c r="G45" s="187" t="n">
        <v>1</v>
      </c>
      <c r="H45" s="187" t="n">
        <v>1</v>
      </c>
      <c r="I45" s="187"/>
      <c r="J45" s="187" t="n">
        <f aca="false">SUM(C45:I45)</f>
        <v>8</v>
      </c>
    </row>
    <row r="46" customFormat="false" ht="15" hidden="false" customHeight="false" outlineLevel="0" collapsed="false">
      <c r="A46" s="100" t="n">
        <v>45</v>
      </c>
      <c r="B46" s="186" t="s">
        <v>1059</v>
      </c>
      <c r="C46" s="187" t="n">
        <v>1</v>
      </c>
      <c r="D46" s="187" t="n">
        <v>1</v>
      </c>
      <c r="E46" s="187"/>
      <c r="F46" s="187" t="n">
        <v>1</v>
      </c>
      <c r="G46" s="187"/>
      <c r="H46" s="187" t="n">
        <v>1</v>
      </c>
      <c r="I46" s="187" t="n">
        <v>1</v>
      </c>
      <c r="J46" s="187" t="n">
        <f aca="false">SUM(C46:I46)</f>
        <v>5</v>
      </c>
    </row>
    <row r="47" customFormat="false" ht="15" hidden="false" customHeight="false" outlineLevel="0" collapsed="false">
      <c r="A47" s="100" t="n">
        <v>46</v>
      </c>
      <c r="B47" s="186" t="s">
        <v>1060</v>
      </c>
      <c r="C47" s="187"/>
      <c r="D47" s="187"/>
      <c r="E47" s="187"/>
      <c r="F47" s="187"/>
      <c r="G47" s="187"/>
      <c r="H47" s="187" t="n">
        <v>2</v>
      </c>
      <c r="I47" s="187"/>
      <c r="J47" s="187" t="n">
        <f aca="false">SUM(C47:I47)</f>
        <v>2</v>
      </c>
    </row>
    <row r="48" customFormat="false" ht="15" hidden="false" customHeight="false" outlineLevel="0" collapsed="false">
      <c r="A48" s="100" t="n">
        <v>47</v>
      </c>
      <c r="B48" s="186" t="s">
        <v>179</v>
      </c>
      <c r="C48" s="187"/>
      <c r="D48" s="187" t="n">
        <v>2</v>
      </c>
      <c r="E48" s="187" t="n">
        <v>3</v>
      </c>
      <c r="F48" s="187" t="n">
        <v>2</v>
      </c>
      <c r="G48" s="187"/>
      <c r="H48" s="187" t="n">
        <v>1</v>
      </c>
      <c r="I48" s="187" t="n">
        <v>1</v>
      </c>
      <c r="J48" s="187" t="n">
        <f aca="false">SUM(C48:I48)</f>
        <v>9</v>
      </c>
    </row>
    <row r="49" customFormat="false" ht="15" hidden="false" customHeight="false" outlineLevel="0" collapsed="false">
      <c r="A49" s="100" t="n">
        <v>48</v>
      </c>
      <c r="B49" s="186" t="s">
        <v>1061</v>
      </c>
      <c r="C49" s="187" t="n">
        <v>1</v>
      </c>
      <c r="D49" s="187" t="n">
        <v>2</v>
      </c>
      <c r="E49" s="187" t="n">
        <v>5</v>
      </c>
      <c r="F49" s="187" t="n">
        <v>2</v>
      </c>
      <c r="G49" s="187" t="n">
        <v>3</v>
      </c>
      <c r="H49" s="187" t="n">
        <v>1</v>
      </c>
      <c r="I49" s="187"/>
      <c r="J49" s="187" t="n">
        <f aca="false">SUM(C49:I49)</f>
        <v>14</v>
      </c>
    </row>
    <row r="50" customFormat="false" ht="15" hidden="false" customHeight="false" outlineLevel="0" collapsed="false">
      <c r="A50" s="100" t="n">
        <v>49</v>
      </c>
      <c r="B50" s="186" t="s">
        <v>1062</v>
      </c>
      <c r="C50" s="187" t="n">
        <v>1</v>
      </c>
      <c r="D50" s="187" t="n">
        <v>2</v>
      </c>
      <c r="E50" s="187" t="n">
        <v>3</v>
      </c>
      <c r="F50" s="187" t="n">
        <v>1</v>
      </c>
      <c r="G50" s="187" t="n">
        <v>1</v>
      </c>
      <c r="H50" s="187"/>
      <c r="I50" s="187"/>
      <c r="J50" s="187" t="n">
        <f aca="false">SUM(C50:I50)</f>
        <v>8</v>
      </c>
    </row>
    <row r="51" customFormat="false" ht="15" hidden="false" customHeight="false" outlineLevel="0" collapsed="false">
      <c r="A51" s="100" t="n">
        <v>50</v>
      </c>
      <c r="B51" s="186" t="s">
        <v>1063</v>
      </c>
      <c r="C51" s="187"/>
      <c r="D51" s="187"/>
      <c r="E51" s="187"/>
      <c r="F51" s="187"/>
      <c r="G51" s="187"/>
      <c r="H51" s="187" t="n">
        <v>2</v>
      </c>
      <c r="I51" s="187"/>
      <c r="J51" s="187" t="n">
        <f aca="false">SUM(C51:I51)</f>
        <v>2</v>
      </c>
    </row>
    <row r="52" customFormat="false" ht="15" hidden="false" customHeight="false" outlineLevel="0" collapsed="false">
      <c r="A52" s="100" t="n">
        <v>51</v>
      </c>
      <c r="B52" s="186" t="s">
        <v>1064</v>
      </c>
      <c r="C52" s="187" t="n">
        <v>1</v>
      </c>
      <c r="D52" s="187"/>
      <c r="E52" s="187"/>
      <c r="F52" s="187"/>
      <c r="G52" s="187"/>
      <c r="H52" s="187" t="n">
        <v>1</v>
      </c>
      <c r="I52" s="187"/>
      <c r="J52" s="187" t="n">
        <f aca="false">SUM(C52:I52)</f>
        <v>2</v>
      </c>
    </row>
    <row r="53" customFormat="false" ht="15" hidden="false" customHeight="false" outlineLevel="0" collapsed="false">
      <c r="A53" s="100" t="n">
        <v>52</v>
      </c>
      <c r="B53" s="186" t="s">
        <v>1065</v>
      </c>
      <c r="C53" s="187" t="n">
        <v>1</v>
      </c>
      <c r="D53" s="187"/>
      <c r="E53" s="187"/>
      <c r="F53" s="187" t="n">
        <v>1</v>
      </c>
      <c r="G53" s="187"/>
      <c r="H53" s="187"/>
      <c r="I53" s="187"/>
      <c r="J53" s="187" t="n">
        <f aca="false">SUM(C53:I53)</f>
        <v>2</v>
      </c>
    </row>
    <row r="54" customFormat="false" ht="15" hidden="false" customHeight="false" outlineLevel="0" collapsed="false">
      <c r="A54" s="100" t="n">
        <v>53</v>
      </c>
      <c r="B54" s="186" t="s">
        <v>1066</v>
      </c>
      <c r="C54" s="187"/>
      <c r="D54" s="187" t="n">
        <v>1</v>
      </c>
      <c r="E54" s="187"/>
      <c r="F54" s="187"/>
      <c r="G54" s="187"/>
      <c r="H54" s="187"/>
      <c r="I54" s="187"/>
      <c r="J54" s="187" t="n">
        <f aca="false">SUM(C54:I54)</f>
        <v>1</v>
      </c>
    </row>
    <row r="55" customFormat="false" ht="15" hidden="false" customHeight="false" outlineLevel="0" collapsed="false">
      <c r="A55" s="100" t="n">
        <v>54</v>
      </c>
      <c r="B55" s="186" t="s">
        <v>1067</v>
      </c>
      <c r="C55" s="187" t="n">
        <v>2</v>
      </c>
      <c r="D55" s="187" t="n">
        <v>5</v>
      </c>
      <c r="E55" s="187" t="n">
        <v>1</v>
      </c>
      <c r="F55" s="187" t="n">
        <v>2</v>
      </c>
      <c r="G55" s="187" t="n">
        <v>1</v>
      </c>
      <c r="H55" s="187"/>
      <c r="I55" s="187"/>
      <c r="J55" s="187" t="n">
        <f aca="false">SUM(C55:I55)</f>
        <v>11</v>
      </c>
    </row>
    <row r="56" customFormat="false" ht="15" hidden="false" customHeight="false" outlineLevel="0" collapsed="false">
      <c r="A56" s="100" t="n">
        <v>55</v>
      </c>
      <c r="B56" s="186" t="s">
        <v>1068</v>
      </c>
      <c r="C56" s="187" t="n">
        <v>1</v>
      </c>
      <c r="D56" s="187" t="n">
        <v>5</v>
      </c>
      <c r="E56" s="187" t="n">
        <v>4</v>
      </c>
      <c r="F56" s="187" t="n">
        <v>4</v>
      </c>
      <c r="G56" s="187" t="n">
        <v>1</v>
      </c>
      <c r="H56" s="187" t="n">
        <v>1</v>
      </c>
      <c r="I56" s="187"/>
      <c r="J56" s="187" t="n">
        <f aca="false">SUM(C56:I56)</f>
        <v>16</v>
      </c>
    </row>
    <row r="57" customFormat="false" ht="15" hidden="false" customHeight="false" outlineLevel="0" collapsed="false">
      <c r="A57" s="100" t="n">
        <v>56</v>
      </c>
      <c r="B57" s="186" t="s">
        <v>1069</v>
      </c>
      <c r="C57" s="187" t="n">
        <v>1</v>
      </c>
      <c r="D57" s="187"/>
      <c r="E57" s="187" t="n">
        <v>1</v>
      </c>
      <c r="F57" s="187" t="n">
        <v>1</v>
      </c>
      <c r="G57" s="187" t="n">
        <v>1</v>
      </c>
      <c r="H57" s="187" t="n">
        <v>2</v>
      </c>
      <c r="I57" s="187"/>
      <c r="J57" s="187" t="n">
        <f aca="false">SUM(C57:I57)</f>
        <v>6</v>
      </c>
    </row>
    <row r="58" customFormat="false" ht="15" hidden="false" customHeight="false" outlineLevel="0" collapsed="false">
      <c r="A58" s="100" t="n">
        <v>57</v>
      </c>
      <c r="B58" s="186" t="s">
        <v>1070</v>
      </c>
      <c r="C58" s="187"/>
      <c r="D58" s="187" t="n">
        <v>1</v>
      </c>
      <c r="E58" s="187" t="n">
        <v>2</v>
      </c>
      <c r="F58" s="187" t="n">
        <v>2</v>
      </c>
      <c r="G58" s="187" t="n">
        <v>1</v>
      </c>
      <c r="H58" s="187" t="n">
        <v>1</v>
      </c>
      <c r="I58" s="187"/>
      <c r="J58" s="187" t="n">
        <f aca="false">SUM(C58:I58)</f>
        <v>7</v>
      </c>
    </row>
    <row r="59" customFormat="false" ht="15" hidden="false" customHeight="false" outlineLevel="0" collapsed="false">
      <c r="A59" s="100" t="n">
        <v>58</v>
      </c>
      <c r="B59" s="186" t="s">
        <v>1071</v>
      </c>
      <c r="C59" s="187"/>
      <c r="D59" s="187" t="n">
        <v>2</v>
      </c>
      <c r="E59" s="187" t="n">
        <v>3</v>
      </c>
      <c r="F59" s="187" t="n">
        <v>1</v>
      </c>
      <c r="G59" s="187" t="n">
        <v>3</v>
      </c>
      <c r="H59" s="187" t="n">
        <v>1</v>
      </c>
      <c r="I59" s="187"/>
      <c r="J59" s="187" t="n">
        <f aca="false">SUM(C59:I59)</f>
        <v>10</v>
      </c>
    </row>
    <row r="60" customFormat="false" ht="15" hidden="false" customHeight="false" outlineLevel="0" collapsed="false">
      <c r="A60" s="100" t="n">
        <v>59</v>
      </c>
      <c r="B60" s="186" t="s">
        <v>1072</v>
      </c>
      <c r="C60" s="187"/>
      <c r="D60" s="187" t="n">
        <v>1</v>
      </c>
      <c r="E60" s="187"/>
      <c r="F60" s="187"/>
      <c r="G60" s="187"/>
      <c r="H60" s="187"/>
      <c r="I60" s="187"/>
      <c r="J60" s="187" t="n">
        <f aca="false">SUM(C60:I60)</f>
        <v>1</v>
      </c>
    </row>
    <row r="61" customFormat="false" ht="15" hidden="false" customHeight="false" outlineLevel="0" collapsed="false">
      <c r="A61" s="100" t="n">
        <v>60</v>
      </c>
      <c r="B61" s="186" t="s">
        <v>1073</v>
      </c>
      <c r="C61" s="187"/>
      <c r="D61" s="187"/>
      <c r="E61" s="187" t="n">
        <v>3</v>
      </c>
      <c r="F61" s="187" t="n">
        <v>1</v>
      </c>
      <c r="G61" s="187" t="n">
        <v>1</v>
      </c>
      <c r="H61" s="187"/>
      <c r="I61" s="187" t="n">
        <v>1</v>
      </c>
      <c r="J61" s="187" t="n">
        <f aca="false">SUM(C61:I61)</f>
        <v>6</v>
      </c>
    </row>
    <row r="62" customFormat="false" ht="15" hidden="false" customHeight="false" outlineLevel="0" collapsed="false">
      <c r="A62" s="100" t="n">
        <v>61</v>
      </c>
      <c r="B62" s="186" t="s">
        <v>1074</v>
      </c>
      <c r="C62" s="187"/>
      <c r="D62" s="187"/>
      <c r="E62" s="187" t="n">
        <v>1</v>
      </c>
      <c r="F62" s="187"/>
      <c r="G62" s="187"/>
      <c r="H62" s="187"/>
      <c r="I62" s="187"/>
      <c r="J62" s="187" t="n">
        <f aca="false">SUM(C62:I62)</f>
        <v>1</v>
      </c>
    </row>
    <row r="63" customFormat="false" ht="15" hidden="false" customHeight="false" outlineLevel="0" collapsed="false">
      <c r="A63" s="100" t="n">
        <v>62</v>
      </c>
      <c r="B63" s="186" t="s">
        <v>1075</v>
      </c>
      <c r="C63" s="187" t="n">
        <v>2</v>
      </c>
      <c r="D63" s="187" t="n">
        <v>5</v>
      </c>
      <c r="E63" s="187" t="n">
        <v>1</v>
      </c>
      <c r="F63" s="187" t="n">
        <v>2</v>
      </c>
      <c r="G63" s="187" t="n">
        <v>1</v>
      </c>
      <c r="H63" s="187" t="n">
        <v>1</v>
      </c>
      <c r="I63" s="187"/>
      <c r="J63" s="187" t="n">
        <f aca="false">SUM(C63:I63)</f>
        <v>12</v>
      </c>
    </row>
    <row r="64" customFormat="false" ht="15" hidden="false" customHeight="false" outlineLevel="0" collapsed="false">
      <c r="A64" s="100" t="n">
        <v>63</v>
      </c>
      <c r="B64" s="186" t="s">
        <v>1076</v>
      </c>
      <c r="C64" s="187"/>
      <c r="D64" s="187"/>
      <c r="E64" s="187"/>
      <c r="F64" s="187"/>
      <c r="G64" s="187"/>
      <c r="H64" s="187" t="n">
        <v>1</v>
      </c>
      <c r="I64" s="187" t="n">
        <v>1</v>
      </c>
      <c r="J64" s="187" t="n">
        <f aca="false">SUM(C64:I64)</f>
        <v>2</v>
      </c>
    </row>
    <row r="65" customFormat="false" ht="15" hidden="false" customHeight="false" outlineLevel="0" collapsed="false">
      <c r="C65" s="187"/>
      <c r="D65" s="187"/>
      <c r="E65" s="187"/>
      <c r="F65" s="187"/>
      <c r="G65" s="187"/>
      <c r="H65" s="187"/>
      <c r="I65" s="187"/>
      <c r="J65" s="187"/>
    </row>
    <row r="66" customFormat="false" ht="15" hidden="false" customHeight="false" outlineLevel="0" collapsed="false">
      <c r="C66" s="187"/>
      <c r="D66" s="187"/>
      <c r="E66" s="187"/>
      <c r="F66" s="187"/>
      <c r="G66" s="187"/>
      <c r="H66" s="187"/>
      <c r="I66" s="187"/>
      <c r="J66" s="187"/>
    </row>
    <row r="67" customFormat="false" ht="15" hidden="false" customHeight="false" outlineLevel="0" collapsed="false">
      <c r="C67" s="187"/>
      <c r="D67" s="187"/>
      <c r="E67" s="187"/>
      <c r="F67" s="187"/>
      <c r="G67" s="187"/>
      <c r="H67" s="187"/>
      <c r="I67" s="187"/>
      <c r="J67" s="187"/>
    </row>
    <row r="68" customFormat="false" ht="15" hidden="false" customHeight="false" outlineLevel="0" collapsed="false">
      <c r="C68" s="187"/>
      <c r="D68" s="187"/>
      <c r="E68" s="187"/>
      <c r="F68" s="187"/>
      <c r="G68" s="187"/>
      <c r="H68" s="187"/>
      <c r="I68" s="187"/>
      <c r="J68" s="187"/>
    </row>
    <row r="69" customFormat="false" ht="15" hidden="false" customHeight="false" outlineLevel="0" collapsed="false">
      <c r="C69" s="187"/>
      <c r="D69" s="187"/>
      <c r="E69" s="187"/>
      <c r="F69" s="187"/>
      <c r="G69" s="187"/>
      <c r="H69" s="187"/>
      <c r="I69" s="187"/>
      <c r="J69" s="187"/>
    </row>
    <row r="70" customFormat="false" ht="15" hidden="false" customHeight="false" outlineLevel="0" collapsed="false">
      <c r="C70" s="187"/>
      <c r="D70" s="187"/>
      <c r="E70" s="187"/>
      <c r="F70" s="187"/>
      <c r="G70" s="187"/>
      <c r="H70" s="187"/>
      <c r="I70" s="187"/>
      <c r="J70" s="187"/>
    </row>
    <row r="71" customFormat="false" ht="15" hidden="false" customHeight="false" outlineLevel="0" collapsed="false">
      <c r="C71" s="187"/>
      <c r="D71" s="187"/>
      <c r="E71" s="187"/>
      <c r="F71" s="187"/>
      <c r="G71" s="187"/>
      <c r="H71" s="187"/>
      <c r="I71" s="187"/>
      <c r="J71" s="187"/>
    </row>
    <row r="74" customFormat="false" ht="15" hidden="false" customHeight="false" outlineLevel="0" collapsed="false">
      <c r="C74" s="90" t="n">
        <f aca="false">SUM(C2:C73)</f>
        <v>32</v>
      </c>
      <c r="D74" s="90" t="n">
        <f aca="false">SUM(D2:D73)</f>
        <v>60</v>
      </c>
      <c r="E74" s="90" t="n">
        <f aca="false">SUM(E2:E73)</f>
        <v>73</v>
      </c>
      <c r="F74" s="90" t="n">
        <f aca="false">SUM(F2:F73)</f>
        <v>67</v>
      </c>
      <c r="G74" s="90" t="n">
        <f aca="false">SUM(G2:G73)</f>
        <v>53</v>
      </c>
      <c r="H74" s="90" t="n">
        <f aca="false">SUM(H2:H73)</f>
        <v>65</v>
      </c>
      <c r="I74" s="90" t="n">
        <f aca="false">SUM(I2:I73)</f>
        <v>21</v>
      </c>
    </row>
    <row r="75" customFormat="false" ht="15" hidden="false" customHeight="false" outlineLevel="0" collapsed="false">
      <c r="C75" s="100"/>
      <c r="D75" s="100"/>
      <c r="E75" s="100"/>
      <c r="F75" s="100"/>
      <c r="G75" s="100"/>
      <c r="H75" s="100"/>
      <c r="I75" s="100"/>
      <c r="J75" s="90" t="n">
        <f aca="false">SUM(J2:J74)</f>
        <v>371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3671875" defaultRowHeight="15" zeroHeight="false" outlineLevelRow="0" outlineLevelCol="0"/>
  <cols>
    <col collapsed="false" customWidth="false" hidden="false" outlineLevel="0" max="1" min="1" style="92" width="9.13"/>
    <col collapsed="false" customWidth="true" hidden="false" outlineLevel="0" max="2" min="2" style="92" width="31.01"/>
    <col collapsed="false" customWidth="true" hidden="false" outlineLevel="0" max="3" min="3" style="186" width="18.85"/>
    <col collapsed="false" customWidth="true" hidden="false" outlineLevel="0" max="4" min="4" style="92" width="18.85"/>
    <col collapsed="false" customWidth="true" hidden="false" outlineLevel="0" max="5" min="5" style="92" width="15"/>
    <col collapsed="false" customWidth="false" hidden="false" outlineLevel="0" max="1024" min="6" style="92" width="9.13"/>
  </cols>
  <sheetData>
    <row r="1" customFormat="false" ht="30" hidden="false" customHeight="true" outlineLevel="0" collapsed="false">
      <c r="A1" s="40" t="s">
        <v>122</v>
      </c>
      <c r="B1" s="41" t="s">
        <v>365</v>
      </c>
      <c r="C1" s="40" t="s">
        <v>793</v>
      </c>
      <c r="D1" s="40" t="s">
        <v>792</v>
      </c>
      <c r="E1" s="40" t="s">
        <v>1077</v>
      </c>
    </row>
    <row r="2" customFormat="false" ht="15" hidden="false" customHeight="false" outlineLevel="0" collapsed="false">
      <c r="A2" s="40"/>
      <c r="B2" s="41"/>
      <c r="C2" s="40"/>
      <c r="D2" s="40"/>
      <c r="E2" s="40"/>
    </row>
    <row r="3" customFormat="false" ht="15" hidden="false" customHeight="false" outlineLevel="0" collapsed="false">
      <c r="A3" s="40"/>
      <c r="B3" s="41"/>
      <c r="C3" s="40"/>
      <c r="D3" s="40"/>
      <c r="E3" s="40"/>
    </row>
    <row r="4" s="102" customFormat="true" ht="36.75" hidden="false" customHeight="true" outlineLevel="0" collapsed="false">
      <c r="A4" s="40"/>
      <c r="B4" s="41"/>
      <c r="C4" s="40"/>
      <c r="D4" s="40"/>
      <c r="E4" s="40"/>
    </row>
    <row r="5" s="102" customFormat="true" ht="36.75" hidden="false" customHeight="true" outlineLevel="0" collapsed="false">
      <c r="A5" s="40"/>
      <c r="B5" s="41"/>
      <c r="C5" s="102" t="s">
        <v>1078</v>
      </c>
      <c r="D5" s="102" t="s">
        <v>1079</v>
      </c>
    </row>
    <row r="6" customFormat="false" ht="15" hidden="false" customHeight="false" outlineLevel="0" collapsed="false">
      <c r="A6" s="100" t="n">
        <v>837</v>
      </c>
      <c r="B6" s="132" t="s">
        <v>262</v>
      </c>
      <c r="C6" s="90" t="n">
        <v>20982</v>
      </c>
      <c r="D6" s="92" t="n">
        <v>171</v>
      </c>
    </row>
    <row r="7" customFormat="false" ht="15" hidden="false" customHeight="false" outlineLevel="0" collapsed="false">
      <c r="A7" s="100" t="n">
        <v>2</v>
      </c>
      <c r="B7" s="89" t="s">
        <v>263</v>
      </c>
      <c r="C7" s="90" t="n">
        <v>1032</v>
      </c>
      <c r="D7" s="92" t="n">
        <v>17</v>
      </c>
    </row>
    <row r="8" customFormat="false" ht="15" hidden="false" customHeight="false" outlineLevel="0" collapsed="false">
      <c r="A8" s="100" t="n">
        <v>3</v>
      </c>
      <c r="B8" s="89" t="s">
        <v>264</v>
      </c>
      <c r="C8" s="90" t="n">
        <v>58</v>
      </c>
      <c r="D8" s="92" t="n">
        <v>1</v>
      </c>
    </row>
    <row r="9" customFormat="false" ht="15" hidden="false" customHeight="false" outlineLevel="0" collapsed="false">
      <c r="A9" s="136" t="n">
        <v>4</v>
      </c>
      <c r="B9" s="89" t="s">
        <v>265</v>
      </c>
      <c r="C9" s="90" t="n">
        <v>371</v>
      </c>
      <c r="D9" s="92" t="n">
        <v>1</v>
      </c>
    </row>
    <row r="10" customFormat="false" ht="15" hidden="false" customHeight="false" outlineLevel="0" collapsed="false">
      <c r="A10" s="100" t="n">
        <v>5</v>
      </c>
      <c r="B10" s="110" t="s">
        <v>266</v>
      </c>
      <c r="C10" s="90" t="n">
        <v>4794</v>
      </c>
      <c r="D10" s="92" t="n">
        <v>37</v>
      </c>
    </row>
    <row r="11" customFormat="false" ht="15" hidden="false" customHeight="false" outlineLevel="0" collapsed="false">
      <c r="A11" s="100" t="n">
        <v>6</v>
      </c>
      <c r="B11" s="110" t="s">
        <v>267</v>
      </c>
      <c r="C11" s="90" t="n">
        <v>2489</v>
      </c>
      <c r="D11" s="92" t="n">
        <v>21</v>
      </c>
    </row>
    <row r="12" customFormat="false" ht="15" hidden="false" customHeight="false" outlineLevel="0" collapsed="false">
      <c r="A12" s="100" t="n">
        <v>7</v>
      </c>
      <c r="B12" s="89" t="s">
        <v>11</v>
      </c>
      <c r="C12" s="90" t="n">
        <v>734</v>
      </c>
      <c r="D12" s="92" t="n">
        <v>13</v>
      </c>
    </row>
    <row r="13" customFormat="false" ht="15" hidden="false" customHeight="false" outlineLevel="0" collapsed="false">
      <c r="A13" s="100" t="n">
        <v>8</v>
      </c>
      <c r="B13" s="89" t="s">
        <v>12</v>
      </c>
      <c r="C13" s="90" t="n">
        <v>521</v>
      </c>
      <c r="D13" s="92" t="n">
        <v>9</v>
      </c>
    </row>
    <row r="14" customFormat="false" ht="15" hidden="false" customHeight="false" outlineLevel="0" collapsed="false">
      <c r="A14" s="100" t="n">
        <v>9</v>
      </c>
      <c r="B14" s="89" t="s">
        <v>13</v>
      </c>
      <c r="C14" s="90" t="n">
        <v>134</v>
      </c>
      <c r="D14" s="92" t="n">
        <v>2</v>
      </c>
    </row>
    <row r="15" customFormat="false" ht="15" hidden="false" customHeight="false" outlineLevel="0" collapsed="false">
      <c r="A15" s="100" t="n">
        <v>10</v>
      </c>
      <c r="B15" s="89" t="s">
        <v>14</v>
      </c>
      <c r="C15" s="90" t="n">
        <v>260</v>
      </c>
      <c r="D15" s="92" t="n">
        <v>5</v>
      </c>
    </row>
    <row r="16" customFormat="false" ht="15" hidden="false" customHeight="false" outlineLevel="0" collapsed="false">
      <c r="A16" s="100" t="n">
        <v>11</v>
      </c>
      <c r="B16" s="126" t="s">
        <v>15</v>
      </c>
      <c r="C16" s="90" t="n">
        <v>6203</v>
      </c>
      <c r="D16" s="92" t="n">
        <v>68</v>
      </c>
    </row>
    <row r="17" customFormat="false" ht="15" hidden="false" customHeight="false" outlineLevel="0" collapsed="false">
      <c r="A17" s="100" t="n">
        <v>12</v>
      </c>
      <c r="B17" s="126" t="s">
        <v>16</v>
      </c>
      <c r="C17" s="90" t="n">
        <v>4807</v>
      </c>
      <c r="D17" s="92" t="n">
        <v>40</v>
      </c>
    </row>
    <row r="18" customFormat="false" ht="15" hidden="false" customHeight="false" outlineLevel="0" collapsed="false">
      <c r="A18" s="100" t="n">
        <v>13</v>
      </c>
      <c r="B18" s="110" t="s">
        <v>17</v>
      </c>
      <c r="C18" s="90" t="n">
        <v>2437</v>
      </c>
      <c r="D18" s="92" t="n">
        <v>22</v>
      </c>
    </row>
    <row r="19" customFormat="false" ht="15" hidden="false" customHeight="false" outlineLevel="0" collapsed="false">
      <c r="A19" s="100" t="n">
        <v>14</v>
      </c>
      <c r="B19" s="121" t="s">
        <v>18</v>
      </c>
      <c r="C19" s="90" t="n">
        <v>1673</v>
      </c>
      <c r="D19" s="92" t="n">
        <v>24</v>
      </c>
    </row>
    <row r="20" customFormat="false" ht="15" hidden="false" customHeight="false" outlineLevel="0" collapsed="false">
      <c r="A20" s="100" t="n">
        <v>15</v>
      </c>
      <c r="B20" s="89" t="s">
        <v>268</v>
      </c>
      <c r="C20" s="90" t="n">
        <v>739</v>
      </c>
      <c r="D20" s="92" t="n">
        <v>15</v>
      </c>
    </row>
    <row r="21" customFormat="false" ht="15" hidden="false" customHeight="false" outlineLevel="0" collapsed="false">
      <c r="A21" s="100" t="n">
        <v>16</v>
      </c>
      <c r="B21" s="89" t="s">
        <v>767</v>
      </c>
      <c r="C21" s="90" t="n">
        <v>273</v>
      </c>
      <c r="D21" s="92" t="n">
        <v>3</v>
      </c>
    </row>
    <row r="22" customFormat="false" ht="15" hidden="false" customHeight="false" outlineLevel="0" collapsed="false">
      <c r="A22" s="100" t="n">
        <v>17</v>
      </c>
      <c r="B22" s="89" t="s">
        <v>269</v>
      </c>
      <c r="C22" s="90" t="n">
        <v>188</v>
      </c>
      <c r="D22" s="92" t="n">
        <v>4</v>
      </c>
    </row>
    <row r="23" customFormat="false" ht="15" hidden="false" customHeight="false" outlineLevel="0" collapsed="false">
      <c r="A23" s="136" t="n">
        <v>18</v>
      </c>
      <c r="B23" s="89" t="s">
        <v>270</v>
      </c>
      <c r="C23" s="90" t="n">
        <v>54</v>
      </c>
      <c r="D23" s="92" t="n">
        <v>1</v>
      </c>
    </row>
    <row r="24" customFormat="false" ht="15" hidden="false" customHeight="false" outlineLevel="0" collapsed="false">
      <c r="A24" s="100" t="n">
        <v>19</v>
      </c>
      <c r="B24" s="89" t="s">
        <v>271</v>
      </c>
      <c r="C24" s="90" t="n">
        <v>98</v>
      </c>
      <c r="D24" s="92" t="n">
        <v>2</v>
      </c>
    </row>
    <row r="25" customFormat="false" ht="15" hidden="false" customHeight="false" outlineLevel="0" collapsed="false">
      <c r="A25" s="100" t="n">
        <v>20</v>
      </c>
      <c r="B25" s="89" t="s">
        <v>24</v>
      </c>
      <c r="C25" s="90" t="n">
        <v>164</v>
      </c>
      <c r="D25" s="92" t="n">
        <v>2</v>
      </c>
    </row>
    <row r="26" customFormat="false" ht="15" hidden="false" customHeight="false" outlineLevel="0" collapsed="false">
      <c r="A26" s="100" t="n">
        <v>21</v>
      </c>
      <c r="B26" s="121" t="s">
        <v>272</v>
      </c>
      <c r="C26" s="90" t="n">
        <v>1448</v>
      </c>
      <c r="D26" s="92" t="n">
        <v>18</v>
      </c>
    </row>
    <row r="27" customFormat="false" ht="15" hidden="false" customHeight="false" outlineLevel="0" collapsed="false">
      <c r="A27" s="100" t="n">
        <v>22</v>
      </c>
      <c r="B27" s="111" t="s">
        <v>273</v>
      </c>
      <c r="C27" s="90" t="n">
        <v>4029</v>
      </c>
      <c r="D27" s="92" t="n">
        <v>51</v>
      </c>
    </row>
    <row r="28" customFormat="false" ht="15" hidden="false" customHeight="false" outlineLevel="0" collapsed="false">
      <c r="A28" s="100" t="n">
        <v>23</v>
      </c>
      <c r="B28" s="89" t="s">
        <v>274</v>
      </c>
      <c r="C28" s="90" t="n">
        <v>222</v>
      </c>
      <c r="D28" s="92" t="n">
        <v>3</v>
      </c>
    </row>
    <row r="29" customFormat="false" ht="15" hidden="false" customHeight="false" outlineLevel="0" collapsed="false">
      <c r="A29" s="100" t="n">
        <v>24</v>
      </c>
      <c r="B29" s="89" t="s">
        <v>28</v>
      </c>
      <c r="C29" s="90" t="n">
        <v>400</v>
      </c>
      <c r="D29" s="92" t="n">
        <v>6</v>
      </c>
    </row>
    <row r="30" customFormat="false" ht="15" hidden="false" customHeight="false" outlineLevel="0" collapsed="false">
      <c r="A30" s="100" t="n">
        <v>25</v>
      </c>
      <c r="B30" s="110" t="s">
        <v>29</v>
      </c>
      <c r="C30" s="90" t="n">
        <v>2866</v>
      </c>
      <c r="D30" s="92" t="n">
        <v>27</v>
      </c>
    </row>
    <row r="31" customFormat="false" ht="15" hidden="false" customHeight="false" outlineLevel="0" collapsed="false">
      <c r="A31" s="100" t="n">
        <v>26</v>
      </c>
      <c r="B31" s="89" t="s">
        <v>275</v>
      </c>
      <c r="C31" s="90" t="n">
        <v>658</v>
      </c>
      <c r="D31" s="92" t="n">
        <v>9</v>
      </c>
    </row>
    <row r="32" customFormat="false" ht="15" hidden="false" customHeight="false" outlineLevel="0" collapsed="false">
      <c r="A32" s="100" t="n">
        <v>27</v>
      </c>
      <c r="B32" s="89" t="s">
        <v>276</v>
      </c>
      <c r="C32" s="90" t="n">
        <v>61</v>
      </c>
      <c r="D32" s="92" t="n">
        <v>1</v>
      </c>
    </row>
    <row r="33" customFormat="false" ht="15" hidden="false" customHeight="false" outlineLevel="0" collapsed="false">
      <c r="A33" s="100" t="n">
        <v>28</v>
      </c>
      <c r="B33" s="89" t="s">
        <v>32</v>
      </c>
      <c r="C33" s="90" t="n">
        <v>69</v>
      </c>
      <c r="D33" s="92" t="n">
        <v>1</v>
      </c>
    </row>
    <row r="34" customFormat="false" ht="15" hidden="false" customHeight="false" outlineLevel="0" collapsed="false">
      <c r="A34" s="100" t="n">
        <v>29</v>
      </c>
      <c r="B34" s="89" t="s">
        <v>277</v>
      </c>
      <c r="C34" s="90" t="n">
        <v>69</v>
      </c>
      <c r="D34" s="92" t="n">
        <v>1</v>
      </c>
    </row>
    <row r="35" customFormat="false" ht="15" hidden="false" customHeight="false" outlineLevel="0" collapsed="false">
      <c r="A35" s="100" t="n">
        <v>30</v>
      </c>
      <c r="B35" s="89" t="s">
        <v>278</v>
      </c>
      <c r="C35" s="90" t="n">
        <v>69</v>
      </c>
      <c r="D35" s="92" t="n">
        <v>1</v>
      </c>
    </row>
    <row r="36" customFormat="false" ht="15" hidden="false" customHeight="false" outlineLevel="0" collapsed="false">
      <c r="A36" s="100" t="n">
        <v>31</v>
      </c>
      <c r="B36" s="89" t="s">
        <v>279</v>
      </c>
      <c r="C36" s="90" t="n">
        <v>52</v>
      </c>
      <c r="D36" s="92" t="n">
        <v>1</v>
      </c>
    </row>
    <row r="37" customFormat="false" ht="15" hidden="false" customHeight="false" outlineLevel="0" collapsed="false">
      <c r="A37" s="136" t="n">
        <v>32</v>
      </c>
      <c r="B37" s="89" t="s">
        <v>280</v>
      </c>
      <c r="C37" s="90" t="n">
        <v>85</v>
      </c>
      <c r="D37" s="92" t="n">
        <v>2</v>
      </c>
    </row>
    <row r="38" customFormat="false" ht="15" hidden="false" customHeight="false" outlineLevel="0" collapsed="false">
      <c r="A38" s="100" t="n">
        <v>33</v>
      </c>
      <c r="B38" s="89" t="s">
        <v>281</v>
      </c>
      <c r="C38" s="90" t="n">
        <v>240</v>
      </c>
      <c r="D38" s="92" t="n">
        <v>4</v>
      </c>
    </row>
    <row r="39" customFormat="false" ht="15" hidden="false" customHeight="false" outlineLevel="0" collapsed="false">
      <c r="A39" s="100" t="n">
        <v>34</v>
      </c>
      <c r="B39" s="110" t="s">
        <v>282</v>
      </c>
      <c r="C39" s="90" t="n">
        <v>2716</v>
      </c>
      <c r="D39" s="92" t="n">
        <v>27</v>
      </c>
    </row>
    <row r="40" customFormat="false" ht="15" hidden="false" customHeight="false" outlineLevel="0" collapsed="false">
      <c r="A40" s="100" t="n">
        <v>35</v>
      </c>
      <c r="B40" s="89" t="s">
        <v>283</v>
      </c>
      <c r="C40" s="90" t="n">
        <v>899</v>
      </c>
      <c r="D40" s="92" t="n">
        <v>9</v>
      </c>
    </row>
    <row r="41" customFormat="false" ht="15" hidden="false" customHeight="false" outlineLevel="0" collapsed="false">
      <c r="A41" s="100" t="n">
        <v>36</v>
      </c>
      <c r="B41" s="174" t="s">
        <v>284</v>
      </c>
      <c r="C41" s="90" t="n">
        <v>10928</v>
      </c>
      <c r="D41" s="92" t="n">
        <v>98</v>
      </c>
    </row>
    <row r="42" customFormat="false" ht="15" hidden="false" customHeight="false" outlineLevel="0" collapsed="false">
      <c r="A42" s="100" t="n">
        <v>38</v>
      </c>
      <c r="B42" s="126" t="s">
        <v>286</v>
      </c>
      <c r="C42" s="90" t="n">
        <v>7130</v>
      </c>
      <c r="D42" s="92" t="n">
        <v>80</v>
      </c>
    </row>
    <row r="43" customFormat="false" ht="15" hidden="false" customHeight="false" outlineLevel="0" collapsed="false">
      <c r="A43" s="100" t="n">
        <v>39</v>
      </c>
      <c r="B43" s="89" t="s">
        <v>287</v>
      </c>
      <c r="C43" s="90" t="n">
        <v>44</v>
      </c>
      <c r="D43" s="92" t="n">
        <v>1</v>
      </c>
    </row>
    <row r="44" customFormat="false" ht="15" hidden="false" customHeight="false" outlineLevel="0" collapsed="false">
      <c r="A44" s="100" t="n">
        <v>40</v>
      </c>
      <c r="B44" s="89" t="s">
        <v>288</v>
      </c>
      <c r="C44" s="90" t="n">
        <v>22</v>
      </c>
      <c r="D44" s="92" t="n">
        <v>1</v>
      </c>
    </row>
    <row r="45" customFormat="false" ht="15" hidden="false" customHeight="false" outlineLevel="0" collapsed="false">
      <c r="A45" s="100" t="n">
        <v>41</v>
      </c>
      <c r="B45" s="89" t="s">
        <v>289</v>
      </c>
      <c r="C45" s="90" t="n">
        <v>361</v>
      </c>
      <c r="D45" s="92" t="n">
        <v>6</v>
      </c>
    </row>
    <row r="46" customFormat="false" ht="15" hidden="false" customHeight="false" outlineLevel="0" collapsed="false">
      <c r="A46" s="100" t="n">
        <v>42</v>
      </c>
      <c r="B46" s="89" t="s">
        <v>46</v>
      </c>
      <c r="C46" s="90" t="n">
        <v>63</v>
      </c>
      <c r="D46" s="92" t="n">
        <v>2</v>
      </c>
    </row>
    <row r="47" customFormat="false" ht="15" hidden="false" customHeight="false" outlineLevel="0" collapsed="false">
      <c r="A47" s="100" t="n">
        <v>43</v>
      </c>
      <c r="B47" s="89" t="s">
        <v>290</v>
      </c>
      <c r="C47" s="90" t="n">
        <v>33</v>
      </c>
      <c r="D47" s="92" t="n">
        <v>1</v>
      </c>
    </row>
    <row r="48" customFormat="false" ht="15" hidden="false" customHeight="false" outlineLevel="0" collapsed="false">
      <c r="A48" s="136" t="n">
        <v>44</v>
      </c>
      <c r="B48" s="89" t="s">
        <v>291</v>
      </c>
      <c r="C48" s="90" t="n">
        <v>28</v>
      </c>
      <c r="D48" s="92" t="n">
        <v>1</v>
      </c>
    </row>
    <row r="49" customFormat="false" ht="15" hidden="false" customHeight="false" outlineLevel="0" collapsed="false">
      <c r="A49" s="100" t="n">
        <v>45</v>
      </c>
      <c r="B49" s="89" t="s">
        <v>292</v>
      </c>
      <c r="C49" s="90" t="n">
        <v>179</v>
      </c>
      <c r="D49" s="92" t="n">
        <v>3</v>
      </c>
    </row>
    <row r="50" customFormat="false" ht="15" hidden="false" customHeight="false" outlineLevel="0" collapsed="false">
      <c r="A50" s="100" t="n">
        <v>46</v>
      </c>
      <c r="B50" s="89" t="s">
        <v>50</v>
      </c>
      <c r="C50" s="90" t="n">
        <v>41</v>
      </c>
      <c r="D50" s="92" t="n">
        <v>1</v>
      </c>
    </row>
    <row r="51" customFormat="false" ht="15" hidden="false" customHeight="false" outlineLevel="0" collapsed="false">
      <c r="A51" s="100" t="n">
        <v>47</v>
      </c>
      <c r="B51" s="89" t="s">
        <v>293</v>
      </c>
      <c r="C51" s="90" t="n">
        <v>294</v>
      </c>
      <c r="D51" s="92" t="n">
        <v>4</v>
      </c>
    </row>
    <row r="52" customFormat="false" ht="15" hidden="false" customHeight="false" outlineLevel="0" collapsed="false">
      <c r="A52" s="100" t="n">
        <v>48</v>
      </c>
      <c r="B52" s="121" t="s">
        <v>294</v>
      </c>
      <c r="C52" s="90" t="n">
        <v>1300</v>
      </c>
      <c r="D52" s="92" t="n">
        <v>15</v>
      </c>
    </row>
    <row r="53" customFormat="false" ht="15" hidden="false" customHeight="false" outlineLevel="0" collapsed="false">
      <c r="A53" s="100" t="n">
        <v>49</v>
      </c>
      <c r="B53" s="89" t="s">
        <v>295</v>
      </c>
      <c r="C53" s="90" t="n">
        <v>316</v>
      </c>
      <c r="D53" s="92" t="n">
        <v>6</v>
      </c>
    </row>
    <row r="54" customFormat="false" ht="15" hidden="false" customHeight="false" outlineLevel="0" collapsed="false">
      <c r="A54" s="136" t="n">
        <v>50</v>
      </c>
      <c r="B54" s="110" t="s">
        <v>296</v>
      </c>
      <c r="C54" s="90" t="n">
        <v>2882</v>
      </c>
      <c r="D54" s="92" t="n">
        <v>24</v>
      </c>
    </row>
    <row r="55" customFormat="false" ht="15" hidden="false" customHeight="false" outlineLevel="0" collapsed="false">
      <c r="A55" s="100" t="n">
        <v>51</v>
      </c>
      <c r="B55" s="89" t="s">
        <v>297</v>
      </c>
      <c r="C55" s="90" t="n">
        <v>50</v>
      </c>
      <c r="D55" s="92" t="n">
        <v>1</v>
      </c>
    </row>
    <row r="56" customFormat="false" ht="15" hidden="false" customHeight="false" outlineLevel="0" collapsed="false">
      <c r="A56" s="100" t="n">
        <v>52</v>
      </c>
      <c r="B56" s="176" t="s">
        <v>298</v>
      </c>
      <c r="C56" s="90" t="n">
        <v>10017</v>
      </c>
      <c r="D56" s="92" t="n">
        <v>75</v>
      </c>
    </row>
    <row r="57" customFormat="false" ht="15" hidden="false" customHeight="false" outlineLevel="0" collapsed="false">
      <c r="A57" s="100" t="n">
        <v>53</v>
      </c>
      <c r="B57" s="121" t="s">
        <v>299</v>
      </c>
      <c r="C57" s="90" t="n">
        <v>1885</v>
      </c>
      <c r="D57" s="92" t="n">
        <v>18</v>
      </c>
    </row>
    <row r="58" customFormat="false" ht="15" hidden="false" customHeight="false" outlineLevel="0" collapsed="false">
      <c r="A58" s="100" t="n">
        <v>54</v>
      </c>
      <c r="B58" s="89" t="s">
        <v>300</v>
      </c>
      <c r="C58" s="90" t="n">
        <v>74</v>
      </c>
      <c r="D58" s="92" t="n">
        <v>2</v>
      </c>
    </row>
    <row r="59" customFormat="false" ht="15" hidden="false" customHeight="false" outlineLevel="0" collapsed="false">
      <c r="A59" s="100" t="n">
        <v>55</v>
      </c>
      <c r="B59" s="174" t="s">
        <v>301</v>
      </c>
      <c r="C59" s="90" t="n">
        <v>10744</v>
      </c>
      <c r="D59" s="92" t="n">
        <v>64</v>
      </c>
    </row>
    <row r="60" customFormat="false" ht="15" hidden="false" customHeight="false" outlineLevel="0" collapsed="false">
      <c r="A60" s="100" t="n">
        <v>56</v>
      </c>
      <c r="B60" s="89" t="s">
        <v>302</v>
      </c>
      <c r="C60" s="90" t="n">
        <v>42</v>
      </c>
      <c r="D60" s="92" t="n">
        <v>1</v>
      </c>
    </row>
    <row r="61" customFormat="false" ht="15" hidden="false" customHeight="false" outlineLevel="0" collapsed="false">
      <c r="A61" s="100" t="n">
        <v>57</v>
      </c>
      <c r="B61" s="89" t="s">
        <v>303</v>
      </c>
      <c r="C61" s="90" t="n">
        <v>691</v>
      </c>
      <c r="D61" s="92" t="n">
        <v>9</v>
      </c>
    </row>
    <row r="62" customFormat="false" ht="15" hidden="false" customHeight="false" outlineLevel="0" collapsed="false">
      <c r="A62" s="100" t="n">
        <v>58</v>
      </c>
      <c r="B62" s="121" t="s">
        <v>304</v>
      </c>
      <c r="C62" s="90" t="n">
        <v>1580</v>
      </c>
      <c r="D62" s="92" t="n">
        <v>22</v>
      </c>
    </row>
    <row r="63" customFormat="false" ht="15" hidden="false" customHeight="false" outlineLevel="0" collapsed="false">
      <c r="A63" s="100" t="n">
        <v>59</v>
      </c>
      <c r="B63" s="89" t="s">
        <v>305</v>
      </c>
      <c r="C63" s="90" t="n">
        <v>20</v>
      </c>
      <c r="D63" s="92" t="n">
        <v>1</v>
      </c>
    </row>
    <row r="64" customFormat="false" ht="15" hidden="false" customHeight="false" outlineLevel="0" collapsed="false">
      <c r="A64" s="100" t="n">
        <v>60</v>
      </c>
      <c r="B64" s="89" t="s">
        <v>306</v>
      </c>
      <c r="C64" s="90" t="n">
        <v>308</v>
      </c>
      <c r="D64" s="92" t="n">
        <v>3</v>
      </c>
    </row>
    <row r="65" customFormat="false" ht="15" hidden="false" customHeight="false" outlineLevel="0" collapsed="false">
      <c r="A65" s="100" t="n">
        <v>61</v>
      </c>
      <c r="B65" s="89" t="s">
        <v>307</v>
      </c>
      <c r="C65" s="90" t="n">
        <v>40</v>
      </c>
      <c r="D65" s="92" t="n">
        <v>1</v>
      </c>
    </row>
    <row r="66" customFormat="false" ht="15" hidden="false" customHeight="false" outlineLevel="0" collapsed="false">
      <c r="A66" s="100" t="n">
        <v>62</v>
      </c>
      <c r="B66" s="89" t="s">
        <v>308</v>
      </c>
      <c r="C66" s="90" t="n">
        <v>133</v>
      </c>
      <c r="D66" s="92" t="n">
        <v>3</v>
      </c>
    </row>
    <row r="67" customFormat="false" ht="15" hidden="false" customHeight="false" outlineLevel="0" collapsed="false">
      <c r="A67" s="100" t="n">
        <v>63</v>
      </c>
      <c r="B67" s="111" t="s">
        <v>309</v>
      </c>
      <c r="C67" s="90" t="n">
        <v>3652</v>
      </c>
      <c r="D67" s="92" t="n">
        <v>32</v>
      </c>
    </row>
    <row r="68" customFormat="false" ht="15" hidden="false" customHeight="false" outlineLevel="0" collapsed="false">
      <c r="A68" s="100" t="n">
        <v>64</v>
      </c>
      <c r="B68" s="89" t="s">
        <v>310</v>
      </c>
      <c r="C68" s="90" t="n">
        <v>38</v>
      </c>
      <c r="D68" s="92" t="n">
        <v>42</v>
      </c>
    </row>
    <row r="69" customFormat="false" ht="15" hidden="false" customHeight="false" outlineLevel="0" collapsed="false">
      <c r="A69" s="100" t="n">
        <v>65</v>
      </c>
      <c r="B69" s="89" t="s">
        <v>311</v>
      </c>
      <c r="C69" s="90" t="n">
        <v>45</v>
      </c>
      <c r="D69" s="92" t="n">
        <v>1</v>
      </c>
    </row>
    <row r="70" customFormat="false" ht="15" hidden="false" customHeight="false" outlineLevel="0" collapsed="false">
      <c r="A70" s="100" t="n">
        <v>66</v>
      </c>
      <c r="B70" s="89" t="s">
        <v>312</v>
      </c>
      <c r="C70" s="90" t="n">
        <v>45</v>
      </c>
      <c r="D70" s="92" t="n">
        <v>1</v>
      </c>
    </row>
    <row r="71" customFormat="false" ht="15" hidden="false" customHeight="false" outlineLevel="0" collapsed="false">
      <c r="A71" s="100" t="n">
        <v>67</v>
      </c>
      <c r="B71" s="126" t="s">
        <v>313</v>
      </c>
      <c r="C71" s="90" t="n">
        <v>5281</v>
      </c>
      <c r="D71" s="92" t="n">
        <v>42</v>
      </c>
    </row>
    <row r="72" customFormat="false" ht="15" hidden="false" customHeight="false" outlineLevel="0" collapsed="false">
      <c r="A72" s="100" t="n">
        <v>68</v>
      </c>
      <c r="B72" s="126" t="s">
        <v>314</v>
      </c>
      <c r="C72" s="90" t="n">
        <v>5391</v>
      </c>
      <c r="D72" s="92" t="n">
        <v>45</v>
      </c>
    </row>
    <row r="73" customFormat="false" ht="15" hidden="false" customHeight="false" outlineLevel="0" collapsed="false">
      <c r="A73" s="100" t="n">
        <v>69</v>
      </c>
      <c r="B73" s="126" t="s">
        <v>315</v>
      </c>
      <c r="C73" s="90" t="n">
        <v>6100</v>
      </c>
      <c r="D73" s="92" t="n">
        <v>56</v>
      </c>
    </row>
    <row r="74" customFormat="false" ht="15" hidden="false" customHeight="false" outlineLevel="0" collapsed="false">
      <c r="A74" s="100" t="n">
        <v>70</v>
      </c>
      <c r="B74" s="89" t="s">
        <v>316</v>
      </c>
      <c r="C74" s="90" t="n">
        <v>43</v>
      </c>
      <c r="D74" s="92" t="n">
        <v>1</v>
      </c>
    </row>
    <row r="75" customFormat="false" ht="15" hidden="false" customHeight="false" outlineLevel="0" collapsed="false">
      <c r="A75" s="100" t="n">
        <v>71</v>
      </c>
      <c r="B75" s="89" t="s">
        <v>317</v>
      </c>
      <c r="C75" s="90" t="n">
        <v>43</v>
      </c>
      <c r="D75" s="92" t="n">
        <v>1</v>
      </c>
    </row>
    <row r="76" customFormat="false" ht="15" hidden="false" customHeight="false" outlineLevel="0" collapsed="false">
      <c r="A76" s="100" t="n">
        <v>72</v>
      </c>
      <c r="B76" s="89" t="s">
        <v>318</v>
      </c>
      <c r="C76" s="90" t="n">
        <v>1165</v>
      </c>
    </row>
    <row r="77" customFormat="false" ht="15" hidden="false" customHeight="false" outlineLevel="0" collapsed="false">
      <c r="A77" s="100" t="n">
        <v>73</v>
      </c>
      <c r="B77" s="110" t="s">
        <v>319</v>
      </c>
      <c r="C77" s="90" t="n">
        <v>2780</v>
      </c>
    </row>
    <row r="78" customFormat="false" ht="15" hidden="false" customHeight="false" outlineLevel="0" collapsed="false">
      <c r="A78" s="136" t="n">
        <v>74</v>
      </c>
      <c r="B78" s="126" t="s">
        <v>320</v>
      </c>
      <c r="C78" s="90" t="n">
        <v>6409</v>
      </c>
    </row>
    <row r="79" customFormat="false" ht="15" hidden="false" customHeight="false" outlineLevel="0" collapsed="false">
      <c r="A79" s="100" t="n">
        <v>75</v>
      </c>
      <c r="B79" s="111" t="s">
        <v>321</v>
      </c>
      <c r="C79" s="90" t="n">
        <v>3889</v>
      </c>
    </row>
    <row r="80" customFormat="false" ht="15" hidden="false" customHeight="false" outlineLevel="0" collapsed="false">
      <c r="A80" s="100" t="n">
        <v>76</v>
      </c>
      <c r="B80" s="89" t="s">
        <v>322</v>
      </c>
      <c r="C80" s="90" t="n">
        <v>139</v>
      </c>
    </row>
    <row r="81" customFormat="false" ht="15" hidden="false" customHeight="false" outlineLevel="0" collapsed="false">
      <c r="A81" s="100" t="n">
        <v>77</v>
      </c>
      <c r="B81" s="111" t="s">
        <v>323</v>
      </c>
      <c r="C81" s="90" t="n">
        <v>4639</v>
      </c>
    </row>
    <row r="82" customFormat="false" ht="15" hidden="false" customHeight="false" outlineLevel="0" collapsed="false">
      <c r="A82" s="100" t="n">
        <v>78</v>
      </c>
      <c r="B82" s="89" t="s">
        <v>324</v>
      </c>
      <c r="C82" s="90" t="n">
        <v>110</v>
      </c>
    </row>
    <row r="83" customFormat="false" ht="15" hidden="false" customHeight="false" outlineLevel="0" collapsed="false">
      <c r="A83" s="100" t="n">
        <v>79</v>
      </c>
      <c r="B83" s="89" t="s">
        <v>325</v>
      </c>
      <c r="C83" s="90" t="n">
        <v>445</v>
      </c>
    </row>
    <row r="84" customFormat="false" ht="15" hidden="false" customHeight="false" outlineLevel="0" collapsed="false">
      <c r="A84" s="100" t="n">
        <v>80</v>
      </c>
      <c r="B84" s="89" t="s">
        <v>326</v>
      </c>
      <c r="C84" s="90" t="n">
        <v>74</v>
      </c>
    </row>
    <row r="85" customFormat="false" ht="15" hidden="false" customHeight="false" outlineLevel="0" collapsed="false">
      <c r="A85" s="100" t="n">
        <v>81</v>
      </c>
      <c r="B85" s="89" t="s">
        <v>327</v>
      </c>
      <c r="C85" s="90" t="n">
        <v>74</v>
      </c>
    </row>
    <row r="86" customFormat="false" ht="15" hidden="false" customHeight="false" outlineLevel="0" collapsed="false">
      <c r="A86" s="100" t="n">
        <v>82</v>
      </c>
      <c r="B86" s="89" t="s">
        <v>328</v>
      </c>
      <c r="C86" s="90" t="n">
        <v>1084</v>
      </c>
    </row>
    <row r="87" customFormat="false" ht="15" hidden="false" customHeight="false" outlineLevel="0" collapsed="false">
      <c r="A87" s="100" t="n">
        <v>83</v>
      </c>
      <c r="B87" s="89" t="s">
        <v>329</v>
      </c>
      <c r="C87" s="90" t="n">
        <v>101</v>
      </c>
    </row>
    <row r="88" customFormat="false" ht="15" hidden="false" customHeight="false" outlineLevel="0" collapsed="false">
      <c r="A88" s="100" t="n">
        <v>84</v>
      </c>
      <c r="B88" s="111" t="s">
        <v>330</v>
      </c>
      <c r="C88" s="90" t="n">
        <v>4558</v>
      </c>
    </row>
    <row r="89" customFormat="false" ht="15" hidden="false" customHeight="false" outlineLevel="0" collapsed="false">
      <c r="A89" s="100" t="n">
        <v>85</v>
      </c>
      <c r="B89" s="89" t="s">
        <v>331</v>
      </c>
      <c r="C89" s="90" t="n">
        <v>153</v>
      </c>
    </row>
    <row r="90" customFormat="false" ht="15" hidden="false" customHeight="false" outlineLevel="0" collapsed="false">
      <c r="A90" s="100" t="n">
        <v>86</v>
      </c>
      <c r="B90" s="121" t="s">
        <v>332</v>
      </c>
      <c r="C90" s="90" t="n">
        <v>2051</v>
      </c>
    </row>
    <row r="91" customFormat="false" ht="15" hidden="false" customHeight="false" outlineLevel="0" collapsed="false">
      <c r="A91" s="100" t="n">
        <v>87</v>
      </c>
      <c r="B91" s="121" t="s">
        <v>333</v>
      </c>
      <c r="C91" s="90" t="n">
        <v>1986</v>
      </c>
    </row>
    <row r="92" customFormat="false" ht="15" hidden="false" customHeight="false" outlineLevel="0" collapsed="false">
      <c r="A92" s="100" t="n">
        <v>88</v>
      </c>
      <c r="B92" s="126" t="s">
        <v>334</v>
      </c>
      <c r="C92" s="90" t="n">
        <v>6258</v>
      </c>
    </row>
    <row r="93" customFormat="false" ht="15" hidden="false" customHeight="false" outlineLevel="0" collapsed="false">
      <c r="A93" s="100" t="n">
        <v>89</v>
      </c>
      <c r="B93" s="89" t="s">
        <v>335</v>
      </c>
      <c r="C93" s="90" t="n">
        <v>50</v>
      </c>
    </row>
    <row r="94" customFormat="false" ht="15" hidden="false" customHeight="false" outlineLevel="0" collapsed="false">
      <c r="A94" s="100" t="n">
        <v>90</v>
      </c>
      <c r="B94" s="89" t="s">
        <v>336</v>
      </c>
      <c r="C94" s="90" t="n">
        <v>350</v>
      </c>
    </row>
    <row r="95" customFormat="false" ht="15" hidden="false" customHeight="false" outlineLevel="0" collapsed="false">
      <c r="A95" s="100" t="n">
        <v>91</v>
      </c>
      <c r="B95" s="111" t="s">
        <v>337</v>
      </c>
      <c r="C95" s="90" t="n">
        <v>3579</v>
      </c>
    </row>
    <row r="96" customFormat="false" ht="15" hidden="false" customHeight="false" outlineLevel="0" collapsed="false">
      <c r="A96" s="100" t="n">
        <v>92</v>
      </c>
      <c r="B96" s="89" t="s">
        <v>338</v>
      </c>
      <c r="C96" s="90" t="n">
        <v>384</v>
      </c>
    </row>
    <row r="97" customFormat="false" ht="15" hidden="false" customHeight="false" outlineLevel="0" collapsed="false">
      <c r="A97" s="100" t="n">
        <v>93</v>
      </c>
      <c r="B97" s="89" t="s">
        <v>339</v>
      </c>
      <c r="C97" s="90" t="n">
        <v>880</v>
      </c>
    </row>
    <row r="98" customFormat="false" ht="15" hidden="false" customHeight="false" outlineLevel="0" collapsed="false">
      <c r="A98" s="100" t="n">
        <v>94</v>
      </c>
      <c r="B98" s="89" t="s">
        <v>340</v>
      </c>
      <c r="C98" s="90" t="n">
        <v>110</v>
      </c>
    </row>
    <row r="99" customFormat="false" ht="15" hidden="false" customHeight="false" outlineLevel="0" collapsed="false">
      <c r="A99" s="100" t="n">
        <v>95</v>
      </c>
      <c r="B99" s="89" t="s">
        <v>341</v>
      </c>
      <c r="C99" s="90" t="n">
        <v>239</v>
      </c>
    </row>
    <row r="100" customFormat="false" ht="15" hidden="false" customHeight="false" outlineLevel="0" collapsed="false">
      <c r="A100" s="100" t="n">
        <v>96</v>
      </c>
      <c r="B100" s="89" t="s">
        <v>342</v>
      </c>
      <c r="C100" s="90" t="n">
        <v>25</v>
      </c>
    </row>
    <row r="101" customFormat="false" ht="15" hidden="false" customHeight="false" outlineLevel="0" collapsed="false">
      <c r="A101" s="100" t="n">
        <v>97</v>
      </c>
      <c r="B101" s="89" t="s">
        <v>343</v>
      </c>
      <c r="C101" s="90" t="n">
        <v>60</v>
      </c>
    </row>
    <row r="102" customFormat="false" ht="15" hidden="false" customHeight="false" outlineLevel="0" collapsed="false">
      <c r="A102" s="100" t="n">
        <v>98</v>
      </c>
      <c r="B102" s="89" t="s">
        <v>344</v>
      </c>
      <c r="C102" s="90" t="n">
        <v>60</v>
      </c>
    </row>
    <row r="103" customFormat="false" ht="15" hidden="false" customHeight="false" outlineLevel="0" collapsed="false">
      <c r="A103" s="100" t="n">
        <v>99</v>
      </c>
      <c r="B103" s="89" t="s">
        <v>345</v>
      </c>
      <c r="C103" s="90" t="n">
        <v>158</v>
      </c>
    </row>
    <row r="104" customFormat="false" ht="15" hidden="false" customHeight="false" outlineLevel="0" collapsed="false">
      <c r="A104" s="100" t="n">
        <v>100</v>
      </c>
      <c r="B104" s="89" t="s">
        <v>346</v>
      </c>
      <c r="C104" s="90" t="n">
        <v>136</v>
      </c>
    </row>
    <row r="105" customFormat="false" ht="15" hidden="false" customHeight="false" outlineLevel="0" collapsed="false">
      <c r="A105" s="100" t="n">
        <v>101</v>
      </c>
      <c r="B105" s="89" t="s">
        <v>347</v>
      </c>
      <c r="C105" s="90" t="n">
        <v>113</v>
      </c>
    </row>
    <row r="106" customFormat="false" ht="15" hidden="false" customHeight="false" outlineLevel="0" collapsed="false">
      <c r="A106" s="100" t="n">
        <v>102</v>
      </c>
      <c r="B106" s="89" t="s">
        <v>348</v>
      </c>
      <c r="C106" s="90" t="n">
        <v>487</v>
      </c>
    </row>
    <row r="107" customFormat="false" ht="15" hidden="false" customHeight="false" outlineLevel="0" collapsed="false">
      <c r="A107" s="100" t="n">
        <v>103</v>
      </c>
      <c r="B107" s="121" t="s">
        <v>349</v>
      </c>
      <c r="C107" s="90" t="n">
        <v>1949</v>
      </c>
    </row>
    <row r="108" customFormat="false" ht="15" hidden="false" customHeight="false" outlineLevel="0" collapsed="false">
      <c r="A108" s="100" t="n">
        <v>104</v>
      </c>
      <c r="B108" s="89" t="s">
        <v>350</v>
      </c>
      <c r="C108" s="90" t="n">
        <v>854</v>
      </c>
    </row>
    <row r="109" customFormat="false" ht="15" hidden="false" customHeight="false" outlineLevel="0" collapsed="false">
      <c r="A109" s="100" t="n">
        <v>105</v>
      </c>
      <c r="B109" s="111" t="s">
        <v>351</v>
      </c>
      <c r="C109" s="90" t="n">
        <v>4039</v>
      </c>
    </row>
    <row r="110" customFormat="false" ht="15" hidden="false" customHeight="false" outlineLevel="0" collapsed="false">
      <c r="A110" s="100" t="n">
        <v>106</v>
      </c>
      <c r="B110" s="89" t="s">
        <v>352</v>
      </c>
      <c r="C110" s="90" t="n">
        <v>194</v>
      </c>
    </row>
    <row r="111" customFormat="false" ht="15" hidden="false" customHeight="false" outlineLevel="0" collapsed="false">
      <c r="A111" s="100" t="n">
        <v>107</v>
      </c>
      <c r="B111" s="89" t="s">
        <v>353</v>
      </c>
      <c r="C111" s="90" t="n">
        <v>773</v>
      </c>
    </row>
    <row r="112" customFormat="false" ht="15" hidden="false" customHeight="false" outlineLevel="0" collapsed="false">
      <c r="A112" s="100" t="n">
        <v>108</v>
      </c>
      <c r="B112" s="121" t="s">
        <v>354</v>
      </c>
      <c r="C112" s="90" t="n">
        <v>1300</v>
      </c>
    </row>
    <row r="113" customFormat="false" ht="15" hidden="false" customHeight="false" outlineLevel="0" collapsed="false">
      <c r="A113" s="100" t="n">
        <v>109</v>
      </c>
      <c r="B113" s="89" t="s">
        <v>355</v>
      </c>
      <c r="C113" s="90" t="n">
        <v>168</v>
      </c>
    </row>
    <row r="114" customFormat="false" ht="15" hidden="false" customHeight="false" outlineLevel="0" collapsed="false">
      <c r="A114" s="100" t="n">
        <v>110</v>
      </c>
      <c r="B114" s="89" t="s">
        <v>356</v>
      </c>
      <c r="C114" s="90" t="n">
        <v>111</v>
      </c>
    </row>
    <row r="115" customFormat="false" ht="15" hidden="false" customHeight="false" outlineLevel="0" collapsed="false">
      <c r="A115" s="100" t="n">
        <v>111</v>
      </c>
      <c r="B115" s="89" t="s">
        <v>357</v>
      </c>
      <c r="C115" s="90" t="n">
        <v>111</v>
      </c>
    </row>
    <row r="116" customFormat="false" ht="15" hidden="false" customHeight="false" outlineLevel="0" collapsed="false">
      <c r="A116" s="100" t="n">
        <v>112</v>
      </c>
      <c r="B116" s="89" t="s">
        <v>358</v>
      </c>
      <c r="C116" s="90" t="n">
        <v>273</v>
      </c>
    </row>
    <row r="117" customFormat="false" ht="15" hidden="false" customHeight="false" outlineLevel="0" collapsed="false">
      <c r="A117" s="100" t="n">
        <v>113</v>
      </c>
      <c r="B117" s="174" t="s">
        <v>359</v>
      </c>
      <c r="C117" s="90" t="n">
        <v>10365</v>
      </c>
    </row>
    <row r="118" customFormat="false" ht="15" hidden="false" customHeight="false" outlineLevel="0" collapsed="false">
      <c r="A118" s="100" t="n">
        <v>114</v>
      </c>
      <c r="B118" s="89" t="s">
        <v>360</v>
      </c>
      <c r="C118" s="90" t="n">
        <v>216</v>
      </c>
    </row>
    <row r="119" customFormat="false" ht="15" hidden="false" customHeight="false" outlineLevel="0" collapsed="false">
      <c r="A119" s="100" t="n">
        <v>115</v>
      </c>
      <c r="B119" s="111" t="s">
        <v>361</v>
      </c>
      <c r="C119" s="90" t="n">
        <v>4239</v>
      </c>
    </row>
    <row r="120" customFormat="false" ht="15" hidden="false" customHeight="false" outlineLevel="0" collapsed="false">
      <c r="A120" s="100" t="n">
        <v>116</v>
      </c>
      <c r="B120" s="174" t="s">
        <v>362</v>
      </c>
      <c r="C120" s="90" t="n">
        <v>10477</v>
      </c>
    </row>
    <row r="121" customFormat="false" ht="15" hidden="false" customHeight="false" outlineLevel="0" collapsed="false">
      <c r="A121" s="100" t="n">
        <v>117</v>
      </c>
      <c r="B121" s="178" t="s">
        <v>461</v>
      </c>
      <c r="C121" s="90" t="n">
        <v>3500</v>
      </c>
    </row>
    <row r="122" customFormat="false" ht="15" hidden="false" customHeight="false" outlineLevel="0" collapsed="false">
      <c r="A122" s="100" t="n">
        <v>118</v>
      </c>
      <c r="B122" s="174" t="s">
        <v>462</v>
      </c>
      <c r="C122" s="90" t="n">
        <v>9157</v>
      </c>
    </row>
    <row r="123" customFormat="false" ht="15" hidden="false" customHeight="false" outlineLevel="0" collapsed="false">
      <c r="A123" s="100" t="n">
        <v>119</v>
      </c>
      <c r="B123" s="89" t="s">
        <v>463</v>
      </c>
      <c r="C123" s="90" t="n">
        <v>125</v>
      </c>
    </row>
    <row r="124" customFormat="false" ht="15" hidden="false" customHeight="false" outlineLevel="0" collapsed="false">
      <c r="A124" s="100" t="n">
        <v>120</v>
      </c>
      <c r="B124" s="89" t="s">
        <v>464</v>
      </c>
      <c r="C124" s="90" t="n">
        <v>145</v>
      </c>
    </row>
    <row r="125" customFormat="false" ht="15" hidden="false" customHeight="false" outlineLevel="0" collapsed="false">
      <c r="A125" s="100" t="n">
        <v>121</v>
      </c>
      <c r="B125" s="89" t="s">
        <v>465</v>
      </c>
      <c r="C125" s="90" t="n">
        <v>341</v>
      </c>
    </row>
    <row r="126" customFormat="false" ht="15" hidden="false" customHeight="false" outlineLevel="0" collapsed="false">
      <c r="A126" s="100" t="n">
        <v>122</v>
      </c>
      <c r="B126" s="89" t="s">
        <v>466</v>
      </c>
      <c r="C126" s="90" t="n">
        <v>406</v>
      </c>
    </row>
    <row r="127" customFormat="false" ht="15" hidden="false" customHeight="false" outlineLevel="0" collapsed="false">
      <c r="A127" s="100" t="n">
        <v>123</v>
      </c>
      <c r="B127" s="89" t="s">
        <v>467</v>
      </c>
      <c r="C127" s="90" t="n">
        <v>61</v>
      </c>
    </row>
    <row r="128" customFormat="false" ht="15" hidden="false" customHeight="false" outlineLevel="0" collapsed="false">
      <c r="A128" s="100" t="n">
        <v>124</v>
      </c>
      <c r="B128" s="89" t="s">
        <v>468</v>
      </c>
      <c r="C128" s="90" t="n">
        <v>211</v>
      </c>
    </row>
    <row r="129" customFormat="false" ht="15" hidden="false" customHeight="false" outlineLevel="0" collapsed="false">
      <c r="A129" s="100" t="n">
        <v>125</v>
      </c>
      <c r="B129" s="89" t="s">
        <v>469</v>
      </c>
      <c r="C129" s="90" t="n">
        <v>309</v>
      </c>
    </row>
    <row r="130" customFormat="false" ht="15" hidden="false" customHeight="false" outlineLevel="0" collapsed="false">
      <c r="A130" s="100" t="n">
        <v>126</v>
      </c>
      <c r="B130" s="89" t="s">
        <v>470</v>
      </c>
      <c r="C130" s="90" t="n">
        <v>190</v>
      </c>
    </row>
    <row r="131" customFormat="false" ht="15" hidden="false" customHeight="false" outlineLevel="0" collapsed="false">
      <c r="A131" s="100" t="n">
        <v>127</v>
      </c>
      <c r="B131" s="89" t="s">
        <v>471</v>
      </c>
      <c r="C131" s="90" t="n">
        <v>61</v>
      </c>
    </row>
    <row r="132" customFormat="false" ht="15" hidden="false" customHeight="false" outlineLevel="0" collapsed="false">
      <c r="A132" s="100" t="n">
        <v>128</v>
      </c>
      <c r="B132" s="89" t="s">
        <v>472</v>
      </c>
      <c r="C132" s="90" t="n">
        <v>337</v>
      </c>
    </row>
    <row r="133" customFormat="false" ht="15" hidden="false" customHeight="false" outlineLevel="0" collapsed="false">
      <c r="A133" s="100" t="n">
        <v>129</v>
      </c>
      <c r="B133" s="89" t="s">
        <v>473</v>
      </c>
      <c r="C133" s="90" t="n">
        <v>581</v>
      </c>
    </row>
    <row r="134" customFormat="false" ht="15" hidden="false" customHeight="false" outlineLevel="0" collapsed="false">
      <c r="A134" s="100" t="n">
        <v>130</v>
      </c>
      <c r="B134" s="89" t="s">
        <v>474</v>
      </c>
      <c r="C134" s="90" t="n">
        <v>192</v>
      </c>
    </row>
    <row r="135" customFormat="false" ht="15" hidden="false" customHeight="false" outlineLevel="0" collapsed="false">
      <c r="A135" s="100" t="n">
        <v>131</v>
      </c>
      <c r="B135" s="89" t="s">
        <v>475</v>
      </c>
      <c r="C135" s="90" t="n">
        <v>556</v>
      </c>
    </row>
    <row r="136" customFormat="false" ht="15" hidden="false" customHeight="false" outlineLevel="0" collapsed="false">
      <c r="A136" s="100" t="n">
        <v>132</v>
      </c>
      <c r="B136" s="89" t="s">
        <v>476</v>
      </c>
      <c r="C136" s="90" t="n">
        <v>321</v>
      </c>
    </row>
    <row r="137" customFormat="false" ht="15" hidden="false" customHeight="false" outlineLevel="0" collapsed="false">
      <c r="A137" s="100" t="n">
        <v>133</v>
      </c>
      <c r="B137" s="89" t="s">
        <v>477</v>
      </c>
      <c r="C137" s="90" t="n">
        <v>424</v>
      </c>
    </row>
    <row r="138" customFormat="false" ht="15" hidden="false" customHeight="false" outlineLevel="0" collapsed="false">
      <c r="A138" s="100" t="n">
        <v>134</v>
      </c>
      <c r="B138" s="111" t="s">
        <v>478</v>
      </c>
      <c r="C138" s="90" t="n">
        <v>3778</v>
      </c>
    </row>
    <row r="139" customFormat="false" ht="15" hidden="false" customHeight="false" outlineLevel="0" collapsed="false">
      <c r="A139" s="136" t="n">
        <v>135</v>
      </c>
      <c r="B139" s="89" t="s">
        <v>479</v>
      </c>
      <c r="C139" s="90" t="n">
        <v>274</v>
      </c>
    </row>
    <row r="140" customFormat="false" ht="15" hidden="false" customHeight="false" outlineLevel="0" collapsed="false">
      <c r="A140" s="100" t="n">
        <v>136</v>
      </c>
      <c r="B140" s="111" t="s">
        <v>480</v>
      </c>
      <c r="C140" s="90" t="n">
        <v>4356</v>
      </c>
    </row>
    <row r="141" customFormat="false" ht="15" hidden="false" customHeight="false" outlineLevel="0" collapsed="false">
      <c r="A141" s="100" t="n">
        <v>137</v>
      </c>
      <c r="B141" s="89" t="s">
        <v>481</v>
      </c>
      <c r="C141" s="90" t="n">
        <v>61</v>
      </c>
    </row>
    <row r="142" customFormat="false" ht="15" hidden="false" customHeight="false" outlineLevel="0" collapsed="false">
      <c r="A142" s="100" t="n">
        <v>138</v>
      </c>
      <c r="B142" s="89" t="s">
        <v>482</v>
      </c>
      <c r="C142" s="90" t="n">
        <v>81</v>
      </c>
    </row>
    <row r="143" customFormat="false" ht="15" hidden="false" customHeight="false" outlineLevel="0" collapsed="false">
      <c r="A143" s="100" t="n">
        <v>139</v>
      </c>
      <c r="B143" s="89" t="s">
        <v>483</v>
      </c>
      <c r="C143" s="90" t="n">
        <v>247</v>
      </c>
    </row>
    <row r="144" customFormat="false" ht="15" hidden="false" customHeight="false" outlineLevel="0" collapsed="false">
      <c r="A144" s="100" t="n">
        <v>140</v>
      </c>
      <c r="B144" s="89" t="s">
        <v>484</v>
      </c>
      <c r="C144" s="90" t="n">
        <v>321</v>
      </c>
    </row>
    <row r="145" customFormat="false" ht="15" hidden="false" customHeight="false" outlineLevel="0" collapsed="false">
      <c r="A145" s="100" t="n">
        <v>141</v>
      </c>
      <c r="B145" s="89" t="s">
        <v>485</v>
      </c>
      <c r="C145" s="90" t="n">
        <v>994</v>
      </c>
    </row>
    <row r="146" customFormat="false" ht="15" hidden="false" customHeight="false" outlineLevel="0" collapsed="false">
      <c r="A146" s="100" t="n">
        <v>142</v>
      </c>
      <c r="B146" s="89" t="s">
        <v>486</v>
      </c>
      <c r="C146" s="90" t="n">
        <v>299</v>
      </c>
    </row>
    <row r="147" customFormat="false" ht="15" hidden="false" customHeight="false" outlineLevel="0" collapsed="false">
      <c r="A147" s="100" t="n">
        <v>143</v>
      </c>
      <c r="B147" s="126" t="s">
        <v>487</v>
      </c>
      <c r="C147" s="90" t="n">
        <v>7330</v>
      </c>
    </row>
    <row r="148" customFormat="false" ht="15" hidden="false" customHeight="false" outlineLevel="0" collapsed="false">
      <c r="A148" s="100" t="n">
        <v>144</v>
      </c>
      <c r="B148" s="89" t="s">
        <v>488</v>
      </c>
      <c r="C148" s="90" t="n">
        <v>84</v>
      </c>
    </row>
    <row r="149" customFormat="false" ht="15" hidden="false" customHeight="false" outlineLevel="0" collapsed="false">
      <c r="A149" s="100" t="n">
        <v>145</v>
      </c>
      <c r="B149" s="89" t="s">
        <v>489</v>
      </c>
      <c r="C149" s="90" t="n">
        <v>216</v>
      </c>
    </row>
    <row r="150" customFormat="false" ht="15" hidden="false" customHeight="false" outlineLevel="0" collapsed="false">
      <c r="A150" s="100" t="n">
        <v>146</v>
      </c>
      <c r="B150" s="89" t="s">
        <v>490</v>
      </c>
      <c r="C150" s="90" t="n">
        <v>223</v>
      </c>
    </row>
    <row r="151" customFormat="false" ht="15" hidden="false" customHeight="false" outlineLevel="0" collapsed="false">
      <c r="A151" s="100" t="n">
        <v>147</v>
      </c>
      <c r="B151" s="89" t="s">
        <v>491</v>
      </c>
      <c r="C151" s="90" t="n">
        <v>98</v>
      </c>
    </row>
    <row r="152" customFormat="false" ht="15" hidden="false" customHeight="false" outlineLevel="0" collapsed="false">
      <c r="A152" s="100" t="n">
        <v>148</v>
      </c>
      <c r="B152" s="89" t="s">
        <v>492</v>
      </c>
      <c r="C152" s="90" t="n">
        <v>70</v>
      </c>
    </row>
    <row r="153" customFormat="false" ht="15" hidden="false" customHeight="false" outlineLevel="0" collapsed="false">
      <c r="A153" s="100" t="n">
        <v>149</v>
      </c>
      <c r="B153" s="89" t="s">
        <v>493</v>
      </c>
      <c r="C153" s="90" t="n">
        <v>70</v>
      </c>
    </row>
    <row r="154" customFormat="false" ht="15" hidden="false" customHeight="false" outlineLevel="0" collapsed="false">
      <c r="A154" s="100" t="n">
        <v>150</v>
      </c>
      <c r="B154" s="173" t="s">
        <v>494</v>
      </c>
      <c r="C154" s="90" t="n">
        <v>4800</v>
      </c>
    </row>
    <row r="155" customFormat="false" ht="15" hidden="false" customHeight="false" outlineLevel="0" collapsed="false">
      <c r="A155" s="100" t="n">
        <v>151</v>
      </c>
      <c r="B155" s="89" t="s">
        <v>495</v>
      </c>
      <c r="C155" s="90" t="n">
        <v>764</v>
      </c>
    </row>
    <row r="156" customFormat="false" ht="15" hidden="false" customHeight="false" outlineLevel="0" collapsed="false">
      <c r="A156" s="100" t="n">
        <v>152</v>
      </c>
      <c r="B156" s="89" t="s">
        <v>496</v>
      </c>
      <c r="C156" s="90" t="n">
        <v>396</v>
      </c>
    </row>
    <row r="157" customFormat="false" ht="15" hidden="false" customHeight="false" outlineLevel="0" collapsed="false">
      <c r="A157" s="100" t="n">
        <v>153</v>
      </c>
      <c r="B157" s="89" t="s">
        <v>497</v>
      </c>
      <c r="C157" s="90" t="n">
        <v>118</v>
      </c>
    </row>
    <row r="158" customFormat="false" ht="15" hidden="false" customHeight="false" outlineLevel="0" collapsed="false">
      <c r="A158" s="100" t="n">
        <v>154</v>
      </c>
      <c r="B158" s="89" t="s">
        <v>498</v>
      </c>
      <c r="C158" s="90" t="n">
        <v>118</v>
      </c>
    </row>
    <row r="159" customFormat="false" ht="15" hidden="false" customHeight="false" outlineLevel="0" collapsed="false">
      <c r="A159" s="100" t="n">
        <v>155</v>
      </c>
      <c r="B159" s="89" t="s">
        <v>499</v>
      </c>
      <c r="C159" s="90" t="n">
        <v>118</v>
      </c>
    </row>
    <row r="160" customFormat="false" ht="15" hidden="false" customHeight="false" outlineLevel="0" collapsed="false">
      <c r="A160" s="100" t="n">
        <v>156</v>
      </c>
      <c r="B160" s="89" t="s">
        <v>500</v>
      </c>
      <c r="C160" s="90" t="n">
        <v>118</v>
      </c>
    </row>
    <row r="161" customFormat="false" ht="15" hidden="false" customHeight="false" outlineLevel="0" collapsed="false">
      <c r="A161" s="100" t="n">
        <v>157</v>
      </c>
      <c r="B161" s="89" t="s">
        <v>501</v>
      </c>
      <c r="C161" s="90" t="n">
        <v>304</v>
      </c>
    </row>
    <row r="162" customFormat="false" ht="15" hidden="false" customHeight="false" outlineLevel="0" collapsed="false">
      <c r="A162" s="100" t="n">
        <v>158</v>
      </c>
      <c r="B162" s="110" t="s">
        <v>502</v>
      </c>
      <c r="C162" s="90" t="n">
        <v>2604</v>
      </c>
    </row>
    <row r="163" customFormat="false" ht="15" hidden="false" customHeight="false" outlineLevel="0" collapsed="false">
      <c r="A163" s="100" t="n">
        <v>159</v>
      </c>
      <c r="B163" s="89" t="s">
        <v>503</v>
      </c>
      <c r="C163" s="90" t="n">
        <v>548</v>
      </c>
    </row>
    <row r="164" customFormat="false" ht="15" hidden="false" customHeight="false" outlineLevel="0" collapsed="false">
      <c r="A164" s="100" t="n">
        <v>160</v>
      </c>
      <c r="B164" s="89" t="s">
        <v>882</v>
      </c>
      <c r="C164" s="90" t="n">
        <v>525</v>
      </c>
    </row>
    <row r="165" customFormat="false" ht="15" hidden="false" customHeight="false" outlineLevel="0" collapsed="false">
      <c r="A165" s="100" t="n">
        <v>161</v>
      </c>
      <c r="B165" s="89" t="s">
        <v>505</v>
      </c>
      <c r="C165" s="90" t="n">
        <v>651</v>
      </c>
    </row>
    <row r="166" customFormat="false" ht="15" hidden="false" customHeight="false" outlineLevel="0" collapsed="false">
      <c r="A166" s="100" t="n">
        <v>162</v>
      </c>
      <c r="B166" s="89" t="s">
        <v>506</v>
      </c>
      <c r="C166" s="90" t="n">
        <v>108</v>
      </c>
    </row>
    <row r="167" customFormat="false" ht="15" hidden="false" customHeight="false" outlineLevel="0" collapsed="false">
      <c r="A167" s="100" t="n">
        <v>163</v>
      </c>
      <c r="B167" s="89" t="s">
        <v>507</v>
      </c>
      <c r="C167" s="90" t="n">
        <v>56</v>
      </c>
    </row>
    <row r="168" customFormat="false" ht="15" hidden="false" customHeight="false" outlineLevel="0" collapsed="false">
      <c r="A168" s="100" t="n">
        <v>164</v>
      </c>
      <c r="B168" s="89" t="s">
        <v>508</v>
      </c>
      <c r="C168" s="90" t="n">
        <v>56</v>
      </c>
    </row>
    <row r="169" customFormat="false" ht="15" hidden="false" customHeight="false" outlineLevel="0" collapsed="false">
      <c r="A169" s="100" t="n">
        <v>165</v>
      </c>
      <c r="B169" s="89" t="s">
        <v>509</v>
      </c>
      <c r="C169" s="90" t="n">
        <v>312</v>
      </c>
    </row>
    <row r="170" customFormat="false" ht="15" hidden="false" customHeight="false" outlineLevel="0" collapsed="false">
      <c r="A170" s="100" t="n">
        <v>166</v>
      </c>
      <c r="B170" s="89" t="s">
        <v>510</v>
      </c>
      <c r="C170" s="90" t="n">
        <v>324</v>
      </c>
    </row>
    <row r="171" customFormat="false" ht="15" hidden="false" customHeight="false" outlineLevel="0" collapsed="false">
      <c r="A171" s="100" t="n">
        <v>167</v>
      </c>
      <c r="B171" s="89" t="s">
        <v>511</v>
      </c>
      <c r="C171" s="90" t="n">
        <v>66</v>
      </c>
    </row>
    <row r="172" customFormat="false" ht="15" hidden="false" customHeight="false" outlineLevel="0" collapsed="false">
      <c r="A172" s="100" t="n">
        <v>168</v>
      </c>
      <c r="B172" s="110" t="s">
        <v>512</v>
      </c>
      <c r="C172" s="90" t="n">
        <v>2719</v>
      </c>
    </row>
    <row r="173" customFormat="false" ht="15" hidden="false" customHeight="false" outlineLevel="0" collapsed="false">
      <c r="A173" s="100" t="n">
        <v>169</v>
      </c>
      <c r="B173" s="89" t="s">
        <v>513</v>
      </c>
      <c r="C173" s="90" t="n">
        <v>72</v>
      </c>
    </row>
    <row r="174" customFormat="false" ht="15" hidden="false" customHeight="false" outlineLevel="0" collapsed="false">
      <c r="A174" s="100" t="n">
        <v>170</v>
      </c>
      <c r="B174" s="89" t="s">
        <v>298</v>
      </c>
      <c r="C174" s="90" t="n">
        <v>154</v>
      </c>
    </row>
    <row r="175" customFormat="false" ht="15" hidden="false" customHeight="false" outlineLevel="0" collapsed="false">
      <c r="A175" s="136" t="n">
        <v>171</v>
      </c>
      <c r="B175" s="89" t="s">
        <v>514</v>
      </c>
      <c r="C175" s="90" t="n">
        <v>883</v>
      </c>
    </row>
    <row r="176" customFormat="false" ht="15" hidden="false" customHeight="false" outlineLevel="0" collapsed="false">
      <c r="A176" s="100" t="n">
        <v>172</v>
      </c>
      <c r="B176" s="89" t="s">
        <v>515</v>
      </c>
      <c r="C176" s="90" t="n">
        <v>72</v>
      </c>
    </row>
    <row r="177" customFormat="false" ht="15" hidden="false" customHeight="false" outlineLevel="0" collapsed="false">
      <c r="A177" s="100" t="n">
        <v>173</v>
      </c>
      <c r="B177" s="121" t="s">
        <v>516</v>
      </c>
      <c r="C177" s="90" t="n">
        <v>1834</v>
      </c>
    </row>
    <row r="178" customFormat="false" ht="15" hidden="false" customHeight="false" outlineLevel="0" collapsed="false">
      <c r="A178" s="100" t="n">
        <v>174</v>
      </c>
      <c r="B178" s="89" t="s">
        <v>517</v>
      </c>
      <c r="C178" s="90" t="n">
        <v>227</v>
      </c>
    </row>
    <row r="179" customFormat="false" ht="15" hidden="false" customHeight="false" outlineLevel="0" collapsed="false">
      <c r="A179" s="100" t="n">
        <v>175</v>
      </c>
      <c r="B179" s="89" t="s">
        <v>518</v>
      </c>
      <c r="C179" s="90" t="n">
        <v>622</v>
      </c>
    </row>
    <row r="180" customFormat="false" ht="15" hidden="false" customHeight="false" outlineLevel="0" collapsed="false">
      <c r="A180" s="100" t="n">
        <v>176</v>
      </c>
      <c r="B180" s="121" t="s">
        <v>519</v>
      </c>
      <c r="C180" s="90" t="n">
        <v>2308</v>
      </c>
    </row>
    <row r="181" customFormat="false" ht="15" hidden="false" customHeight="false" outlineLevel="0" collapsed="false">
      <c r="A181" s="100" t="n">
        <v>177</v>
      </c>
      <c r="B181" s="174" t="s">
        <v>520</v>
      </c>
      <c r="C181" s="90" t="n">
        <v>8849</v>
      </c>
    </row>
    <row r="182" customFormat="false" ht="15" hidden="false" customHeight="false" outlineLevel="0" collapsed="false">
      <c r="A182" s="100" t="n">
        <v>178</v>
      </c>
      <c r="B182" s="89" t="s">
        <v>521</v>
      </c>
      <c r="C182" s="90" t="n">
        <v>86</v>
      </c>
    </row>
    <row r="183" customFormat="false" ht="15" hidden="false" customHeight="false" outlineLevel="0" collapsed="false">
      <c r="A183" s="100" t="n">
        <v>179</v>
      </c>
      <c r="B183" s="89" t="s">
        <v>522</v>
      </c>
      <c r="C183" s="90" t="n">
        <v>84</v>
      </c>
    </row>
    <row r="184" customFormat="false" ht="15" hidden="false" customHeight="false" outlineLevel="0" collapsed="false">
      <c r="A184" s="136" t="n">
        <v>180</v>
      </c>
      <c r="B184" s="89" t="s">
        <v>523</v>
      </c>
      <c r="C184" s="90" t="n">
        <v>14</v>
      </c>
    </row>
    <row r="185" customFormat="false" ht="15" hidden="false" customHeight="false" outlineLevel="0" collapsed="false">
      <c r="A185" s="100" t="n">
        <v>181</v>
      </c>
      <c r="B185" s="89" t="s">
        <v>524</v>
      </c>
      <c r="C185" s="90" t="n">
        <v>92</v>
      </c>
    </row>
    <row r="186" customFormat="false" ht="15" hidden="false" customHeight="false" outlineLevel="0" collapsed="false">
      <c r="A186" s="100" t="n">
        <v>182</v>
      </c>
      <c r="B186" s="89" t="s">
        <v>525</v>
      </c>
      <c r="C186" s="90" t="n">
        <v>323</v>
      </c>
    </row>
    <row r="187" customFormat="false" ht="15" hidden="false" customHeight="false" outlineLevel="0" collapsed="false">
      <c r="A187" s="100" t="n">
        <v>183</v>
      </c>
      <c r="B187" s="89" t="s">
        <v>526</v>
      </c>
      <c r="C187" s="90" t="n">
        <v>63</v>
      </c>
    </row>
    <row r="188" customFormat="false" ht="15" hidden="false" customHeight="false" outlineLevel="0" collapsed="false">
      <c r="A188" s="100" t="n">
        <v>184</v>
      </c>
      <c r="B188" s="121" t="s">
        <v>527</v>
      </c>
      <c r="C188" s="90" t="n">
        <v>2056</v>
      </c>
    </row>
    <row r="189" customFormat="false" ht="15" hidden="false" customHeight="false" outlineLevel="0" collapsed="false">
      <c r="A189" s="136" t="n">
        <v>185</v>
      </c>
      <c r="B189" s="89" t="s">
        <v>528</v>
      </c>
      <c r="C189" s="90" t="n">
        <v>65</v>
      </c>
    </row>
    <row r="190" customFormat="false" ht="15" hidden="false" customHeight="false" outlineLevel="0" collapsed="false">
      <c r="A190" s="100" t="n">
        <v>186</v>
      </c>
      <c r="B190" s="110" t="s">
        <v>529</v>
      </c>
      <c r="C190" s="90" t="n">
        <v>3216</v>
      </c>
    </row>
    <row r="191" customFormat="false" ht="15" hidden="false" customHeight="false" outlineLevel="0" collapsed="false">
      <c r="A191" s="100" t="n">
        <v>187</v>
      </c>
      <c r="B191" s="89" t="s">
        <v>651</v>
      </c>
      <c r="C191" s="90" t="n">
        <v>92</v>
      </c>
    </row>
    <row r="192" customFormat="false" ht="15" hidden="false" customHeight="false" outlineLevel="0" collapsed="false">
      <c r="A192" s="100" t="n">
        <v>188</v>
      </c>
      <c r="B192" s="89" t="s">
        <v>652</v>
      </c>
      <c r="C192" s="90" t="n">
        <v>403</v>
      </c>
    </row>
    <row r="193" customFormat="false" ht="15" hidden="false" customHeight="false" outlineLevel="0" collapsed="false">
      <c r="A193" s="100" t="n">
        <v>189</v>
      </c>
      <c r="B193" s="89" t="s">
        <v>653</v>
      </c>
      <c r="C193" s="90" t="n">
        <v>500</v>
      </c>
    </row>
    <row r="194" customFormat="false" ht="15" hidden="false" customHeight="false" outlineLevel="0" collapsed="false">
      <c r="A194" s="100" t="n">
        <v>190</v>
      </c>
      <c r="B194" s="126" t="s">
        <v>654</v>
      </c>
      <c r="C194" s="90" t="n">
        <v>5990</v>
      </c>
    </row>
    <row r="195" customFormat="false" ht="15" hidden="false" customHeight="false" outlineLevel="0" collapsed="false">
      <c r="A195" s="92" t="n">
        <v>191</v>
      </c>
      <c r="B195" s="89" t="s">
        <v>655</v>
      </c>
      <c r="C195" s="90" t="n">
        <v>698</v>
      </c>
    </row>
    <row r="196" customFormat="false" ht="15" hidden="false" customHeight="false" outlineLevel="0" collapsed="false">
      <c r="A196" s="92" t="n">
        <v>192</v>
      </c>
      <c r="B196" s="89" t="s">
        <v>656</v>
      </c>
      <c r="C196" s="90" t="n">
        <v>977</v>
      </c>
    </row>
    <row r="197" customFormat="false" ht="15" hidden="false" customHeight="false" outlineLevel="0" collapsed="false">
      <c r="A197" s="136" t="n">
        <v>193</v>
      </c>
      <c r="B197" s="126" t="s">
        <v>657</v>
      </c>
      <c r="C197" s="90" t="n">
        <v>6528</v>
      </c>
    </row>
    <row r="198" customFormat="false" ht="15" hidden="false" customHeight="false" outlineLevel="0" collapsed="false">
      <c r="A198" s="100" t="n">
        <v>194</v>
      </c>
      <c r="B198" s="126" t="s">
        <v>658</v>
      </c>
      <c r="C198" s="90" t="n">
        <v>5924</v>
      </c>
    </row>
    <row r="199" customFormat="false" ht="15" hidden="false" customHeight="false" outlineLevel="0" collapsed="false">
      <c r="A199" s="92" t="n">
        <v>195</v>
      </c>
      <c r="B199" s="89" t="s">
        <v>659</v>
      </c>
      <c r="C199" s="90" t="n">
        <v>916</v>
      </c>
    </row>
    <row r="200" customFormat="false" ht="15" hidden="false" customHeight="false" outlineLevel="0" collapsed="false">
      <c r="A200" s="92" t="n">
        <v>196</v>
      </c>
      <c r="B200" s="89" t="s">
        <v>660</v>
      </c>
      <c r="C200" s="90" t="n">
        <v>292</v>
      </c>
    </row>
    <row r="201" customFormat="false" ht="15" hidden="false" customHeight="false" outlineLevel="0" collapsed="false">
      <c r="A201" s="92" t="n">
        <v>197</v>
      </c>
      <c r="B201" s="89" t="s">
        <v>661</v>
      </c>
      <c r="C201" s="90" t="n">
        <v>762</v>
      </c>
    </row>
    <row r="202" customFormat="false" ht="15" hidden="false" customHeight="false" outlineLevel="0" collapsed="false">
      <c r="A202" s="136" t="n">
        <v>198</v>
      </c>
      <c r="B202" s="126" t="s">
        <v>662</v>
      </c>
      <c r="C202" s="90" t="n">
        <v>6550</v>
      </c>
    </row>
    <row r="203" customFormat="false" ht="15" hidden="false" customHeight="false" outlineLevel="0" collapsed="false">
      <c r="A203" s="100" t="n">
        <v>199</v>
      </c>
      <c r="B203" s="121" t="s">
        <v>664</v>
      </c>
      <c r="C203" s="90" t="n">
        <v>1465</v>
      </c>
    </row>
    <row r="204" customFormat="false" ht="15" hidden="false" customHeight="false" outlineLevel="0" collapsed="false">
      <c r="A204" s="100" t="n">
        <v>200</v>
      </c>
      <c r="B204" s="89" t="s">
        <v>665</v>
      </c>
      <c r="C204" s="90" t="n">
        <v>325</v>
      </c>
    </row>
    <row r="205" customFormat="false" ht="15" hidden="false" customHeight="false" outlineLevel="0" collapsed="false">
      <c r="A205" s="100" t="n">
        <v>201</v>
      </c>
      <c r="B205" s="89" t="s">
        <v>666</v>
      </c>
      <c r="C205" s="90" t="n">
        <v>740</v>
      </c>
    </row>
    <row r="206" customFormat="false" ht="15" hidden="false" customHeight="false" outlineLevel="0" collapsed="false">
      <c r="A206" s="100" t="n">
        <v>202</v>
      </c>
      <c r="B206" s="89" t="s">
        <v>667</v>
      </c>
      <c r="C206" s="90" t="n">
        <v>160</v>
      </c>
    </row>
    <row r="207" customFormat="false" ht="15" hidden="false" customHeight="false" outlineLevel="0" collapsed="false">
      <c r="A207" s="92" t="n">
        <v>203</v>
      </c>
      <c r="B207" s="121" t="s">
        <v>668</v>
      </c>
      <c r="C207" s="90" t="n">
        <v>1402</v>
      </c>
    </row>
    <row r="208" customFormat="false" ht="15" hidden="false" customHeight="false" outlineLevel="0" collapsed="false">
      <c r="A208" s="92" t="n">
        <v>204</v>
      </c>
      <c r="B208" s="89" t="s">
        <v>669</v>
      </c>
      <c r="C208" s="90" t="n">
        <v>432</v>
      </c>
    </row>
    <row r="209" customFormat="false" ht="15" hidden="false" customHeight="false" outlineLevel="0" collapsed="false">
      <c r="A209" s="136" t="n">
        <v>205</v>
      </c>
      <c r="B209" s="121" t="s">
        <v>670</v>
      </c>
      <c r="C209" s="90" t="n">
        <v>1453</v>
      </c>
    </row>
    <row r="210" customFormat="false" ht="15" hidden="false" customHeight="false" outlineLevel="0" collapsed="false">
      <c r="A210" s="92" t="n">
        <v>206</v>
      </c>
      <c r="B210" s="111" t="s">
        <v>671</v>
      </c>
      <c r="C210" s="90" t="n">
        <v>3857</v>
      </c>
    </row>
    <row r="211" customFormat="false" ht="15" hidden="false" customHeight="false" outlineLevel="0" collapsed="false">
      <c r="A211" s="92" t="n">
        <v>207</v>
      </c>
      <c r="B211" s="89" t="s">
        <v>672</v>
      </c>
      <c r="C211" s="90" t="n">
        <v>303</v>
      </c>
    </row>
    <row r="212" customFormat="false" ht="15" hidden="false" customHeight="false" outlineLevel="0" collapsed="false">
      <c r="A212" s="136" t="n">
        <v>208</v>
      </c>
      <c r="B212" s="89" t="s">
        <v>673</v>
      </c>
      <c r="C212" s="90" t="n">
        <v>251</v>
      </c>
    </row>
    <row r="213" customFormat="false" ht="15" hidden="false" customHeight="false" outlineLevel="0" collapsed="false">
      <c r="A213" s="92" t="n">
        <v>209</v>
      </c>
      <c r="B213" s="89" t="s">
        <v>674</v>
      </c>
      <c r="C213" s="90" t="n">
        <v>324</v>
      </c>
    </row>
    <row r="214" customFormat="false" ht="15" hidden="false" customHeight="false" outlineLevel="0" collapsed="false">
      <c r="A214" s="100" t="n">
        <v>210</v>
      </c>
      <c r="B214" s="89" t="s">
        <v>768</v>
      </c>
      <c r="C214" s="90" t="n">
        <v>464</v>
      </c>
    </row>
    <row r="215" customFormat="false" ht="15" hidden="false" customHeight="false" outlineLevel="0" collapsed="false">
      <c r="A215" s="100" t="n">
        <v>211</v>
      </c>
      <c r="B215" s="111" t="s">
        <v>676</v>
      </c>
      <c r="C215" s="90" t="n">
        <v>3593</v>
      </c>
    </row>
    <row r="216" customFormat="false" ht="15" hidden="false" customHeight="false" outlineLevel="0" collapsed="false">
      <c r="A216" s="100" t="n">
        <v>212</v>
      </c>
      <c r="B216" s="110" t="s">
        <v>769</v>
      </c>
      <c r="C216" s="90" t="n">
        <v>2849</v>
      </c>
    </row>
    <row r="217" customFormat="false" ht="15" hidden="false" customHeight="false" outlineLevel="0" collapsed="false">
      <c r="A217" s="100" t="n">
        <v>213</v>
      </c>
      <c r="B217" s="111" t="s">
        <v>770</v>
      </c>
      <c r="C217" s="90" t="n">
        <v>3677</v>
      </c>
    </row>
    <row r="218" customFormat="false" ht="15" hidden="false" customHeight="false" outlineLevel="0" collapsed="false">
      <c r="A218" s="100" t="n">
        <v>214</v>
      </c>
      <c r="B218" s="121" t="s">
        <v>771</v>
      </c>
      <c r="C218" s="90" t="n">
        <v>1779</v>
      </c>
    </row>
    <row r="219" customFormat="false" ht="15" hidden="false" customHeight="false" outlineLevel="0" collapsed="false">
      <c r="A219" s="100" t="n">
        <v>215</v>
      </c>
      <c r="B219" s="89" t="s">
        <v>772</v>
      </c>
      <c r="C219" s="90" t="n">
        <v>567</v>
      </c>
    </row>
    <row r="220" customFormat="false" ht="15" hidden="false" customHeight="false" outlineLevel="0" collapsed="false">
      <c r="A220" s="100" t="n">
        <v>216</v>
      </c>
      <c r="B220" s="89" t="s">
        <v>773</v>
      </c>
      <c r="C220" s="90" t="n">
        <v>590</v>
      </c>
    </row>
    <row r="221" customFormat="false" ht="15" hidden="false" customHeight="false" outlineLevel="0" collapsed="false">
      <c r="A221" s="100" t="n">
        <v>217</v>
      </c>
      <c r="B221" s="89" t="s">
        <v>774</v>
      </c>
      <c r="C221" s="90" t="n">
        <v>958</v>
      </c>
    </row>
    <row r="222" customFormat="false" ht="15" hidden="false" customHeight="false" outlineLevel="0" collapsed="false">
      <c r="A222" s="100" t="n">
        <v>218</v>
      </c>
      <c r="B222" s="121" t="s">
        <v>775</v>
      </c>
      <c r="C222" s="90" t="n">
        <v>1615</v>
      </c>
    </row>
    <row r="223" customFormat="false" ht="15" hidden="false" customHeight="false" outlineLevel="0" collapsed="false">
      <c r="A223" s="100" t="n">
        <v>219</v>
      </c>
      <c r="B223" s="121" t="s">
        <v>776</v>
      </c>
      <c r="C223" s="90" t="n">
        <v>2342</v>
      </c>
    </row>
    <row r="224" customFormat="false" ht="15" hidden="false" customHeight="false" outlineLevel="0" collapsed="false">
      <c r="A224" s="100" t="n">
        <v>220</v>
      </c>
      <c r="B224" s="121" t="s">
        <v>788</v>
      </c>
      <c r="C224" s="90" t="n">
        <v>2005</v>
      </c>
    </row>
    <row r="225" customFormat="false" ht="15" hidden="false" customHeight="false" outlineLevel="0" collapsed="false">
      <c r="A225" s="136" t="n">
        <v>221</v>
      </c>
      <c r="B225" s="121" t="s">
        <v>883</v>
      </c>
      <c r="C225" s="90" t="n">
        <v>2044</v>
      </c>
    </row>
    <row r="226" customFormat="false" ht="15" hidden="false" customHeight="false" outlineLevel="0" collapsed="false">
      <c r="A226" s="100" t="n">
        <v>222</v>
      </c>
      <c r="B226" s="121" t="s">
        <v>884</v>
      </c>
      <c r="C226" s="90" t="n">
        <v>2354</v>
      </c>
    </row>
    <row r="227" customFormat="false" ht="15" hidden="false" customHeight="false" outlineLevel="0" collapsed="false">
      <c r="A227" s="100" t="n">
        <v>223</v>
      </c>
      <c r="B227" s="110" t="s">
        <v>885</v>
      </c>
      <c r="C227" s="90" t="n">
        <v>2596</v>
      </c>
    </row>
    <row r="228" customFormat="false" ht="15" hidden="false" customHeight="false" outlineLevel="0" collapsed="false">
      <c r="A228" s="100" t="n">
        <v>224</v>
      </c>
      <c r="B228" s="89" t="s">
        <v>886</v>
      </c>
      <c r="C228" s="90" t="n">
        <v>1008</v>
      </c>
    </row>
    <row r="229" customFormat="false" ht="15" hidden="false" customHeight="false" outlineLevel="0" collapsed="false">
      <c r="A229" s="100" t="n">
        <v>225</v>
      </c>
      <c r="B229" s="121" t="s">
        <v>887</v>
      </c>
      <c r="C229" s="90" t="n">
        <v>1582</v>
      </c>
    </row>
    <row r="230" customFormat="false" ht="15" hidden="false" customHeight="false" outlineLevel="0" collapsed="false">
      <c r="A230" s="100" t="n">
        <v>226</v>
      </c>
      <c r="B230" s="89" t="s">
        <v>778</v>
      </c>
      <c r="C230" s="90" t="n">
        <v>1126</v>
      </c>
    </row>
    <row r="231" customFormat="false" ht="15" hidden="false" customHeight="false" outlineLevel="0" collapsed="false">
      <c r="A231" s="100" t="n">
        <v>227</v>
      </c>
      <c r="B231" s="89" t="s">
        <v>888</v>
      </c>
      <c r="C231" s="90" t="n">
        <v>1101</v>
      </c>
    </row>
    <row r="232" customFormat="false" ht="15" hidden="false" customHeight="false" outlineLevel="0" collapsed="false">
      <c r="A232" s="100" t="n">
        <v>228</v>
      </c>
      <c r="B232" s="121" t="s">
        <v>889</v>
      </c>
      <c r="C232" s="90" t="n">
        <v>1282</v>
      </c>
    </row>
    <row r="233" customFormat="false" ht="15" hidden="false" customHeight="false" outlineLevel="0" collapsed="false">
      <c r="A233" s="180" t="n">
        <v>229</v>
      </c>
      <c r="B233" s="89" t="s">
        <v>890</v>
      </c>
      <c r="C233" s="90" t="n">
        <v>898</v>
      </c>
    </row>
    <row r="234" customFormat="false" ht="15" hidden="false" customHeight="false" outlineLevel="0" collapsed="false">
      <c r="A234" s="100" t="n">
        <v>230</v>
      </c>
      <c r="B234" s="121" t="s">
        <v>891</v>
      </c>
      <c r="C234" s="90" t="n">
        <v>2215</v>
      </c>
    </row>
    <row r="235" customFormat="false" ht="15" hidden="false" customHeight="false" outlineLevel="0" collapsed="false">
      <c r="A235" s="100" t="n">
        <v>231</v>
      </c>
      <c r="B235" s="121" t="s">
        <v>892</v>
      </c>
      <c r="C235" s="90" t="n">
        <v>1836</v>
      </c>
    </row>
    <row r="236" customFormat="false" ht="15" hidden="false" customHeight="false" outlineLevel="0" collapsed="false">
      <c r="A236" s="100" t="n">
        <v>232</v>
      </c>
      <c r="B236" s="89" t="s">
        <v>893</v>
      </c>
      <c r="C236" s="90" t="n">
        <v>554</v>
      </c>
    </row>
    <row r="237" customFormat="false" ht="15" hidden="false" customHeight="false" outlineLevel="0" collapsed="false">
      <c r="A237" s="100" t="n">
        <v>233</v>
      </c>
      <c r="B237" s="121" t="s">
        <v>894</v>
      </c>
      <c r="C237" s="90" t="n">
        <v>1440</v>
      </c>
    </row>
    <row r="238" customFormat="false" ht="15" hidden="false" customHeight="false" outlineLevel="0" collapsed="false">
      <c r="A238" s="100" t="n">
        <v>234</v>
      </c>
      <c r="B238" s="89" t="s">
        <v>895</v>
      </c>
      <c r="C238" s="90" t="n">
        <v>679</v>
      </c>
    </row>
    <row r="239" customFormat="false" ht="15" hidden="false" customHeight="false" outlineLevel="0" collapsed="false">
      <c r="A239" s="100" t="n">
        <v>235</v>
      </c>
      <c r="B239" s="89" t="s">
        <v>896</v>
      </c>
      <c r="C239" s="90" t="n">
        <v>971</v>
      </c>
    </row>
    <row r="240" customFormat="false" ht="15" hidden="false" customHeight="false" outlineLevel="0" collapsed="false">
      <c r="A240" s="100" t="n">
        <v>236</v>
      </c>
      <c r="B240" s="89" t="s">
        <v>897</v>
      </c>
      <c r="C240" s="90" t="n">
        <v>982</v>
      </c>
    </row>
    <row r="241" customFormat="false" ht="15" hidden="false" customHeight="false" outlineLevel="0" collapsed="false">
      <c r="A241" s="100" t="n">
        <v>237</v>
      </c>
      <c r="B241" s="89" t="s">
        <v>898</v>
      </c>
      <c r="C241" s="90" t="n">
        <v>874</v>
      </c>
    </row>
    <row r="242" customFormat="false" ht="15" hidden="false" customHeight="false" outlineLevel="0" collapsed="false">
      <c r="A242" s="100" t="n">
        <v>238</v>
      </c>
      <c r="B242" s="89" t="s">
        <v>899</v>
      </c>
      <c r="C242" s="90" t="n">
        <v>828</v>
      </c>
    </row>
    <row r="243" customFormat="false" ht="15" hidden="false" customHeight="false" outlineLevel="0" collapsed="false">
      <c r="A243" s="100" t="n">
        <v>239</v>
      </c>
      <c r="B243" s="89" t="s">
        <v>900</v>
      </c>
      <c r="C243" s="90" t="n">
        <v>490</v>
      </c>
    </row>
    <row r="244" customFormat="false" ht="15" hidden="false" customHeight="false" outlineLevel="0" collapsed="false">
      <c r="A244" s="100" t="n">
        <v>240</v>
      </c>
      <c r="B244" s="89" t="s">
        <v>901</v>
      </c>
      <c r="C244" s="90" t="n">
        <v>745</v>
      </c>
    </row>
    <row r="245" customFormat="false" ht="15" hidden="false" customHeight="false" outlineLevel="0" collapsed="false">
      <c r="A245" s="100" t="n">
        <v>241</v>
      </c>
      <c r="B245" s="89" t="s">
        <v>902</v>
      </c>
      <c r="C245" s="90" t="n">
        <v>419</v>
      </c>
    </row>
    <row r="246" customFormat="false" ht="15" hidden="false" customHeight="false" outlineLevel="0" collapsed="false">
      <c r="A246" s="181"/>
      <c r="B246" s="89" t="s">
        <v>777</v>
      </c>
      <c r="C246" s="90" t="n">
        <v>90</v>
      </c>
    </row>
    <row r="247" customFormat="false" ht="15" hidden="false" customHeight="false" outlineLevel="0" collapsed="false">
      <c r="A247" s="181"/>
      <c r="B247" s="89" t="s">
        <v>779</v>
      </c>
      <c r="C247" s="90" t="n">
        <v>207</v>
      </c>
    </row>
    <row r="248" customFormat="false" ht="15" hidden="false" customHeight="false" outlineLevel="0" collapsed="false">
      <c r="A248" s="181"/>
      <c r="B248" s="89" t="s">
        <v>780</v>
      </c>
      <c r="C248" s="90" t="n">
        <v>109</v>
      </c>
    </row>
    <row r="249" customFormat="false" ht="15" hidden="false" customHeight="false" outlineLevel="0" collapsed="false">
      <c r="A249" s="181"/>
      <c r="B249" s="89" t="s">
        <v>781</v>
      </c>
      <c r="C249" s="90" t="n">
        <v>82</v>
      </c>
    </row>
    <row r="250" customFormat="false" ht="15" hidden="false" customHeight="false" outlineLevel="0" collapsed="false">
      <c r="A250" s="181"/>
      <c r="B250" s="89" t="s">
        <v>782</v>
      </c>
      <c r="C250" s="90" t="n">
        <v>229</v>
      </c>
    </row>
    <row r="251" customFormat="false" ht="15" hidden="false" customHeight="false" outlineLevel="0" collapsed="false">
      <c r="A251" s="100"/>
      <c r="B251" s="89" t="s">
        <v>783</v>
      </c>
      <c r="C251" s="90" t="n">
        <v>105</v>
      </c>
    </row>
    <row r="252" customFormat="false" ht="15" hidden="false" customHeight="false" outlineLevel="0" collapsed="false">
      <c r="A252" s="100"/>
      <c r="B252" s="89" t="s">
        <v>784</v>
      </c>
      <c r="C252" s="90" t="n">
        <v>384</v>
      </c>
    </row>
    <row r="253" customFormat="false" ht="15" hidden="false" customHeight="false" outlineLevel="0" collapsed="false">
      <c r="A253" s="100"/>
      <c r="B253" s="89" t="s">
        <v>785</v>
      </c>
      <c r="C253" s="90" t="n">
        <v>61</v>
      </c>
    </row>
    <row r="254" customFormat="false" ht="15" hidden="false" customHeight="false" outlineLevel="0" collapsed="false">
      <c r="A254" s="100"/>
      <c r="B254" s="89" t="s">
        <v>786</v>
      </c>
      <c r="C254" s="90" t="n">
        <v>35</v>
      </c>
    </row>
    <row r="255" customFormat="false" ht="15" hidden="false" customHeight="false" outlineLevel="0" collapsed="false">
      <c r="A255" s="100"/>
      <c r="B255" s="89" t="s">
        <v>787</v>
      </c>
      <c r="C255" s="90" t="n">
        <v>35</v>
      </c>
    </row>
    <row r="256" customFormat="false" ht="15" hidden="false" customHeight="false" outlineLevel="0" collapsed="false">
      <c r="A256" s="100"/>
      <c r="B256" s="89" t="s">
        <v>903</v>
      </c>
      <c r="C256" s="90" t="n">
        <v>307</v>
      </c>
    </row>
    <row r="257" customFormat="false" ht="15" hidden="false" customHeight="false" outlineLevel="0" collapsed="false">
      <c r="A257" s="100"/>
      <c r="B257" s="89" t="s">
        <v>904</v>
      </c>
      <c r="C257" s="90" t="n">
        <v>128</v>
      </c>
    </row>
    <row r="258" customFormat="false" ht="15" hidden="false" customHeight="false" outlineLevel="0" collapsed="false">
      <c r="A258" s="100"/>
      <c r="B258" s="89" t="s">
        <v>905</v>
      </c>
      <c r="C258" s="90" t="n">
        <v>335</v>
      </c>
    </row>
    <row r="259" customFormat="false" ht="15" hidden="false" customHeight="false" outlineLevel="0" collapsed="false">
      <c r="A259" s="100"/>
      <c r="B259" s="89" t="s">
        <v>906</v>
      </c>
      <c r="C259" s="90" t="n">
        <v>198</v>
      </c>
    </row>
    <row r="260" customFormat="false" ht="15" hidden="false" customHeight="false" outlineLevel="0" collapsed="false">
      <c r="A260" s="100"/>
      <c r="B260" s="89" t="s">
        <v>907</v>
      </c>
      <c r="C260" s="90" t="n">
        <v>70</v>
      </c>
    </row>
    <row r="261" customFormat="false" ht="15" hidden="false" customHeight="false" outlineLevel="0" collapsed="false">
      <c r="A261" s="100"/>
      <c r="B261" s="89" t="s">
        <v>908</v>
      </c>
      <c r="C261" s="90" t="n">
        <v>70</v>
      </c>
    </row>
    <row r="262" customFormat="false" ht="15" hidden="false" customHeight="false" outlineLevel="0" collapsed="false">
      <c r="A262" s="100"/>
      <c r="B262" s="89" t="s">
        <v>909</v>
      </c>
      <c r="C262" s="90" t="n">
        <v>70</v>
      </c>
    </row>
    <row r="263" customFormat="false" ht="15" hidden="false" customHeight="false" outlineLevel="0" collapsed="false">
      <c r="A263" s="100"/>
      <c r="B263" s="89" t="s">
        <v>474</v>
      </c>
      <c r="C263" s="90" t="n">
        <v>70</v>
      </c>
    </row>
    <row r="264" customFormat="false" ht="15" hidden="false" customHeight="false" outlineLevel="0" collapsed="false">
      <c r="A264" s="100"/>
      <c r="B264" s="89" t="s">
        <v>910</v>
      </c>
      <c r="C264" s="90" t="n">
        <v>75</v>
      </c>
    </row>
    <row r="265" customFormat="false" ht="15" hidden="false" customHeight="false" outlineLevel="0" collapsed="false">
      <c r="A265" s="100"/>
      <c r="B265" s="89" t="s">
        <v>911</v>
      </c>
      <c r="C265" s="90" t="n">
        <v>75</v>
      </c>
    </row>
    <row r="266" customFormat="false" ht="15" hidden="false" customHeight="false" outlineLevel="0" collapsed="false">
      <c r="A266" s="100"/>
      <c r="B266" s="89" t="s">
        <v>912</v>
      </c>
      <c r="C266" s="90" t="n">
        <v>75</v>
      </c>
    </row>
    <row r="267" customFormat="false" ht="15" hidden="false" customHeight="false" outlineLevel="0" collapsed="false">
      <c r="A267" s="100"/>
      <c r="B267" s="89" t="s">
        <v>913</v>
      </c>
      <c r="C267" s="90" t="n">
        <v>412</v>
      </c>
    </row>
    <row r="268" customFormat="false" ht="15" hidden="false" customHeight="false" outlineLevel="0" collapsed="false">
      <c r="A268" s="100"/>
      <c r="B268" s="89" t="s">
        <v>914</v>
      </c>
      <c r="C268" s="90" t="n">
        <v>193</v>
      </c>
    </row>
    <row r="269" customFormat="false" ht="15" hidden="false" customHeight="false" outlineLevel="0" collapsed="false">
      <c r="A269" s="100"/>
      <c r="B269" s="89" t="s">
        <v>915</v>
      </c>
      <c r="C269" s="90" t="n">
        <v>76</v>
      </c>
    </row>
    <row r="270" customFormat="false" ht="15" hidden="false" customHeight="false" outlineLevel="0" collapsed="false">
      <c r="A270" s="100"/>
      <c r="B270" s="89" t="s">
        <v>916</v>
      </c>
      <c r="C270" s="90" t="n">
        <v>193</v>
      </c>
    </row>
    <row r="271" customFormat="false" ht="15" hidden="false" customHeight="false" outlineLevel="0" collapsed="false">
      <c r="A271" s="100"/>
      <c r="B271" s="89" t="s">
        <v>917</v>
      </c>
      <c r="C271" s="90" t="n">
        <v>164</v>
      </c>
    </row>
    <row r="272" customFormat="false" ht="15" hidden="false" customHeight="false" outlineLevel="0" collapsed="false">
      <c r="A272" s="100"/>
      <c r="B272" s="89" t="s">
        <v>918</v>
      </c>
      <c r="C272" s="90" t="n">
        <v>295</v>
      </c>
    </row>
    <row r="273" customFormat="false" ht="15" hidden="false" customHeight="false" outlineLevel="0" collapsed="false">
      <c r="A273" s="100"/>
      <c r="B273" s="89" t="s">
        <v>919</v>
      </c>
      <c r="C273" s="90" t="n">
        <v>76</v>
      </c>
    </row>
    <row r="274" customFormat="false" ht="15" hidden="false" customHeight="false" outlineLevel="0" collapsed="false">
      <c r="A274" s="100"/>
      <c r="B274" s="89" t="s">
        <v>920</v>
      </c>
      <c r="C274" s="90" t="n">
        <v>97</v>
      </c>
    </row>
    <row r="275" customFormat="false" ht="15" hidden="false" customHeight="false" outlineLevel="0" collapsed="false">
      <c r="A275" s="100"/>
      <c r="B275" s="89" t="s">
        <v>921</v>
      </c>
      <c r="C275" s="90" t="n">
        <v>97</v>
      </c>
    </row>
    <row r="276" customFormat="false" ht="15" hidden="false" customHeight="false" outlineLevel="0" collapsed="false">
      <c r="A276" s="100"/>
      <c r="B276" s="89" t="s">
        <v>922</v>
      </c>
      <c r="C276" s="90" t="n">
        <v>90</v>
      </c>
    </row>
    <row r="277" customFormat="false" ht="15" hidden="false" customHeight="false" outlineLevel="0" collapsed="false">
      <c r="A277" s="100"/>
      <c r="B277" s="89" t="s">
        <v>916</v>
      </c>
      <c r="C277" s="90" t="n">
        <v>324</v>
      </c>
    </row>
    <row r="278" customFormat="false" ht="15" hidden="false" customHeight="false" outlineLevel="0" collapsed="false">
      <c r="A278" s="100"/>
      <c r="B278" s="89" t="s">
        <v>923</v>
      </c>
      <c r="C278" s="90" t="n">
        <v>90</v>
      </c>
    </row>
    <row r="279" customFormat="false" ht="15" hidden="false" customHeight="false" outlineLevel="0" collapsed="false">
      <c r="A279" s="100"/>
      <c r="B279" s="89" t="s">
        <v>924</v>
      </c>
      <c r="C279" s="90" t="n">
        <v>28</v>
      </c>
    </row>
    <row r="280" customFormat="false" ht="15" hidden="false" customHeight="false" outlineLevel="0" collapsed="false">
      <c r="A280" s="100"/>
      <c r="B280" s="89" t="s">
        <v>925</v>
      </c>
      <c r="C280" s="90" t="n">
        <v>322</v>
      </c>
    </row>
    <row r="281" customFormat="false" ht="15" hidden="false" customHeight="false" outlineLevel="0" collapsed="false">
      <c r="A281" s="100"/>
      <c r="B281" s="89" t="s">
        <v>926</v>
      </c>
      <c r="C281" s="90" t="n">
        <v>117</v>
      </c>
    </row>
    <row r="282" customFormat="false" ht="15" hidden="false" customHeight="false" outlineLevel="0" collapsed="false">
      <c r="A282" s="100"/>
      <c r="B282" s="89" t="s">
        <v>927</v>
      </c>
      <c r="C282" s="90" t="n">
        <v>117</v>
      </c>
    </row>
    <row r="283" customFormat="false" ht="15" hidden="false" customHeight="false" outlineLevel="0" collapsed="false">
      <c r="A283" s="100"/>
      <c r="B283" s="89" t="s">
        <v>928</v>
      </c>
      <c r="C283" s="90" t="n">
        <v>117</v>
      </c>
    </row>
    <row r="284" customFormat="false" ht="15" hidden="false" customHeight="false" outlineLevel="0" collapsed="false">
      <c r="A284" s="100"/>
      <c r="B284" s="89" t="s">
        <v>929</v>
      </c>
      <c r="C284" s="90" t="n">
        <v>60</v>
      </c>
    </row>
    <row r="285" customFormat="false" ht="15" hidden="false" customHeight="false" outlineLevel="0" collapsed="false">
      <c r="A285" s="100"/>
      <c r="B285" s="89" t="s">
        <v>930</v>
      </c>
      <c r="C285" s="90" t="n">
        <v>60</v>
      </c>
    </row>
    <row r="286" customFormat="false" ht="15" hidden="false" customHeight="false" outlineLevel="0" collapsed="false">
      <c r="A286" s="100"/>
      <c r="B286" s="89" t="s">
        <v>931</v>
      </c>
      <c r="C286" s="90" t="n">
        <v>145</v>
      </c>
    </row>
    <row r="287" customFormat="false" ht="15" hidden="false" customHeight="false" outlineLevel="0" collapsed="false">
      <c r="A287" s="100"/>
      <c r="B287" s="89" t="s">
        <v>932</v>
      </c>
      <c r="C287" s="90" t="n">
        <v>82</v>
      </c>
    </row>
    <row r="288" customFormat="false" ht="15" hidden="false" customHeight="false" outlineLevel="0" collapsed="false">
      <c r="A288" s="100"/>
      <c r="B288" s="89" t="s">
        <v>933</v>
      </c>
      <c r="C288" s="90" t="n">
        <v>82</v>
      </c>
    </row>
    <row r="289" customFormat="false" ht="15" hidden="false" customHeight="false" outlineLevel="0" collapsed="false">
      <c r="A289" s="100"/>
      <c r="B289" s="89" t="s">
        <v>934</v>
      </c>
      <c r="C289" s="90" t="n">
        <v>80</v>
      </c>
    </row>
    <row r="290" customFormat="false" ht="15" hidden="false" customHeight="false" outlineLevel="0" collapsed="false">
      <c r="A290" s="100"/>
      <c r="B290" s="89" t="s">
        <v>935</v>
      </c>
      <c r="C290" s="90" t="n">
        <v>80</v>
      </c>
    </row>
    <row r="291" customFormat="false" ht="15" hidden="false" customHeight="false" outlineLevel="0" collapsed="false">
      <c r="A291" s="100"/>
      <c r="B291" s="89" t="s">
        <v>936</v>
      </c>
      <c r="C291" s="90" t="n">
        <v>80</v>
      </c>
    </row>
    <row r="292" customFormat="false" ht="15" hidden="false" customHeight="false" outlineLevel="0" collapsed="false">
      <c r="A292" s="100"/>
      <c r="B292" s="89" t="s">
        <v>937</v>
      </c>
      <c r="C292" s="90" t="n">
        <v>80</v>
      </c>
    </row>
    <row r="293" customFormat="false" ht="15" hidden="false" customHeight="false" outlineLevel="0" collapsed="false">
      <c r="A293" s="100"/>
      <c r="B293" s="89" t="s">
        <v>53</v>
      </c>
      <c r="C293" s="90" t="n">
        <v>85</v>
      </c>
    </row>
    <row r="294" customFormat="false" ht="15" hidden="false" customHeight="false" outlineLevel="0" collapsed="false">
      <c r="A294" s="89"/>
      <c r="B294" s="89" t="s">
        <v>938</v>
      </c>
      <c r="C294" s="90" t="n">
        <v>423</v>
      </c>
    </row>
    <row r="295" customFormat="false" ht="15" hidden="false" customHeight="false" outlineLevel="0" collapsed="false">
      <c r="A295" s="89"/>
      <c r="B295" s="89" t="s">
        <v>939</v>
      </c>
      <c r="C295" s="90" t="n">
        <v>80</v>
      </c>
    </row>
    <row r="296" customFormat="false" ht="15" hidden="false" customHeight="false" outlineLevel="0" collapsed="false">
      <c r="A296" s="89"/>
      <c r="B296" s="89" t="s">
        <v>940</v>
      </c>
      <c r="C296" s="90" t="n">
        <v>196</v>
      </c>
    </row>
    <row r="297" customFormat="false" ht="15" hidden="false" customHeight="false" outlineLevel="0" collapsed="false">
      <c r="A297" s="89"/>
      <c r="B297" s="89" t="s">
        <v>941</v>
      </c>
      <c r="C297" s="90" t="n">
        <v>196</v>
      </c>
    </row>
    <row r="298" customFormat="false" ht="15" hidden="false" customHeight="false" outlineLevel="0" collapsed="false">
      <c r="A298" s="89"/>
      <c r="B298" s="89" t="s">
        <v>942</v>
      </c>
      <c r="C298" s="90" t="n">
        <v>80</v>
      </c>
    </row>
    <row r="299" customFormat="false" ht="15" hidden="false" customHeight="false" outlineLevel="0" collapsed="false">
      <c r="A299" s="89"/>
      <c r="B299" s="89" t="s">
        <v>943</v>
      </c>
      <c r="C299" s="90" t="n">
        <v>116</v>
      </c>
    </row>
    <row r="300" customFormat="false" ht="15" hidden="false" customHeight="false" outlineLevel="0" collapsed="false">
      <c r="A300" s="89"/>
      <c r="B300" s="89" t="s">
        <v>944</v>
      </c>
      <c r="C300" s="90" t="n">
        <v>248</v>
      </c>
    </row>
    <row r="301" customFormat="false" ht="15" hidden="false" customHeight="false" outlineLevel="0" collapsed="false">
      <c r="A301" s="89"/>
      <c r="B301" s="89" t="s">
        <v>945</v>
      </c>
      <c r="C301" s="90" t="n">
        <v>116</v>
      </c>
    </row>
    <row r="302" customFormat="false" ht="15" hidden="false" customHeight="false" outlineLevel="0" collapsed="false">
      <c r="A302" s="89"/>
      <c r="B302" s="89" t="s">
        <v>946</v>
      </c>
      <c r="C302" s="90" t="n">
        <v>132</v>
      </c>
    </row>
    <row r="303" customFormat="false" ht="15" hidden="false" customHeight="false" outlineLevel="0" collapsed="false">
      <c r="A303" s="89"/>
      <c r="B303" s="89" t="s">
        <v>947</v>
      </c>
      <c r="C303" s="90" t="n">
        <v>198</v>
      </c>
    </row>
  </sheetData>
  <mergeCells count="5">
    <mergeCell ref="A1:A5"/>
    <mergeCell ref="B1:B5"/>
    <mergeCell ref="C1:C4"/>
    <mergeCell ref="D1:D4"/>
    <mergeCell ref="E1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2021-05-12T02:50:56Z</dcterms:created>
  <dc:creator>Home</dc:creator>
  <dc:description/>
  <dc:language>en-US</dc:language>
  <cp:lastModifiedBy/>
  <dcterms:modified xsi:type="dcterms:W3CDTF">2022-10-13T22:22:52Z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