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ynced\Research\2014_NA_H2EOS\"/>
    </mc:Choice>
  </mc:AlternateContent>
  <xr:revisionPtr revIDLastSave="0" documentId="13_ncr:1_{44D4DCA8-DCFC-460D-9030-B81EDB829B55}" xr6:coauthVersionLast="47" xr6:coauthVersionMax="47" xr10:uidLastSave="{00000000-0000-0000-0000-000000000000}"/>
  <bookViews>
    <workbookView xWindow="-120" yWindow="330" windowWidth="29040" windowHeight="15990" tabRatio="765" activeTab="8" xr2:uid="{00000000-000D-0000-FFFF-FFFF00000000}"/>
  </bookViews>
  <sheets>
    <sheet name="Burnett" sheetId="1" r:id="rId1"/>
    <sheet name="Sheet1" sheetId="11" r:id="rId2"/>
    <sheet name="B-Sorted" sheetId="6" r:id="rId3"/>
    <sheet name="Pycnometer" sheetId="2" r:id="rId4"/>
    <sheet name="P-Sorted" sheetId="5" r:id="rId5"/>
    <sheet name="P-Sorted 2" sheetId="7" r:id="rId6"/>
    <sheet name="Model 3 (OUT)" sheetId="8" r:id="rId7"/>
    <sheet name="Matrix-Model A" sheetId="9" r:id="rId8"/>
    <sheet name="M5(OUT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T8" i="2"/>
  <c r="T7" i="2"/>
  <c r="T6" i="2"/>
  <c r="T5" i="2"/>
  <c r="T4" i="2"/>
  <c r="T3" i="2"/>
  <c r="T2" i="2"/>
  <c r="T1" i="2"/>
  <c r="F78" i="11" l="1"/>
  <c r="E1" i="1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0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3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T4" i="10"/>
  <c r="T5" i="10"/>
  <c r="T6" i="10"/>
  <c r="T7" i="10"/>
  <c r="T8" i="10"/>
  <c r="T9" i="10"/>
  <c r="T10" i="10"/>
  <c r="T11" i="10"/>
  <c r="T12" i="10"/>
  <c r="V12" i="10" s="1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V28" i="10" s="1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V44" i="10" s="1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V60" i="10" s="1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V76" i="10" s="1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V92" i="10" s="1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V108" i="10" s="1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V124" i="10" s="1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V140" i="10" s="1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V156" i="10" s="1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V172" i="10" s="1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V188" i="10" s="1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V204" i="10" s="1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V220" i="10" s="1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V236" i="10" s="1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8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6" i="10"/>
  <c r="T357" i="10"/>
  <c r="T358" i="10"/>
  <c r="T359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2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430" i="10"/>
  <c r="T431" i="10"/>
  <c r="T432" i="10"/>
  <c r="T433" i="10"/>
  <c r="T434" i="10"/>
  <c r="T435" i="10"/>
  <c r="T436" i="10"/>
  <c r="T437" i="10"/>
  <c r="T438" i="10"/>
  <c r="T439" i="10"/>
  <c r="T440" i="10"/>
  <c r="T441" i="10"/>
  <c r="T442" i="10"/>
  <c r="T443" i="10"/>
  <c r="T444" i="10"/>
  <c r="T445" i="10"/>
  <c r="T446" i="10"/>
  <c r="T447" i="10"/>
  <c r="T448" i="10"/>
  <c r="T449" i="10"/>
  <c r="T450" i="10"/>
  <c r="T451" i="10"/>
  <c r="T452" i="10"/>
  <c r="T453" i="10"/>
  <c r="T454" i="10"/>
  <c r="T455" i="10"/>
  <c r="T456" i="10"/>
  <c r="T457" i="10"/>
  <c r="T458" i="10"/>
  <c r="T459" i="10"/>
  <c r="T460" i="10"/>
  <c r="T461" i="10"/>
  <c r="T462" i="10"/>
  <c r="T463" i="10"/>
  <c r="T464" i="10"/>
  <c r="T3" i="10"/>
  <c r="Q4" i="10"/>
  <c r="S4" i="10" s="1"/>
  <c r="Q5" i="10"/>
  <c r="S5" i="10" s="1"/>
  <c r="Q6" i="10"/>
  <c r="S6" i="10" s="1"/>
  <c r="Q7" i="10"/>
  <c r="Q8" i="10"/>
  <c r="S8" i="10" s="1"/>
  <c r="Q9" i="10"/>
  <c r="S9" i="10" s="1"/>
  <c r="Q10" i="10"/>
  <c r="S10" i="10" s="1"/>
  <c r="Q11" i="10"/>
  <c r="Q12" i="10"/>
  <c r="S12" i="10" s="1"/>
  <c r="Q13" i="10"/>
  <c r="S13" i="10" s="1"/>
  <c r="Q14" i="10"/>
  <c r="S14" i="10" s="1"/>
  <c r="Q15" i="10"/>
  <c r="Q16" i="10"/>
  <c r="S16" i="10" s="1"/>
  <c r="Q17" i="10"/>
  <c r="S17" i="10" s="1"/>
  <c r="Q18" i="10"/>
  <c r="S18" i="10" s="1"/>
  <c r="Q19" i="10"/>
  <c r="Q20" i="10"/>
  <c r="S20" i="10" s="1"/>
  <c r="Q21" i="10"/>
  <c r="S21" i="10" s="1"/>
  <c r="Q22" i="10"/>
  <c r="S22" i="10" s="1"/>
  <c r="Q23" i="10"/>
  <c r="Q24" i="10"/>
  <c r="S24" i="10" s="1"/>
  <c r="Q25" i="10"/>
  <c r="S25" i="10" s="1"/>
  <c r="Q26" i="10"/>
  <c r="S26" i="10" s="1"/>
  <c r="Q27" i="10"/>
  <c r="Q28" i="10"/>
  <c r="S28" i="10" s="1"/>
  <c r="Q29" i="10"/>
  <c r="S29" i="10" s="1"/>
  <c r="Q30" i="10"/>
  <c r="S30" i="10" s="1"/>
  <c r="Q31" i="10"/>
  <c r="Q32" i="10"/>
  <c r="S32" i="10" s="1"/>
  <c r="Q33" i="10"/>
  <c r="S33" i="10" s="1"/>
  <c r="Q34" i="10"/>
  <c r="S34" i="10" s="1"/>
  <c r="Q35" i="10"/>
  <c r="Q36" i="10"/>
  <c r="S36" i="10" s="1"/>
  <c r="Q37" i="10"/>
  <c r="S37" i="10" s="1"/>
  <c r="Q38" i="10"/>
  <c r="S38" i="10" s="1"/>
  <c r="Q39" i="10"/>
  <c r="Q40" i="10"/>
  <c r="S40" i="10" s="1"/>
  <c r="Q41" i="10"/>
  <c r="S41" i="10" s="1"/>
  <c r="Q42" i="10"/>
  <c r="S42" i="10" s="1"/>
  <c r="Q43" i="10"/>
  <c r="Q44" i="10"/>
  <c r="S44" i="10" s="1"/>
  <c r="Q45" i="10"/>
  <c r="S45" i="10" s="1"/>
  <c r="Q46" i="10"/>
  <c r="S46" i="10" s="1"/>
  <c r="Q47" i="10"/>
  <c r="Q48" i="10"/>
  <c r="S48" i="10" s="1"/>
  <c r="Q49" i="10"/>
  <c r="S49" i="10" s="1"/>
  <c r="Q50" i="10"/>
  <c r="S50" i="10" s="1"/>
  <c r="Q51" i="10"/>
  <c r="S51" i="10" s="1"/>
  <c r="Q52" i="10"/>
  <c r="S52" i="10" s="1"/>
  <c r="Q53" i="10"/>
  <c r="S53" i="10" s="1"/>
  <c r="Q54" i="10"/>
  <c r="S54" i="10" s="1"/>
  <c r="Q55" i="10"/>
  <c r="S55" i="10" s="1"/>
  <c r="Q56" i="10"/>
  <c r="S56" i="10" s="1"/>
  <c r="Q57" i="10"/>
  <c r="S57" i="10" s="1"/>
  <c r="Q58" i="10"/>
  <c r="S58" i="10" s="1"/>
  <c r="Q59" i="10"/>
  <c r="S59" i="10" s="1"/>
  <c r="Q60" i="10"/>
  <c r="S60" i="10" s="1"/>
  <c r="Q61" i="10"/>
  <c r="S61" i="10" s="1"/>
  <c r="Q62" i="10"/>
  <c r="S62" i="10" s="1"/>
  <c r="Q63" i="10"/>
  <c r="S63" i="10" s="1"/>
  <c r="Q64" i="10"/>
  <c r="S64" i="10" s="1"/>
  <c r="Q65" i="10"/>
  <c r="S65" i="10" s="1"/>
  <c r="Q66" i="10"/>
  <c r="S66" i="10" s="1"/>
  <c r="Q67" i="10"/>
  <c r="S67" i="10" s="1"/>
  <c r="Q68" i="10"/>
  <c r="S68" i="10" s="1"/>
  <c r="Q69" i="10"/>
  <c r="S69" i="10" s="1"/>
  <c r="Q70" i="10"/>
  <c r="S70" i="10" s="1"/>
  <c r="Q71" i="10"/>
  <c r="S71" i="10" s="1"/>
  <c r="Q72" i="10"/>
  <c r="S72" i="10" s="1"/>
  <c r="Q73" i="10"/>
  <c r="S73" i="10" s="1"/>
  <c r="Q74" i="10"/>
  <c r="S74" i="10" s="1"/>
  <c r="Q75" i="10"/>
  <c r="S75" i="10" s="1"/>
  <c r="Q76" i="10"/>
  <c r="S76" i="10" s="1"/>
  <c r="Q77" i="10"/>
  <c r="S77" i="10" s="1"/>
  <c r="Q78" i="10"/>
  <c r="S78" i="10" s="1"/>
  <c r="Q79" i="10"/>
  <c r="S79" i="10" s="1"/>
  <c r="Q80" i="10"/>
  <c r="S80" i="10" s="1"/>
  <c r="Q81" i="10"/>
  <c r="S81" i="10" s="1"/>
  <c r="Q82" i="10"/>
  <c r="S82" i="10" s="1"/>
  <c r="Q83" i="10"/>
  <c r="S83" i="10" s="1"/>
  <c r="Q84" i="10"/>
  <c r="S84" i="10" s="1"/>
  <c r="Q85" i="10"/>
  <c r="S85" i="10" s="1"/>
  <c r="Q86" i="10"/>
  <c r="S86" i="10" s="1"/>
  <c r="Q87" i="10"/>
  <c r="S87" i="10" s="1"/>
  <c r="Q88" i="10"/>
  <c r="S88" i="10" s="1"/>
  <c r="Q89" i="10"/>
  <c r="S89" i="10" s="1"/>
  <c r="Q90" i="10"/>
  <c r="S90" i="10" s="1"/>
  <c r="Q91" i="10"/>
  <c r="S91" i="10" s="1"/>
  <c r="Q92" i="10"/>
  <c r="S92" i="10" s="1"/>
  <c r="Q93" i="10"/>
  <c r="S93" i="10" s="1"/>
  <c r="Q94" i="10"/>
  <c r="S94" i="10" s="1"/>
  <c r="Q95" i="10"/>
  <c r="S95" i="10" s="1"/>
  <c r="Q96" i="10"/>
  <c r="S96" i="10" s="1"/>
  <c r="Q97" i="10"/>
  <c r="S97" i="10" s="1"/>
  <c r="Q98" i="10"/>
  <c r="S98" i="10" s="1"/>
  <c r="Q99" i="10"/>
  <c r="S99" i="10" s="1"/>
  <c r="Q100" i="10"/>
  <c r="S100" i="10" s="1"/>
  <c r="Q101" i="10"/>
  <c r="S101" i="10" s="1"/>
  <c r="Q102" i="10"/>
  <c r="S102" i="10" s="1"/>
  <c r="Q103" i="10"/>
  <c r="S103" i="10" s="1"/>
  <c r="Q104" i="10"/>
  <c r="S104" i="10" s="1"/>
  <c r="Q105" i="10"/>
  <c r="S105" i="10" s="1"/>
  <c r="Q106" i="10"/>
  <c r="S106" i="10" s="1"/>
  <c r="Q107" i="10"/>
  <c r="S107" i="10" s="1"/>
  <c r="Q108" i="10"/>
  <c r="S108" i="10" s="1"/>
  <c r="Q109" i="10"/>
  <c r="S109" i="10" s="1"/>
  <c r="Q110" i="10"/>
  <c r="S110" i="10" s="1"/>
  <c r="Q111" i="10"/>
  <c r="S111" i="10" s="1"/>
  <c r="Q112" i="10"/>
  <c r="S112" i="10" s="1"/>
  <c r="Q113" i="10"/>
  <c r="S113" i="10" s="1"/>
  <c r="Q114" i="10"/>
  <c r="S114" i="10" s="1"/>
  <c r="Q115" i="10"/>
  <c r="S115" i="10" s="1"/>
  <c r="Q116" i="10"/>
  <c r="S116" i="10" s="1"/>
  <c r="Q117" i="10"/>
  <c r="S117" i="10" s="1"/>
  <c r="Q118" i="10"/>
  <c r="S118" i="10" s="1"/>
  <c r="Q119" i="10"/>
  <c r="S119" i="10" s="1"/>
  <c r="Q120" i="10"/>
  <c r="S120" i="10" s="1"/>
  <c r="Q121" i="10"/>
  <c r="S121" i="10" s="1"/>
  <c r="Q122" i="10"/>
  <c r="S122" i="10" s="1"/>
  <c r="Q123" i="10"/>
  <c r="S123" i="10" s="1"/>
  <c r="Q124" i="10"/>
  <c r="S124" i="10" s="1"/>
  <c r="Q125" i="10"/>
  <c r="S125" i="10" s="1"/>
  <c r="Q126" i="10"/>
  <c r="S126" i="10" s="1"/>
  <c r="Q127" i="10"/>
  <c r="S127" i="10" s="1"/>
  <c r="Q128" i="10"/>
  <c r="S128" i="10" s="1"/>
  <c r="Q129" i="10"/>
  <c r="S129" i="10" s="1"/>
  <c r="Q130" i="10"/>
  <c r="S130" i="10" s="1"/>
  <c r="Q131" i="10"/>
  <c r="S131" i="10" s="1"/>
  <c r="Q132" i="10"/>
  <c r="S132" i="10" s="1"/>
  <c r="Q133" i="10"/>
  <c r="S133" i="10" s="1"/>
  <c r="Q134" i="10"/>
  <c r="S134" i="10" s="1"/>
  <c r="Q135" i="10"/>
  <c r="S135" i="10" s="1"/>
  <c r="Q136" i="10"/>
  <c r="S136" i="10" s="1"/>
  <c r="Q137" i="10"/>
  <c r="S137" i="10" s="1"/>
  <c r="Q138" i="10"/>
  <c r="S138" i="10" s="1"/>
  <c r="Q139" i="10"/>
  <c r="S139" i="10" s="1"/>
  <c r="Q140" i="10"/>
  <c r="S140" i="10" s="1"/>
  <c r="Q141" i="10"/>
  <c r="S141" i="10" s="1"/>
  <c r="Q142" i="10"/>
  <c r="S142" i="10" s="1"/>
  <c r="Q143" i="10"/>
  <c r="S143" i="10" s="1"/>
  <c r="Q144" i="10"/>
  <c r="S144" i="10" s="1"/>
  <c r="Q145" i="10"/>
  <c r="S145" i="10" s="1"/>
  <c r="Q146" i="10"/>
  <c r="S146" i="10" s="1"/>
  <c r="Q147" i="10"/>
  <c r="S147" i="10" s="1"/>
  <c r="Q148" i="10"/>
  <c r="S148" i="10" s="1"/>
  <c r="Q149" i="10"/>
  <c r="S149" i="10" s="1"/>
  <c r="Q150" i="10"/>
  <c r="S150" i="10" s="1"/>
  <c r="Q151" i="10"/>
  <c r="S151" i="10" s="1"/>
  <c r="Q152" i="10"/>
  <c r="S152" i="10" s="1"/>
  <c r="Q153" i="10"/>
  <c r="S153" i="10" s="1"/>
  <c r="Q154" i="10"/>
  <c r="S154" i="10" s="1"/>
  <c r="Q155" i="10"/>
  <c r="S155" i="10" s="1"/>
  <c r="Q156" i="10"/>
  <c r="S156" i="10" s="1"/>
  <c r="Q157" i="10"/>
  <c r="S157" i="10" s="1"/>
  <c r="Q158" i="10"/>
  <c r="S158" i="10" s="1"/>
  <c r="Q159" i="10"/>
  <c r="S159" i="10" s="1"/>
  <c r="Q160" i="10"/>
  <c r="S160" i="10" s="1"/>
  <c r="Q161" i="10"/>
  <c r="S161" i="10" s="1"/>
  <c r="Q162" i="10"/>
  <c r="S162" i="10" s="1"/>
  <c r="Q163" i="10"/>
  <c r="S163" i="10" s="1"/>
  <c r="Q164" i="10"/>
  <c r="S164" i="10" s="1"/>
  <c r="Q165" i="10"/>
  <c r="S165" i="10" s="1"/>
  <c r="Q166" i="10"/>
  <c r="S166" i="10" s="1"/>
  <c r="Q167" i="10"/>
  <c r="S167" i="10" s="1"/>
  <c r="Q168" i="10"/>
  <c r="S168" i="10" s="1"/>
  <c r="Q169" i="10"/>
  <c r="S169" i="10" s="1"/>
  <c r="Q170" i="10"/>
  <c r="S170" i="10" s="1"/>
  <c r="Q171" i="10"/>
  <c r="S171" i="10" s="1"/>
  <c r="Q172" i="10"/>
  <c r="S172" i="10" s="1"/>
  <c r="Q173" i="10"/>
  <c r="S173" i="10" s="1"/>
  <c r="Q174" i="10"/>
  <c r="S174" i="10" s="1"/>
  <c r="Q175" i="10"/>
  <c r="S175" i="10" s="1"/>
  <c r="Q176" i="10"/>
  <c r="S176" i="10" s="1"/>
  <c r="Q177" i="10"/>
  <c r="S177" i="10" s="1"/>
  <c r="Q178" i="10"/>
  <c r="S178" i="10" s="1"/>
  <c r="Q179" i="10"/>
  <c r="S179" i="10" s="1"/>
  <c r="Q180" i="10"/>
  <c r="S180" i="10" s="1"/>
  <c r="Q181" i="10"/>
  <c r="S181" i="10" s="1"/>
  <c r="Q182" i="10"/>
  <c r="S182" i="10" s="1"/>
  <c r="Q183" i="10"/>
  <c r="S183" i="10" s="1"/>
  <c r="Q184" i="10"/>
  <c r="S184" i="10" s="1"/>
  <c r="Q185" i="10"/>
  <c r="S185" i="10" s="1"/>
  <c r="Q186" i="10"/>
  <c r="S186" i="10" s="1"/>
  <c r="Q187" i="10"/>
  <c r="S187" i="10" s="1"/>
  <c r="Q188" i="10"/>
  <c r="S188" i="10" s="1"/>
  <c r="Q189" i="10"/>
  <c r="S189" i="10" s="1"/>
  <c r="Q190" i="10"/>
  <c r="S190" i="10" s="1"/>
  <c r="Q191" i="10"/>
  <c r="S191" i="10" s="1"/>
  <c r="Q192" i="10"/>
  <c r="S192" i="10" s="1"/>
  <c r="Q193" i="10"/>
  <c r="S193" i="10" s="1"/>
  <c r="Q194" i="10"/>
  <c r="S194" i="10" s="1"/>
  <c r="Q195" i="10"/>
  <c r="S195" i="10" s="1"/>
  <c r="Q196" i="10"/>
  <c r="S196" i="10" s="1"/>
  <c r="Q197" i="10"/>
  <c r="S197" i="10" s="1"/>
  <c r="Q198" i="10"/>
  <c r="S198" i="10" s="1"/>
  <c r="Q199" i="10"/>
  <c r="S199" i="10" s="1"/>
  <c r="Q200" i="10"/>
  <c r="S200" i="10" s="1"/>
  <c r="Q201" i="10"/>
  <c r="S201" i="10" s="1"/>
  <c r="Q202" i="10"/>
  <c r="S202" i="10" s="1"/>
  <c r="Q203" i="10"/>
  <c r="S203" i="10" s="1"/>
  <c r="Q204" i="10"/>
  <c r="S204" i="10" s="1"/>
  <c r="Q205" i="10"/>
  <c r="S205" i="10" s="1"/>
  <c r="Q206" i="10"/>
  <c r="S206" i="10" s="1"/>
  <c r="Q207" i="10"/>
  <c r="S207" i="10" s="1"/>
  <c r="Q208" i="10"/>
  <c r="S208" i="10" s="1"/>
  <c r="Q209" i="10"/>
  <c r="S209" i="10" s="1"/>
  <c r="Q210" i="10"/>
  <c r="S210" i="10" s="1"/>
  <c r="Q211" i="10"/>
  <c r="S211" i="10" s="1"/>
  <c r="Q212" i="10"/>
  <c r="S212" i="10" s="1"/>
  <c r="Q213" i="10"/>
  <c r="S213" i="10" s="1"/>
  <c r="Q214" i="10"/>
  <c r="S214" i="10" s="1"/>
  <c r="Q215" i="10"/>
  <c r="S215" i="10" s="1"/>
  <c r="Q216" i="10"/>
  <c r="S216" i="10" s="1"/>
  <c r="Q217" i="10"/>
  <c r="S217" i="10" s="1"/>
  <c r="Q218" i="10"/>
  <c r="S218" i="10" s="1"/>
  <c r="Q219" i="10"/>
  <c r="S219" i="10" s="1"/>
  <c r="Q220" i="10"/>
  <c r="S220" i="10" s="1"/>
  <c r="Q221" i="10"/>
  <c r="S221" i="10" s="1"/>
  <c r="Q222" i="10"/>
  <c r="S222" i="10" s="1"/>
  <c r="Q223" i="10"/>
  <c r="S223" i="10" s="1"/>
  <c r="Q224" i="10"/>
  <c r="S224" i="10" s="1"/>
  <c r="Q225" i="10"/>
  <c r="S225" i="10" s="1"/>
  <c r="Q226" i="10"/>
  <c r="S226" i="10" s="1"/>
  <c r="Q227" i="10"/>
  <c r="S227" i="10" s="1"/>
  <c r="Q228" i="10"/>
  <c r="S228" i="10" s="1"/>
  <c r="Q229" i="10"/>
  <c r="S229" i="10" s="1"/>
  <c r="Q230" i="10"/>
  <c r="S230" i="10" s="1"/>
  <c r="Q231" i="10"/>
  <c r="S231" i="10" s="1"/>
  <c r="Q232" i="10"/>
  <c r="S232" i="10" s="1"/>
  <c r="Q233" i="10"/>
  <c r="S233" i="10" s="1"/>
  <c r="Q234" i="10"/>
  <c r="S234" i="10" s="1"/>
  <c r="Q235" i="10"/>
  <c r="S235" i="10" s="1"/>
  <c r="Q236" i="10"/>
  <c r="S236" i="10" s="1"/>
  <c r="Q237" i="10"/>
  <c r="S237" i="10" s="1"/>
  <c r="Q238" i="10"/>
  <c r="S238" i="10" s="1"/>
  <c r="Q239" i="10"/>
  <c r="S239" i="10" s="1"/>
  <c r="Q240" i="10"/>
  <c r="S240" i="10" s="1"/>
  <c r="Q241" i="10"/>
  <c r="S241" i="10" s="1"/>
  <c r="Q242" i="10"/>
  <c r="S242" i="10" s="1"/>
  <c r="Q243" i="10"/>
  <c r="S243" i="10" s="1"/>
  <c r="Q244" i="10"/>
  <c r="S244" i="10" s="1"/>
  <c r="Q245" i="10"/>
  <c r="S245" i="10" s="1"/>
  <c r="Q246" i="10"/>
  <c r="S246" i="10" s="1"/>
  <c r="Q247" i="10"/>
  <c r="S247" i="10" s="1"/>
  <c r="Q248" i="10"/>
  <c r="S248" i="10" s="1"/>
  <c r="Q249" i="10"/>
  <c r="S249" i="10" s="1"/>
  <c r="Q250" i="10"/>
  <c r="S250" i="10" s="1"/>
  <c r="Q251" i="10"/>
  <c r="S251" i="10" s="1"/>
  <c r="Q252" i="10"/>
  <c r="S252" i="10" s="1"/>
  <c r="Q253" i="10"/>
  <c r="S253" i="10" s="1"/>
  <c r="Q254" i="10"/>
  <c r="S254" i="10" s="1"/>
  <c r="Q255" i="10"/>
  <c r="S255" i="10" s="1"/>
  <c r="Q256" i="10"/>
  <c r="S256" i="10" s="1"/>
  <c r="Q257" i="10"/>
  <c r="S257" i="10" s="1"/>
  <c r="Q258" i="10"/>
  <c r="S258" i="10" s="1"/>
  <c r="Q259" i="10"/>
  <c r="S259" i="10" s="1"/>
  <c r="Q260" i="10"/>
  <c r="S260" i="10" s="1"/>
  <c r="Q261" i="10"/>
  <c r="S261" i="10" s="1"/>
  <c r="Q262" i="10"/>
  <c r="S262" i="10" s="1"/>
  <c r="Q263" i="10"/>
  <c r="S263" i="10" s="1"/>
  <c r="Q264" i="10"/>
  <c r="S264" i="10" s="1"/>
  <c r="Q265" i="10"/>
  <c r="S265" i="10" s="1"/>
  <c r="Q266" i="10"/>
  <c r="S266" i="10" s="1"/>
  <c r="Q267" i="10"/>
  <c r="S267" i="10" s="1"/>
  <c r="Q268" i="10"/>
  <c r="S268" i="10" s="1"/>
  <c r="Q269" i="10"/>
  <c r="S269" i="10" s="1"/>
  <c r="Q270" i="10"/>
  <c r="S270" i="10" s="1"/>
  <c r="Q271" i="10"/>
  <c r="S271" i="10" s="1"/>
  <c r="Q272" i="10"/>
  <c r="S272" i="10" s="1"/>
  <c r="Q273" i="10"/>
  <c r="S273" i="10" s="1"/>
  <c r="Q274" i="10"/>
  <c r="S274" i="10" s="1"/>
  <c r="Q275" i="10"/>
  <c r="S275" i="10" s="1"/>
  <c r="Q276" i="10"/>
  <c r="S276" i="10" s="1"/>
  <c r="Q277" i="10"/>
  <c r="S277" i="10" s="1"/>
  <c r="Q278" i="10"/>
  <c r="S278" i="10" s="1"/>
  <c r="Q279" i="10"/>
  <c r="S279" i="10" s="1"/>
  <c r="Q280" i="10"/>
  <c r="S280" i="10" s="1"/>
  <c r="Q281" i="10"/>
  <c r="S281" i="10" s="1"/>
  <c r="Q282" i="10"/>
  <c r="S282" i="10" s="1"/>
  <c r="Q283" i="10"/>
  <c r="S283" i="10" s="1"/>
  <c r="Q284" i="10"/>
  <c r="S284" i="10" s="1"/>
  <c r="Q285" i="10"/>
  <c r="S285" i="10" s="1"/>
  <c r="Q286" i="10"/>
  <c r="S286" i="10" s="1"/>
  <c r="Q287" i="10"/>
  <c r="S287" i="10" s="1"/>
  <c r="Q288" i="10"/>
  <c r="S288" i="10" s="1"/>
  <c r="Q289" i="10"/>
  <c r="S289" i="10" s="1"/>
  <c r="Q290" i="10"/>
  <c r="S290" i="10" s="1"/>
  <c r="Q291" i="10"/>
  <c r="S291" i="10" s="1"/>
  <c r="Q292" i="10"/>
  <c r="S292" i="10" s="1"/>
  <c r="Q293" i="10"/>
  <c r="S293" i="10" s="1"/>
  <c r="Q294" i="10"/>
  <c r="S294" i="10" s="1"/>
  <c r="Q295" i="10"/>
  <c r="S295" i="10" s="1"/>
  <c r="Q296" i="10"/>
  <c r="S296" i="10" s="1"/>
  <c r="Q297" i="10"/>
  <c r="S297" i="10" s="1"/>
  <c r="Q298" i="10"/>
  <c r="S298" i="10" s="1"/>
  <c r="Q299" i="10"/>
  <c r="S299" i="10" s="1"/>
  <c r="Q300" i="10"/>
  <c r="S300" i="10" s="1"/>
  <c r="Q301" i="10"/>
  <c r="S301" i="10" s="1"/>
  <c r="Q302" i="10"/>
  <c r="S302" i="10" s="1"/>
  <c r="Q303" i="10"/>
  <c r="S303" i="10" s="1"/>
  <c r="Q304" i="10"/>
  <c r="S304" i="10" s="1"/>
  <c r="Q305" i="10"/>
  <c r="S305" i="10" s="1"/>
  <c r="Q306" i="10"/>
  <c r="S306" i="10" s="1"/>
  <c r="Q307" i="10"/>
  <c r="S307" i="10" s="1"/>
  <c r="Q308" i="10"/>
  <c r="S308" i="10" s="1"/>
  <c r="Q309" i="10"/>
  <c r="S309" i="10" s="1"/>
  <c r="Q310" i="10"/>
  <c r="S310" i="10" s="1"/>
  <c r="Q311" i="10"/>
  <c r="S311" i="10" s="1"/>
  <c r="Q312" i="10"/>
  <c r="S312" i="10" s="1"/>
  <c r="Q313" i="10"/>
  <c r="S313" i="10" s="1"/>
  <c r="Q314" i="10"/>
  <c r="S314" i="10" s="1"/>
  <c r="Q315" i="10"/>
  <c r="S315" i="10" s="1"/>
  <c r="Q316" i="10"/>
  <c r="S316" i="10" s="1"/>
  <c r="Q317" i="10"/>
  <c r="S317" i="10" s="1"/>
  <c r="Q318" i="10"/>
  <c r="S318" i="10" s="1"/>
  <c r="Q319" i="10"/>
  <c r="S319" i="10" s="1"/>
  <c r="Q320" i="10"/>
  <c r="S320" i="10" s="1"/>
  <c r="Q321" i="10"/>
  <c r="S321" i="10" s="1"/>
  <c r="Q322" i="10"/>
  <c r="S322" i="10" s="1"/>
  <c r="Q323" i="10"/>
  <c r="S323" i="10" s="1"/>
  <c r="Q324" i="10"/>
  <c r="S324" i="10" s="1"/>
  <c r="Q325" i="10"/>
  <c r="S325" i="10" s="1"/>
  <c r="Q326" i="10"/>
  <c r="S326" i="10" s="1"/>
  <c r="Q327" i="10"/>
  <c r="S327" i="10" s="1"/>
  <c r="Q328" i="10"/>
  <c r="S328" i="10" s="1"/>
  <c r="Q329" i="10"/>
  <c r="S329" i="10" s="1"/>
  <c r="Q330" i="10"/>
  <c r="S330" i="10" s="1"/>
  <c r="Q331" i="10"/>
  <c r="S331" i="10" s="1"/>
  <c r="Q332" i="10"/>
  <c r="S332" i="10" s="1"/>
  <c r="Q333" i="10"/>
  <c r="S333" i="10" s="1"/>
  <c r="Q334" i="10"/>
  <c r="S334" i="10" s="1"/>
  <c r="Q335" i="10"/>
  <c r="S335" i="10" s="1"/>
  <c r="Q336" i="10"/>
  <c r="S336" i="10" s="1"/>
  <c r="Q337" i="10"/>
  <c r="S337" i="10" s="1"/>
  <c r="Q338" i="10"/>
  <c r="S338" i="10" s="1"/>
  <c r="Q339" i="10"/>
  <c r="S339" i="10" s="1"/>
  <c r="Q340" i="10"/>
  <c r="S340" i="10" s="1"/>
  <c r="Q341" i="10"/>
  <c r="S341" i="10" s="1"/>
  <c r="Q342" i="10"/>
  <c r="S342" i="10" s="1"/>
  <c r="Q343" i="10"/>
  <c r="S343" i="10" s="1"/>
  <c r="Q344" i="10"/>
  <c r="S344" i="10" s="1"/>
  <c r="Q345" i="10"/>
  <c r="S345" i="10" s="1"/>
  <c r="Q346" i="10"/>
  <c r="S346" i="10" s="1"/>
  <c r="Q347" i="10"/>
  <c r="S347" i="10" s="1"/>
  <c r="Q348" i="10"/>
  <c r="S348" i="10" s="1"/>
  <c r="Q349" i="10"/>
  <c r="S349" i="10" s="1"/>
  <c r="Q350" i="10"/>
  <c r="S350" i="10" s="1"/>
  <c r="Q351" i="10"/>
  <c r="S351" i="10" s="1"/>
  <c r="Q352" i="10"/>
  <c r="S352" i="10" s="1"/>
  <c r="Q353" i="10"/>
  <c r="S353" i="10" s="1"/>
  <c r="Q354" i="10"/>
  <c r="S354" i="10" s="1"/>
  <c r="Q355" i="10"/>
  <c r="S355" i="10" s="1"/>
  <c r="Q356" i="10"/>
  <c r="S356" i="10" s="1"/>
  <c r="Q357" i="10"/>
  <c r="S357" i="10" s="1"/>
  <c r="Q358" i="10"/>
  <c r="S358" i="10" s="1"/>
  <c r="Q359" i="10"/>
  <c r="S359" i="10" s="1"/>
  <c r="Q360" i="10"/>
  <c r="S360" i="10" s="1"/>
  <c r="Q361" i="10"/>
  <c r="S361" i="10" s="1"/>
  <c r="Q362" i="10"/>
  <c r="S362" i="10" s="1"/>
  <c r="Q363" i="10"/>
  <c r="S363" i="10" s="1"/>
  <c r="Q364" i="10"/>
  <c r="S364" i="10" s="1"/>
  <c r="Q365" i="10"/>
  <c r="S365" i="10" s="1"/>
  <c r="Q366" i="10"/>
  <c r="S366" i="10" s="1"/>
  <c r="Q367" i="10"/>
  <c r="S367" i="10" s="1"/>
  <c r="Q368" i="10"/>
  <c r="S368" i="10" s="1"/>
  <c r="Q369" i="10"/>
  <c r="S369" i="10" s="1"/>
  <c r="Q370" i="10"/>
  <c r="S370" i="10" s="1"/>
  <c r="Q371" i="10"/>
  <c r="S371" i="10" s="1"/>
  <c r="Q372" i="10"/>
  <c r="S372" i="10" s="1"/>
  <c r="Q373" i="10"/>
  <c r="S373" i="10" s="1"/>
  <c r="Q374" i="10"/>
  <c r="S374" i="10" s="1"/>
  <c r="Q375" i="10"/>
  <c r="S375" i="10" s="1"/>
  <c r="Q376" i="10"/>
  <c r="S376" i="10" s="1"/>
  <c r="Q377" i="10"/>
  <c r="S377" i="10" s="1"/>
  <c r="Q378" i="10"/>
  <c r="S378" i="10" s="1"/>
  <c r="Q379" i="10"/>
  <c r="S379" i="10" s="1"/>
  <c r="Q380" i="10"/>
  <c r="S380" i="10" s="1"/>
  <c r="Q381" i="10"/>
  <c r="S381" i="10" s="1"/>
  <c r="Q382" i="10"/>
  <c r="S382" i="10" s="1"/>
  <c r="Q383" i="10"/>
  <c r="S383" i="10" s="1"/>
  <c r="Q384" i="10"/>
  <c r="S384" i="10" s="1"/>
  <c r="Q385" i="10"/>
  <c r="S385" i="10" s="1"/>
  <c r="Q386" i="10"/>
  <c r="S386" i="10" s="1"/>
  <c r="Q387" i="10"/>
  <c r="S387" i="10" s="1"/>
  <c r="Q388" i="10"/>
  <c r="S388" i="10" s="1"/>
  <c r="Q389" i="10"/>
  <c r="S389" i="10" s="1"/>
  <c r="Q390" i="10"/>
  <c r="S390" i="10" s="1"/>
  <c r="Q391" i="10"/>
  <c r="S391" i="10" s="1"/>
  <c r="Q392" i="10"/>
  <c r="S392" i="10" s="1"/>
  <c r="Q393" i="10"/>
  <c r="S393" i="10" s="1"/>
  <c r="Q394" i="10"/>
  <c r="S394" i="10" s="1"/>
  <c r="Q395" i="10"/>
  <c r="S395" i="10" s="1"/>
  <c r="Q396" i="10"/>
  <c r="S396" i="10" s="1"/>
  <c r="Q397" i="10"/>
  <c r="S397" i="10" s="1"/>
  <c r="Q398" i="10"/>
  <c r="S398" i="10" s="1"/>
  <c r="Q399" i="10"/>
  <c r="S399" i="10" s="1"/>
  <c r="Q400" i="10"/>
  <c r="S400" i="10" s="1"/>
  <c r="Q401" i="10"/>
  <c r="S401" i="10" s="1"/>
  <c r="Q402" i="10"/>
  <c r="S402" i="10" s="1"/>
  <c r="Q403" i="10"/>
  <c r="S403" i="10" s="1"/>
  <c r="Q404" i="10"/>
  <c r="S404" i="10" s="1"/>
  <c r="Q405" i="10"/>
  <c r="S405" i="10" s="1"/>
  <c r="Q406" i="10"/>
  <c r="S406" i="10" s="1"/>
  <c r="Q407" i="10"/>
  <c r="S407" i="10" s="1"/>
  <c r="Q408" i="10"/>
  <c r="S408" i="10" s="1"/>
  <c r="Q409" i="10"/>
  <c r="S409" i="10" s="1"/>
  <c r="Q410" i="10"/>
  <c r="S410" i="10" s="1"/>
  <c r="Q411" i="10"/>
  <c r="S411" i="10" s="1"/>
  <c r="Q412" i="10"/>
  <c r="S412" i="10" s="1"/>
  <c r="Q413" i="10"/>
  <c r="S413" i="10" s="1"/>
  <c r="Q414" i="10"/>
  <c r="S414" i="10" s="1"/>
  <c r="Q415" i="10"/>
  <c r="S415" i="10" s="1"/>
  <c r="Q416" i="10"/>
  <c r="S416" i="10" s="1"/>
  <c r="Q417" i="10"/>
  <c r="S417" i="10" s="1"/>
  <c r="Q418" i="10"/>
  <c r="S418" i="10" s="1"/>
  <c r="Q419" i="10"/>
  <c r="S419" i="10" s="1"/>
  <c r="Q420" i="10"/>
  <c r="S420" i="10" s="1"/>
  <c r="Q421" i="10"/>
  <c r="S421" i="10" s="1"/>
  <c r="Q422" i="10"/>
  <c r="S422" i="10" s="1"/>
  <c r="Q423" i="10"/>
  <c r="S423" i="10" s="1"/>
  <c r="Q424" i="10"/>
  <c r="S424" i="10" s="1"/>
  <c r="Q425" i="10"/>
  <c r="S425" i="10" s="1"/>
  <c r="Q426" i="10"/>
  <c r="S426" i="10" s="1"/>
  <c r="Q427" i="10"/>
  <c r="S427" i="10" s="1"/>
  <c r="Q428" i="10"/>
  <c r="S428" i="10" s="1"/>
  <c r="Q429" i="10"/>
  <c r="S429" i="10" s="1"/>
  <c r="Q430" i="10"/>
  <c r="S430" i="10" s="1"/>
  <c r="Q431" i="10"/>
  <c r="S431" i="10" s="1"/>
  <c r="Q432" i="10"/>
  <c r="S432" i="10" s="1"/>
  <c r="Q433" i="10"/>
  <c r="S433" i="10" s="1"/>
  <c r="Q434" i="10"/>
  <c r="S434" i="10" s="1"/>
  <c r="Q435" i="10"/>
  <c r="S435" i="10" s="1"/>
  <c r="Q436" i="10"/>
  <c r="S436" i="10" s="1"/>
  <c r="Q437" i="10"/>
  <c r="S437" i="10" s="1"/>
  <c r="Q438" i="10"/>
  <c r="S438" i="10" s="1"/>
  <c r="Q439" i="10"/>
  <c r="S439" i="10" s="1"/>
  <c r="Q440" i="10"/>
  <c r="S440" i="10" s="1"/>
  <c r="Q441" i="10"/>
  <c r="S441" i="10" s="1"/>
  <c r="Q442" i="10"/>
  <c r="S442" i="10" s="1"/>
  <c r="Q443" i="10"/>
  <c r="S443" i="10" s="1"/>
  <c r="Q444" i="10"/>
  <c r="S444" i="10" s="1"/>
  <c r="Q445" i="10"/>
  <c r="S445" i="10" s="1"/>
  <c r="Q446" i="10"/>
  <c r="S446" i="10" s="1"/>
  <c r="Q447" i="10"/>
  <c r="S447" i="10" s="1"/>
  <c r="Q448" i="10"/>
  <c r="S448" i="10" s="1"/>
  <c r="Q449" i="10"/>
  <c r="S449" i="10" s="1"/>
  <c r="Q450" i="10"/>
  <c r="S450" i="10" s="1"/>
  <c r="Q451" i="10"/>
  <c r="S451" i="10" s="1"/>
  <c r="Q452" i="10"/>
  <c r="S452" i="10" s="1"/>
  <c r="Q453" i="10"/>
  <c r="S453" i="10" s="1"/>
  <c r="Q454" i="10"/>
  <c r="S454" i="10" s="1"/>
  <c r="Q455" i="10"/>
  <c r="S455" i="10" s="1"/>
  <c r="Q456" i="10"/>
  <c r="S456" i="10" s="1"/>
  <c r="Q457" i="10"/>
  <c r="S457" i="10" s="1"/>
  <c r="Q458" i="10"/>
  <c r="S458" i="10" s="1"/>
  <c r="Q459" i="10"/>
  <c r="S459" i="10" s="1"/>
  <c r="Q460" i="10"/>
  <c r="S460" i="10" s="1"/>
  <c r="Q461" i="10"/>
  <c r="S461" i="10" s="1"/>
  <c r="Q462" i="10"/>
  <c r="S462" i="10" s="1"/>
  <c r="Q463" i="10"/>
  <c r="S463" i="10" s="1"/>
  <c r="Q464" i="10"/>
  <c r="S464" i="10" s="1"/>
  <c r="Q3" i="10"/>
  <c r="S3" i="10" s="1"/>
  <c r="V3" i="10" l="1"/>
  <c r="V461" i="10"/>
  <c r="V457" i="10"/>
  <c r="V453" i="10"/>
  <c r="V449" i="10"/>
  <c r="V445" i="10"/>
  <c r="V441" i="10"/>
  <c r="V437" i="10"/>
  <c r="V464" i="10"/>
  <c r="V460" i="10"/>
  <c r="V456" i="10"/>
  <c r="V452" i="10"/>
  <c r="V448" i="10"/>
  <c r="V444" i="10"/>
  <c r="V440" i="10"/>
  <c r="V436" i="10"/>
  <c r="V432" i="10"/>
  <c r="V428" i="10"/>
  <c r="V424" i="10"/>
  <c r="V420" i="10"/>
  <c r="V416" i="10"/>
  <c r="V412" i="10"/>
  <c r="V396" i="10"/>
  <c r="V380" i="10"/>
  <c r="V364" i="10"/>
  <c r="V348" i="10"/>
  <c r="V332" i="10"/>
  <c r="V316" i="10"/>
  <c r="V300" i="10"/>
  <c r="V284" i="10"/>
  <c r="V268" i="10"/>
  <c r="V252" i="10"/>
  <c r="V463" i="10"/>
  <c r="V459" i="10"/>
  <c r="V455" i="10"/>
  <c r="V451" i="10"/>
  <c r="V447" i="10"/>
  <c r="V443" i="10"/>
  <c r="V439" i="10"/>
  <c r="V435" i="10"/>
  <c r="V433" i="10"/>
  <c r="V429" i="10"/>
  <c r="V425" i="10"/>
  <c r="V421" i="10"/>
  <c r="V417" i="10"/>
  <c r="V413" i="10"/>
  <c r="V409" i="10"/>
  <c r="V405" i="10"/>
  <c r="V401" i="10"/>
  <c r="V397" i="10"/>
  <c r="V393" i="10"/>
  <c r="V389" i="10"/>
  <c r="V385" i="10"/>
  <c r="V381" i="10"/>
  <c r="V377" i="10"/>
  <c r="V373" i="10"/>
  <c r="V369" i="10"/>
  <c r="V365" i="10"/>
  <c r="V361" i="10"/>
  <c r="V357" i="10"/>
  <c r="V353" i="10"/>
  <c r="V349" i="10"/>
  <c r="V345" i="10"/>
  <c r="V341" i="10"/>
  <c r="V337" i="10"/>
  <c r="V333" i="10"/>
  <c r="V329" i="10"/>
  <c r="V325" i="10"/>
  <c r="V321" i="10"/>
  <c r="V317" i="10"/>
  <c r="V313" i="10"/>
  <c r="V309" i="10"/>
  <c r="V305" i="10"/>
  <c r="V301" i="10"/>
  <c r="V297" i="10"/>
  <c r="V293" i="10"/>
  <c r="V289" i="10"/>
  <c r="V285" i="10"/>
  <c r="V281" i="10"/>
  <c r="V277" i="10"/>
  <c r="V273" i="10"/>
  <c r="V269" i="10"/>
  <c r="V265" i="10"/>
  <c r="V261" i="10"/>
  <c r="V257" i="10"/>
  <c r="V253" i="10"/>
  <c r="V249" i="10"/>
  <c r="V245" i="10"/>
  <c r="V241" i="10"/>
  <c r="V237" i="10"/>
  <c r="V233" i="10"/>
  <c r="V229" i="10"/>
  <c r="V225" i="10"/>
  <c r="V221" i="10"/>
  <c r="V217" i="10"/>
  <c r="V408" i="10"/>
  <c r="V404" i="10"/>
  <c r="V400" i="10"/>
  <c r="V392" i="10"/>
  <c r="V388" i="10"/>
  <c r="V384" i="10"/>
  <c r="V376" i="10"/>
  <c r="V372" i="10"/>
  <c r="V368" i="10"/>
  <c r="V360" i="10"/>
  <c r="V356" i="10"/>
  <c r="V352" i="10"/>
  <c r="V344" i="10"/>
  <c r="V340" i="10"/>
  <c r="V336" i="10"/>
  <c r="V328" i="10"/>
  <c r="V324" i="10"/>
  <c r="V320" i="10"/>
  <c r="V312" i="10"/>
  <c r="V308" i="10"/>
  <c r="V304" i="10"/>
  <c r="V296" i="10"/>
  <c r="V292" i="10"/>
  <c r="V288" i="10"/>
  <c r="V280" i="10"/>
  <c r="V276" i="10"/>
  <c r="V272" i="10"/>
  <c r="V264" i="10"/>
  <c r="V260" i="10"/>
  <c r="V256" i="10"/>
  <c r="V248" i="10"/>
  <c r="V244" i="10"/>
  <c r="V240" i="10"/>
  <c r="V232" i="10"/>
  <c r="V228" i="10"/>
  <c r="V224" i="10"/>
  <c r="V216" i="10"/>
  <c r="V212" i="10"/>
  <c r="V208" i="10"/>
  <c r="V200" i="10"/>
  <c r="V196" i="10"/>
  <c r="V192" i="10"/>
  <c r="V184" i="10"/>
  <c r="V180" i="10"/>
  <c r="V176" i="10"/>
  <c r="V168" i="10"/>
  <c r="V164" i="10"/>
  <c r="V160" i="10"/>
  <c r="V152" i="10"/>
  <c r="V148" i="10"/>
  <c r="V144" i="10"/>
  <c r="V136" i="10"/>
  <c r="V132" i="10"/>
  <c r="V128" i="10"/>
  <c r="V120" i="10"/>
  <c r="V116" i="10"/>
  <c r="V112" i="10"/>
  <c r="V104" i="10"/>
  <c r="V100" i="10"/>
  <c r="V96" i="10"/>
  <c r="V88" i="10"/>
  <c r="V84" i="10"/>
  <c r="V80" i="10"/>
  <c r="V72" i="10"/>
  <c r="V68" i="10"/>
  <c r="V64" i="10"/>
  <c r="V56" i="10"/>
  <c r="V52" i="10"/>
  <c r="V48" i="10"/>
  <c r="V40" i="10"/>
  <c r="V36" i="10"/>
  <c r="V32" i="10"/>
  <c r="V24" i="10"/>
  <c r="V20" i="10"/>
  <c r="V16" i="10"/>
  <c r="V8" i="10"/>
  <c r="V4" i="10"/>
  <c r="V431" i="10"/>
  <c r="V427" i="10"/>
  <c r="V423" i="10"/>
  <c r="V419" i="10"/>
  <c r="V415" i="10"/>
  <c r="V411" i="10"/>
  <c r="V407" i="10"/>
  <c r="V403" i="10"/>
  <c r="V399" i="10"/>
  <c r="V395" i="10"/>
  <c r="V391" i="10"/>
  <c r="V387" i="10"/>
  <c r="V383" i="10"/>
  <c r="V379" i="10"/>
  <c r="V375" i="10"/>
  <c r="V371" i="10"/>
  <c r="V367" i="10"/>
  <c r="V363" i="10"/>
  <c r="V359" i="10"/>
  <c r="V355" i="10"/>
  <c r="V351" i="10"/>
  <c r="V347" i="10"/>
  <c r="V343" i="10"/>
  <c r="V339" i="10"/>
  <c r="V335" i="10"/>
  <c r="V331" i="10"/>
  <c r="V327" i="10"/>
  <c r="V323" i="10"/>
  <c r="V319" i="10"/>
  <c r="V315" i="10"/>
  <c r="V311" i="10"/>
  <c r="V307" i="10"/>
  <c r="V303" i="10"/>
  <c r="V299" i="10"/>
  <c r="V295" i="10"/>
  <c r="V291" i="10"/>
  <c r="V287" i="10"/>
  <c r="V283" i="10"/>
  <c r="V279" i="10"/>
  <c r="V275" i="10"/>
  <c r="V271" i="10"/>
  <c r="V267" i="10"/>
  <c r="V263" i="10"/>
  <c r="V259" i="10"/>
  <c r="V255" i="10"/>
  <c r="V251" i="10"/>
  <c r="V247" i="10"/>
  <c r="V243" i="10"/>
  <c r="V239" i="10"/>
  <c r="V235" i="10"/>
  <c r="V231" i="10"/>
  <c r="V227" i="10"/>
  <c r="V223" i="10"/>
  <c r="V219" i="10"/>
  <c r="V215" i="10"/>
  <c r="V211" i="10"/>
  <c r="V207" i="10"/>
  <c r="V203" i="10"/>
  <c r="V199" i="10"/>
  <c r="V195" i="10"/>
  <c r="V191" i="10"/>
  <c r="V187" i="10"/>
  <c r="V183" i="10"/>
  <c r="V179" i="10"/>
  <c r="V175" i="10"/>
  <c r="V171" i="10"/>
  <c r="V167" i="10"/>
  <c r="V163" i="10"/>
  <c r="V159" i="10"/>
  <c r="V155" i="10"/>
  <c r="V151" i="10"/>
  <c r="V147" i="10"/>
  <c r="V143" i="10"/>
  <c r="V139" i="10"/>
  <c r="V135" i="10"/>
  <c r="V131" i="10"/>
  <c r="V127" i="10"/>
  <c r="V123" i="10"/>
  <c r="V119" i="10"/>
  <c r="V115" i="10"/>
  <c r="V111" i="10"/>
  <c r="V107" i="10"/>
  <c r="V103" i="10"/>
  <c r="V99" i="10"/>
  <c r="V95" i="10"/>
  <c r="V91" i="10"/>
  <c r="V87" i="10"/>
  <c r="V83" i="10"/>
  <c r="V79" i="10"/>
  <c r="V75" i="10"/>
  <c r="V71" i="10"/>
  <c r="V67" i="10"/>
  <c r="V63" i="10"/>
  <c r="V59" i="10"/>
  <c r="V55" i="10"/>
  <c r="V51" i="10"/>
  <c r="V47" i="10"/>
  <c r="V43" i="10"/>
  <c r="V39" i="10"/>
  <c r="V35" i="10"/>
  <c r="V31" i="10"/>
  <c r="V27" i="10"/>
  <c r="V23" i="10"/>
  <c r="V19" i="10"/>
  <c r="V15" i="10"/>
  <c r="V11" i="10"/>
  <c r="V7" i="10"/>
  <c r="V213" i="10"/>
  <c r="V209" i="10"/>
  <c r="V205" i="10"/>
  <c r="V201" i="10"/>
  <c r="V197" i="10"/>
  <c r="V193" i="10"/>
  <c r="V189" i="10"/>
  <c r="V185" i="10"/>
  <c r="V181" i="10"/>
  <c r="V177" i="10"/>
  <c r="V173" i="10"/>
  <c r="V169" i="10"/>
  <c r="V165" i="10"/>
  <c r="V161" i="10"/>
  <c r="V157" i="10"/>
  <c r="V153" i="10"/>
  <c r="V149" i="10"/>
  <c r="V145" i="10"/>
  <c r="V141" i="10"/>
  <c r="V137" i="10"/>
  <c r="V133" i="10"/>
  <c r="V129" i="10"/>
  <c r="V125" i="10"/>
  <c r="V121" i="10"/>
  <c r="V117" i="10"/>
  <c r="V113" i="10"/>
  <c r="V109" i="10"/>
  <c r="V105" i="10"/>
  <c r="V101" i="10"/>
  <c r="V97" i="10"/>
  <c r="V93" i="10"/>
  <c r="V89" i="10"/>
  <c r="V85" i="10"/>
  <c r="V81" i="10"/>
  <c r="V77" i="10"/>
  <c r="V73" i="10"/>
  <c r="V69" i="10"/>
  <c r="V65" i="10"/>
  <c r="V61" i="10"/>
  <c r="V57" i="10"/>
  <c r="V53" i="10"/>
  <c r="V49" i="10"/>
  <c r="V45" i="10"/>
  <c r="V41" i="10"/>
  <c r="V37" i="10"/>
  <c r="V33" i="10"/>
  <c r="V29" i="10"/>
  <c r="V25" i="10"/>
  <c r="V21" i="10"/>
  <c r="V17" i="10"/>
  <c r="V13" i="10"/>
  <c r="V9" i="10"/>
  <c r="V5" i="10"/>
  <c r="V462" i="10"/>
  <c r="V458" i="10"/>
  <c r="V454" i="10"/>
  <c r="V450" i="10"/>
  <c r="V446" i="10"/>
  <c r="V442" i="10"/>
  <c r="V438" i="10"/>
  <c r="V434" i="10"/>
  <c r="V430" i="10"/>
  <c r="V426" i="10"/>
  <c r="V422" i="10"/>
  <c r="V418" i="10"/>
  <c r="V414" i="10"/>
  <c r="V410" i="10"/>
  <c r="V406" i="10"/>
  <c r="V402" i="10"/>
  <c r="V398" i="10"/>
  <c r="V394" i="10"/>
  <c r="V390" i="10"/>
  <c r="V386" i="10"/>
  <c r="V382" i="10"/>
  <c r="V378" i="10"/>
  <c r="V374" i="10"/>
  <c r="V370" i="10"/>
  <c r="V366" i="10"/>
  <c r="V362" i="10"/>
  <c r="V358" i="10"/>
  <c r="V354" i="10"/>
  <c r="V350" i="10"/>
  <c r="V346" i="10"/>
  <c r="V342" i="10"/>
  <c r="V338" i="10"/>
  <c r="V334" i="10"/>
  <c r="V330" i="10"/>
  <c r="V326" i="10"/>
  <c r="V322" i="10"/>
  <c r="V318" i="10"/>
  <c r="V314" i="10"/>
  <c r="V310" i="10"/>
  <c r="V306" i="10"/>
  <c r="V302" i="10"/>
  <c r="V298" i="10"/>
  <c r="V294" i="10"/>
  <c r="V290" i="10"/>
  <c r="V286" i="10"/>
  <c r="V282" i="10"/>
  <c r="V278" i="10"/>
  <c r="V274" i="10"/>
  <c r="V270" i="10"/>
  <c r="V266" i="10"/>
  <c r="V262" i="10"/>
  <c r="V258" i="10"/>
  <c r="V254" i="10"/>
  <c r="V250" i="10"/>
  <c r="V246" i="10"/>
  <c r="V242" i="10"/>
  <c r="V238" i="10"/>
  <c r="V234" i="10"/>
  <c r="V230" i="10"/>
  <c r="V226" i="10"/>
  <c r="V222" i="10"/>
  <c r="V218" i="10"/>
  <c r="V214" i="10"/>
  <c r="V210" i="10"/>
  <c r="V206" i="10"/>
  <c r="V202" i="10"/>
  <c r="V198" i="10"/>
  <c r="V194" i="10"/>
  <c r="V190" i="10"/>
  <c r="V186" i="10"/>
  <c r="V182" i="10"/>
  <c r="V178" i="10"/>
  <c r="V174" i="10"/>
  <c r="V170" i="10"/>
  <c r="V166" i="10"/>
  <c r="V162" i="10"/>
  <c r="V158" i="10"/>
  <c r="V154" i="10"/>
  <c r="V150" i="10"/>
  <c r="V146" i="10"/>
  <c r="V142" i="10"/>
  <c r="V138" i="10"/>
  <c r="V134" i="10"/>
  <c r="V130" i="10"/>
  <c r="V126" i="10"/>
  <c r="V122" i="10"/>
  <c r="V118" i="10"/>
  <c r="V114" i="10"/>
  <c r="V110" i="10"/>
  <c r="V106" i="10"/>
  <c r="V102" i="10"/>
  <c r="V98" i="10"/>
  <c r="V94" i="10"/>
  <c r="V90" i="10"/>
  <c r="V86" i="10"/>
  <c r="V82" i="10"/>
  <c r="V78" i="10"/>
  <c r="V74" i="10"/>
  <c r="V70" i="10"/>
  <c r="V66" i="10"/>
  <c r="V62" i="10"/>
  <c r="V58" i="10"/>
  <c r="V54" i="10"/>
  <c r="V50" i="10"/>
  <c r="V46" i="10"/>
  <c r="V42" i="10"/>
  <c r="V38" i="10"/>
  <c r="V34" i="10"/>
  <c r="V30" i="10"/>
  <c r="V26" i="10"/>
  <c r="V22" i="10"/>
  <c r="V18" i="10"/>
  <c r="V14" i="10"/>
  <c r="V10" i="10"/>
  <c r="V6" i="10"/>
  <c r="S47" i="10"/>
  <c r="S43" i="10"/>
  <c r="S39" i="10"/>
  <c r="S35" i="10"/>
  <c r="S31" i="10"/>
  <c r="S27" i="10"/>
  <c r="S23" i="10"/>
  <c r="S19" i="10"/>
  <c r="S15" i="10"/>
  <c r="S11" i="10"/>
  <c r="S7" i="10"/>
  <c r="N3" i="10"/>
  <c r="O4" i="10" l="1"/>
  <c r="O5" i="10"/>
  <c r="O6" i="10"/>
  <c r="O7" i="10"/>
  <c r="P7" i="10" s="1"/>
  <c r="O8" i="10"/>
  <c r="O9" i="10"/>
  <c r="O10" i="10"/>
  <c r="O11" i="10"/>
  <c r="P11" i="10" s="1"/>
  <c r="O12" i="10"/>
  <c r="O13" i="10"/>
  <c r="O14" i="10"/>
  <c r="O15" i="10"/>
  <c r="P15" i="10" s="1"/>
  <c r="O16" i="10"/>
  <c r="O17" i="10"/>
  <c r="O18" i="10"/>
  <c r="O19" i="10"/>
  <c r="P19" i="10" s="1"/>
  <c r="O20" i="10"/>
  <c r="O21" i="10"/>
  <c r="O22" i="10"/>
  <c r="O23" i="10"/>
  <c r="P23" i="10" s="1"/>
  <c r="O24" i="10"/>
  <c r="O25" i="10"/>
  <c r="O26" i="10"/>
  <c r="O27" i="10"/>
  <c r="P27" i="10" s="1"/>
  <c r="O28" i="10"/>
  <c r="O29" i="10"/>
  <c r="O30" i="10"/>
  <c r="O31" i="10"/>
  <c r="P31" i="10" s="1"/>
  <c r="O32" i="10"/>
  <c r="O33" i="10"/>
  <c r="O34" i="10"/>
  <c r="O35" i="10"/>
  <c r="P35" i="10" s="1"/>
  <c r="O36" i="10"/>
  <c r="O37" i="10"/>
  <c r="O38" i="10"/>
  <c r="O39" i="10"/>
  <c r="P39" i="10" s="1"/>
  <c r="O40" i="10"/>
  <c r="O41" i="10"/>
  <c r="O42" i="10"/>
  <c r="O43" i="10"/>
  <c r="P43" i="10" s="1"/>
  <c r="O44" i="10"/>
  <c r="O45" i="10"/>
  <c r="O46" i="10"/>
  <c r="O47" i="10"/>
  <c r="P47" i="10" s="1"/>
  <c r="O48" i="10"/>
  <c r="O49" i="10"/>
  <c r="O50" i="10"/>
  <c r="O51" i="10"/>
  <c r="P51" i="10" s="1"/>
  <c r="O52" i="10"/>
  <c r="O53" i="10"/>
  <c r="O54" i="10"/>
  <c r="O55" i="10"/>
  <c r="P55" i="10" s="1"/>
  <c r="O56" i="10"/>
  <c r="O57" i="10"/>
  <c r="O58" i="10"/>
  <c r="O59" i="10"/>
  <c r="P59" i="10" s="1"/>
  <c r="O60" i="10"/>
  <c r="O61" i="10"/>
  <c r="O62" i="10"/>
  <c r="O63" i="10"/>
  <c r="P63" i="10" s="1"/>
  <c r="O64" i="10"/>
  <c r="O65" i="10"/>
  <c r="O66" i="10"/>
  <c r="O67" i="10"/>
  <c r="P67" i="10" s="1"/>
  <c r="O68" i="10"/>
  <c r="O69" i="10"/>
  <c r="O70" i="10"/>
  <c r="O71" i="10"/>
  <c r="P71" i="10" s="1"/>
  <c r="O72" i="10"/>
  <c r="O73" i="10"/>
  <c r="O74" i="10"/>
  <c r="O75" i="10"/>
  <c r="P75" i="10" s="1"/>
  <c r="O76" i="10"/>
  <c r="O77" i="10"/>
  <c r="O78" i="10"/>
  <c r="O79" i="10"/>
  <c r="P79" i="10" s="1"/>
  <c r="O80" i="10"/>
  <c r="O81" i="10"/>
  <c r="O82" i="10"/>
  <c r="O83" i="10"/>
  <c r="P83" i="10" s="1"/>
  <c r="O84" i="10"/>
  <c r="O85" i="10"/>
  <c r="O86" i="10"/>
  <c r="O87" i="10"/>
  <c r="P87" i="10" s="1"/>
  <c r="O88" i="10"/>
  <c r="O89" i="10"/>
  <c r="O90" i="10"/>
  <c r="O91" i="10"/>
  <c r="P91" i="10" s="1"/>
  <c r="O92" i="10"/>
  <c r="O93" i="10"/>
  <c r="O94" i="10"/>
  <c r="O95" i="10"/>
  <c r="P95" i="10" s="1"/>
  <c r="O96" i="10"/>
  <c r="O97" i="10"/>
  <c r="O98" i="10"/>
  <c r="O99" i="10"/>
  <c r="P99" i="10" s="1"/>
  <c r="O100" i="10"/>
  <c r="O101" i="10"/>
  <c r="O102" i="10"/>
  <c r="O103" i="10"/>
  <c r="P103" i="10" s="1"/>
  <c r="O104" i="10"/>
  <c r="O105" i="10"/>
  <c r="O106" i="10"/>
  <c r="O107" i="10"/>
  <c r="P107" i="10" s="1"/>
  <c r="O108" i="10"/>
  <c r="O109" i="10"/>
  <c r="O110" i="10"/>
  <c r="O111" i="10"/>
  <c r="P111" i="10" s="1"/>
  <c r="O112" i="10"/>
  <c r="O113" i="10"/>
  <c r="O114" i="10"/>
  <c r="O115" i="10"/>
  <c r="P115" i="10" s="1"/>
  <c r="O116" i="10"/>
  <c r="O117" i="10"/>
  <c r="O118" i="10"/>
  <c r="O119" i="10"/>
  <c r="P119" i="10" s="1"/>
  <c r="O120" i="10"/>
  <c r="O121" i="10"/>
  <c r="O122" i="10"/>
  <c r="O123" i="10"/>
  <c r="P123" i="10" s="1"/>
  <c r="O124" i="10"/>
  <c r="O125" i="10"/>
  <c r="O126" i="10"/>
  <c r="O127" i="10"/>
  <c r="P127" i="10" s="1"/>
  <c r="O128" i="10"/>
  <c r="O129" i="10"/>
  <c r="O130" i="10"/>
  <c r="O131" i="10"/>
  <c r="P131" i="10" s="1"/>
  <c r="O132" i="10"/>
  <c r="O133" i="10"/>
  <c r="O134" i="10"/>
  <c r="O135" i="10"/>
  <c r="P135" i="10" s="1"/>
  <c r="O136" i="10"/>
  <c r="O137" i="10"/>
  <c r="O138" i="10"/>
  <c r="O139" i="10"/>
  <c r="P139" i="10" s="1"/>
  <c r="O140" i="10"/>
  <c r="O141" i="10"/>
  <c r="O142" i="10"/>
  <c r="O143" i="10"/>
  <c r="P143" i="10" s="1"/>
  <c r="O144" i="10"/>
  <c r="O145" i="10"/>
  <c r="O146" i="10"/>
  <c r="O147" i="10"/>
  <c r="P147" i="10" s="1"/>
  <c r="O148" i="10"/>
  <c r="O149" i="10"/>
  <c r="O150" i="10"/>
  <c r="O151" i="10"/>
  <c r="P151" i="10" s="1"/>
  <c r="O152" i="10"/>
  <c r="O153" i="10"/>
  <c r="O154" i="10"/>
  <c r="O155" i="10"/>
  <c r="P155" i="10" s="1"/>
  <c r="O156" i="10"/>
  <c r="O157" i="10"/>
  <c r="O158" i="10"/>
  <c r="O159" i="10"/>
  <c r="P159" i="10" s="1"/>
  <c r="O160" i="10"/>
  <c r="O161" i="10"/>
  <c r="O162" i="10"/>
  <c r="O163" i="10"/>
  <c r="P163" i="10" s="1"/>
  <c r="O164" i="10"/>
  <c r="O165" i="10"/>
  <c r="O166" i="10"/>
  <c r="O167" i="10"/>
  <c r="P167" i="10" s="1"/>
  <c r="O168" i="10"/>
  <c r="O169" i="10"/>
  <c r="O170" i="10"/>
  <c r="O171" i="10"/>
  <c r="P171" i="10" s="1"/>
  <c r="O172" i="10"/>
  <c r="O173" i="10"/>
  <c r="O174" i="10"/>
  <c r="O175" i="10"/>
  <c r="P175" i="10" s="1"/>
  <c r="O176" i="10"/>
  <c r="O177" i="10"/>
  <c r="O178" i="10"/>
  <c r="O179" i="10"/>
  <c r="P179" i="10" s="1"/>
  <c r="O180" i="10"/>
  <c r="O181" i="10"/>
  <c r="O182" i="10"/>
  <c r="O183" i="10"/>
  <c r="P183" i="10" s="1"/>
  <c r="O184" i="10"/>
  <c r="O185" i="10"/>
  <c r="O186" i="10"/>
  <c r="O187" i="10"/>
  <c r="P187" i="10" s="1"/>
  <c r="O188" i="10"/>
  <c r="O189" i="10"/>
  <c r="O190" i="10"/>
  <c r="O191" i="10"/>
  <c r="P191" i="10" s="1"/>
  <c r="O192" i="10"/>
  <c r="O193" i="10"/>
  <c r="O194" i="10"/>
  <c r="O195" i="10"/>
  <c r="P195" i="10" s="1"/>
  <c r="O196" i="10"/>
  <c r="O197" i="10"/>
  <c r="O198" i="10"/>
  <c r="O199" i="10"/>
  <c r="P199" i="10" s="1"/>
  <c r="O200" i="10"/>
  <c r="O201" i="10"/>
  <c r="O202" i="10"/>
  <c r="O203" i="10"/>
  <c r="P203" i="10" s="1"/>
  <c r="O204" i="10"/>
  <c r="O205" i="10"/>
  <c r="O206" i="10"/>
  <c r="O207" i="10"/>
  <c r="P207" i="10" s="1"/>
  <c r="O208" i="10"/>
  <c r="O209" i="10"/>
  <c r="O210" i="10"/>
  <c r="O211" i="10"/>
  <c r="P211" i="10" s="1"/>
  <c r="O212" i="10"/>
  <c r="O213" i="10"/>
  <c r="O214" i="10"/>
  <c r="O215" i="10"/>
  <c r="P215" i="10" s="1"/>
  <c r="O216" i="10"/>
  <c r="O217" i="10"/>
  <c r="O218" i="10"/>
  <c r="O219" i="10"/>
  <c r="P219" i="10" s="1"/>
  <c r="O220" i="10"/>
  <c r="O221" i="10"/>
  <c r="O222" i="10"/>
  <c r="O223" i="10"/>
  <c r="P223" i="10" s="1"/>
  <c r="O224" i="10"/>
  <c r="O225" i="10"/>
  <c r="O226" i="10"/>
  <c r="O227" i="10"/>
  <c r="P227" i="10" s="1"/>
  <c r="O228" i="10"/>
  <c r="O229" i="10"/>
  <c r="O230" i="10"/>
  <c r="O231" i="10"/>
  <c r="P231" i="10" s="1"/>
  <c r="O232" i="10"/>
  <c r="O233" i="10"/>
  <c r="O234" i="10"/>
  <c r="O235" i="10"/>
  <c r="P235" i="10" s="1"/>
  <c r="O236" i="10"/>
  <c r="O237" i="10"/>
  <c r="O238" i="10"/>
  <c r="O239" i="10"/>
  <c r="P239" i="10" s="1"/>
  <c r="O240" i="10"/>
  <c r="O241" i="10"/>
  <c r="O242" i="10"/>
  <c r="O243" i="10"/>
  <c r="P243" i="10" s="1"/>
  <c r="O244" i="10"/>
  <c r="O245" i="10"/>
  <c r="O246" i="10"/>
  <c r="O247" i="10"/>
  <c r="P247" i="10" s="1"/>
  <c r="O248" i="10"/>
  <c r="O249" i="10"/>
  <c r="O250" i="10"/>
  <c r="O251" i="10"/>
  <c r="P251" i="10" s="1"/>
  <c r="O252" i="10"/>
  <c r="O253" i="10"/>
  <c r="O254" i="10"/>
  <c r="O255" i="10"/>
  <c r="P255" i="10" s="1"/>
  <c r="O256" i="10"/>
  <c r="O257" i="10"/>
  <c r="O258" i="10"/>
  <c r="O259" i="10"/>
  <c r="P259" i="10" s="1"/>
  <c r="O260" i="10"/>
  <c r="O261" i="10"/>
  <c r="O262" i="10"/>
  <c r="O263" i="10"/>
  <c r="P263" i="10" s="1"/>
  <c r="O264" i="10"/>
  <c r="O265" i="10"/>
  <c r="O266" i="10"/>
  <c r="O267" i="10"/>
  <c r="P267" i="10" s="1"/>
  <c r="O268" i="10"/>
  <c r="O269" i="10"/>
  <c r="O270" i="10"/>
  <c r="O271" i="10"/>
  <c r="P271" i="10" s="1"/>
  <c r="O272" i="10"/>
  <c r="O273" i="10"/>
  <c r="O274" i="10"/>
  <c r="O275" i="10"/>
  <c r="P275" i="10" s="1"/>
  <c r="O276" i="10"/>
  <c r="O277" i="10"/>
  <c r="O278" i="10"/>
  <c r="O279" i="10"/>
  <c r="P279" i="10" s="1"/>
  <c r="O280" i="10"/>
  <c r="O281" i="10"/>
  <c r="O282" i="10"/>
  <c r="O283" i="10"/>
  <c r="P283" i="10" s="1"/>
  <c r="O284" i="10"/>
  <c r="O285" i="10"/>
  <c r="O286" i="10"/>
  <c r="O287" i="10"/>
  <c r="P287" i="10" s="1"/>
  <c r="O288" i="10"/>
  <c r="O289" i="10"/>
  <c r="O290" i="10"/>
  <c r="O291" i="10"/>
  <c r="P291" i="10" s="1"/>
  <c r="O292" i="10"/>
  <c r="O293" i="10"/>
  <c r="O294" i="10"/>
  <c r="O295" i="10"/>
  <c r="P295" i="10" s="1"/>
  <c r="O296" i="10"/>
  <c r="O297" i="10"/>
  <c r="O298" i="10"/>
  <c r="O299" i="10"/>
  <c r="P299" i="10" s="1"/>
  <c r="O300" i="10"/>
  <c r="O301" i="10"/>
  <c r="O302" i="10"/>
  <c r="O303" i="10"/>
  <c r="P303" i="10" s="1"/>
  <c r="O304" i="10"/>
  <c r="O305" i="10"/>
  <c r="O306" i="10"/>
  <c r="O307" i="10"/>
  <c r="P307" i="10" s="1"/>
  <c r="O308" i="10"/>
  <c r="O309" i="10"/>
  <c r="O310" i="10"/>
  <c r="O311" i="10"/>
  <c r="P311" i="10" s="1"/>
  <c r="O312" i="10"/>
  <c r="O313" i="10"/>
  <c r="O314" i="10"/>
  <c r="O315" i="10"/>
  <c r="P315" i="10" s="1"/>
  <c r="O316" i="10"/>
  <c r="O317" i="10"/>
  <c r="O318" i="10"/>
  <c r="O319" i="10"/>
  <c r="P319" i="10" s="1"/>
  <c r="O320" i="10"/>
  <c r="O321" i="10"/>
  <c r="O322" i="10"/>
  <c r="O323" i="10"/>
  <c r="P323" i="10" s="1"/>
  <c r="O324" i="10"/>
  <c r="O325" i="10"/>
  <c r="O326" i="10"/>
  <c r="O327" i="10"/>
  <c r="P327" i="10" s="1"/>
  <c r="O328" i="10"/>
  <c r="O329" i="10"/>
  <c r="O330" i="10"/>
  <c r="O331" i="10"/>
  <c r="P331" i="10" s="1"/>
  <c r="O332" i="10"/>
  <c r="O333" i="10"/>
  <c r="O334" i="10"/>
  <c r="O335" i="10"/>
  <c r="P335" i="10" s="1"/>
  <c r="O336" i="10"/>
  <c r="O337" i="10"/>
  <c r="O338" i="10"/>
  <c r="O339" i="10"/>
  <c r="P339" i="10" s="1"/>
  <c r="O340" i="10"/>
  <c r="O341" i="10"/>
  <c r="O342" i="10"/>
  <c r="O343" i="10"/>
  <c r="P343" i="10" s="1"/>
  <c r="O344" i="10"/>
  <c r="O345" i="10"/>
  <c r="O346" i="10"/>
  <c r="O347" i="10"/>
  <c r="P347" i="10" s="1"/>
  <c r="O348" i="10"/>
  <c r="O349" i="10"/>
  <c r="O350" i="10"/>
  <c r="O351" i="10"/>
  <c r="P351" i="10" s="1"/>
  <c r="O352" i="10"/>
  <c r="O353" i="10"/>
  <c r="O354" i="10"/>
  <c r="O355" i="10"/>
  <c r="P355" i="10" s="1"/>
  <c r="O356" i="10"/>
  <c r="O357" i="10"/>
  <c r="O358" i="10"/>
  <c r="O359" i="10"/>
  <c r="P359" i="10" s="1"/>
  <c r="O360" i="10"/>
  <c r="O361" i="10"/>
  <c r="O362" i="10"/>
  <c r="O363" i="10"/>
  <c r="P363" i="10" s="1"/>
  <c r="O364" i="10"/>
  <c r="O365" i="10"/>
  <c r="O366" i="10"/>
  <c r="O367" i="10"/>
  <c r="P367" i="10" s="1"/>
  <c r="O368" i="10"/>
  <c r="O369" i="10"/>
  <c r="O370" i="10"/>
  <c r="O371" i="10"/>
  <c r="P371" i="10" s="1"/>
  <c r="O372" i="10"/>
  <c r="O373" i="10"/>
  <c r="O374" i="10"/>
  <c r="O375" i="10"/>
  <c r="P375" i="10" s="1"/>
  <c r="O376" i="10"/>
  <c r="O377" i="10"/>
  <c r="O378" i="10"/>
  <c r="O379" i="10"/>
  <c r="P379" i="10" s="1"/>
  <c r="O380" i="10"/>
  <c r="O381" i="10"/>
  <c r="O382" i="10"/>
  <c r="O383" i="10"/>
  <c r="P383" i="10" s="1"/>
  <c r="O384" i="10"/>
  <c r="O385" i="10"/>
  <c r="O386" i="10"/>
  <c r="O387" i="10"/>
  <c r="P387" i="10" s="1"/>
  <c r="O388" i="10"/>
  <c r="O389" i="10"/>
  <c r="O390" i="10"/>
  <c r="O391" i="10"/>
  <c r="P391" i="10" s="1"/>
  <c r="O392" i="10"/>
  <c r="O393" i="10"/>
  <c r="O394" i="10"/>
  <c r="O395" i="10"/>
  <c r="P395" i="10" s="1"/>
  <c r="O396" i="10"/>
  <c r="O397" i="10"/>
  <c r="O398" i="10"/>
  <c r="O399" i="10"/>
  <c r="P399" i="10" s="1"/>
  <c r="O400" i="10"/>
  <c r="O401" i="10"/>
  <c r="O402" i="10"/>
  <c r="O403" i="10"/>
  <c r="P403" i="10" s="1"/>
  <c r="O404" i="10"/>
  <c r="O405" i="10"/>
  <c r="O406" i="10"/>
  <c r="O407" i="10"/>
  <c r="P407" i="10" s="1"/>
  <c r="O408" i="10"/>
  <c r="O409" i="10"/>
  <c r="O410" i="10"/>
  <c r="O411" i="10"/>
  <c r="P411" i="10" s="1"/>
  <c r="O412" i="10"/>
  <c r="O413" i="10"/>
  <c r="O414" i="10"/>
  <c r="O415" i="10"/>
  <c r="P415" i="10" s="1"/>
  <c r="O416" i="10"/>
  <c r="O417" i="10"/>
  <c r="O418" i="10"/>
  <c r="O419" i="10"/>
  <c r="P419" i="10" s="1"/>
  <c r="O420" i="10"/>
  <c r="O421" i="10"/>
  <c r="O422" i="10"/>
  <c r="O423" i="10"/>
  <c r="P423" i="10" s="1"/>
  <c r="O424" i="10"/>
  <c r="O425" i="10"/>
  <c r="O426" i="10"/>
  <c r="O427" i="10"/>
  <c r="P427" i="10" s="1"/>
  <c r="O428" i="10"/>
  <c r="O429" i="10"/>
  <c r="O430" i="10"/>
  <c r="O431" i="10"/>
  <c r="P431" i="10" s="1"/>
  <c r="O432" i="10"/>
  <c r="O433" i="10"/>
  <c r="O434" i="10"/>
  <c r="O435" i="10"/>
  <c r="P435" i="10" s="1"/>
  <c r="O436" i="10"/>
  <c r="O437" i="10"/>
  <c r="O438" i="10"/>
  <c r="O439" i="10"/>
  <c r="P439" i="10" s="1"/>
  <c r="O440" i="10"/>
  <c r="O441" i="10"/>
  <c r="O442" i="10"/>
  <c r="O443" i="10"/>
  <c r="P443" i="10" s="1"/>
  <c r="O444" i="10"/>
  <c r="O445" i="10"/>
  <c r="O446" i="10"/>
  <c r="O447" i="10"/>
  <c r="P447" i="10" s="1"/>
  <c r="O448" i="10"/>
  <c r="O449" i="10"/>
  <c r="O450" i="10"/>
  <c r="O451" i="10"/>
  <c r="P451" i="10" s="1"/>
  <c r="O452" i="10"/>
  <c r="O453" i="10"/>
  <c r="O454" i="10"/>
  <c r="O455" i="10"/>
  <c r="P455" i="10" s="1"/>
  <c r="O456" i="10"/>
  <c r="O457" i="10"/>
  <c r="O458" i="10"/>
  <c r="O459" i="10"/>
  <c r="P459" i="10" s="1"/>
  <c r="O460" i="10"/>
  <c r="O461" i="10"/>
  <c r="O462" i="10"/>
  <c r="O463" i="10"/>
  <c r="P463" i="10" s="1"/>
  <c r="O464" i="10"/>
  <c r="O3" i="10"/>
  <c r="P4" i="10"/>
  <c r="P6" i="10"/>
  <c r="P8" i="10"/>
  <c r="P5" i="10"/>
  <c r="P9" i="10"/>
  <c r="P10" i="10"/>
  <c r="P12" i="10"/>
  <c r="P13" i="10"/>
  <c r="P14" i="10"/>
  <c r="P16" i="10"/>
  <c r="P17" i="10"/>
  <c r="P18" i="10"/>
  <c r="P20" i="10"/>
  <c r="P21" i="10"/>
  <c r="P22" i="10"/>
  <c r="P24" i="10"/>
  <c r="P25" i="10"/>
  <c r="P26" i="10"/>
  <c r="P28" i="10"/>
  <c r="P29" i="10"/>
  <c r="P30" i="10"/>
  <c r="P32" i="10"/>
  <c r="P33" i="10"/>
  <c r="P34" i="10"/>
  <c r="P36" i="10"/>
  <c r="P37" i="10"/>
  <c r="P38" i="10"/>
  <c r="P40" i="10"/>
  <c r="P41" i="10"/>
  <c r="P42" i="10"/>
  <c r="P44" i="10"/>
  <c r="P45" i="10"/>
  <c r="P46" i="10"/>
  <c r="P48" i="10"/>
  <c r="P49" i="10"/>
  <c r="P50" i="10"/>
  <c r="P52" i="10"/>
  <c r="P53" i="10"/>
  <c r="P54" i="10"/>
  <c r="P56" i="10"/>
  <c r="P57" i="10"/>
  <c r="P58" i="10"/>
  <c r="P60" i="10"/>
  <c r="P61" i="10"/>
  <c r="P62" i="10"/>
  <c r="P64" i="10"/>
  <c r="P65" i="10"/>
  <c r="P66" i="10"/>
  <c r="P68" i="10"/>
  <c r="P69" i="10"/>
  <c r="P70" i="10"/>
  <c r="P72" i="10"/>
  <c r="P73" i="10"/>
  <c r="P74" i="10"/>
  <c r="P76" i="10"/>
  <c r="P77" i="10"/>
  <c r="P78" i="10"/>
  <c r="P80" i="10"/>
  <c r="P81" i="10"/>
  <c r="P82" i="10"/>
  <c r="P84" i="10"/>
  <c r="P85" i="10"/>
  <c r="P86" i="10"/>
  <c r="P88" i="10"/>
  <c r="P89" i="10"/>
  <c r="P90" i="10"/>
  <c r="P92" i="10"/>
  <c r="P93" i="10"/>
  <c r="P94" i="10"/>
  <c r="P96" i="10"/>
  <c r="P97" i="10"/>
  <c r="P98" i="10"/>
  <c r="P100" i="10"/>
  <c r="P101" i="10"/>
  <c r="P102" i="10"/>
  <c r="P104" i="10"/>
  <c r="P105" i="10"/>
  <c r="P106" i="10"/>
  <c r="P108" i="10"/>
  <c r="P109" i="10"/>
  <c r="P110" i="10"/>
  <c r="P112" i="10"/>
  <c r="P113" i="10"/>
  <c r="P114" i="10"/>
  <c r="P116" i="10"/>
  <c r="P117" i="10"/>
  <c r="P118" i="10"/>
  <c r="P120" i="10"/>
  <c r="P121" i="10"/>
  <c r="P122" i="10"/>
  <c r="P124" i="10"/>
  <c r="P125" i="10"/>
  <c r="P126" i="10"/>
  <c r="P128" i="10"/>
  <c r="P129" i="10"/>
  <c r="P130" i="10"/>
  <c r="P132" i="10"/>
  <c r="P133" i="10"/>
  <c r="P134" i="10"/>
  <c r="P136" i="10"/>
  <c r="P137" i="10"/>
  <c r="P138" i="10"/>
  <c r="P140" i="10"/>
  <c r="P141" i="10"/>
  <c r="P142" i="10"/>
  <c r="P144" i="10"/>
  <c r="P145" i="10"/>
  <c r="P146" i="10"/>
  <c r="P148" i="10"/>
  <c r="P149" i="10"/>
  <c r="P150" i="10"/>
  <c r="P152" i="10"/>
  <c r="P153" i="10"/>
  <c r="P154" i="10"/>
  <c r="P156" i="10"/>
  <c r="P157" i="10"/>
  <c r="P158" i="10"/>
  <c r="P160" i="10"/>
  <c r="P161" i="10"/>
  <c r="P162" i="10"/>
  <c r="P164" i="10"/>
  <c r="P165" i="10"/>
  <c r="P166" i="10"/>
  <c r="P168" i="10"/>
  <c r="P169" i="10"/>
  <c r="P170" i="10"/>
  <c r="P172" i="10"/>
  <c r="P173" i="10"/>
  <c r="P174" i="10"/>
  <c r="P176" i="10"/>
  <c r="P177" i="10"/>
  <c r="P178" i="10"/>
  <c r="P180" i="10"/>
  <c r="P181" i="10"/>
  <c r="P182" i="10"/>
  <c r="P184" i="10"/>
  <c r="P185" i="10"/>
  <c r="P186" i="10"/>
  <c r="P188" i="10"/>
  <c r="P189" i="10"/>
  <c r="P190" i="10"/>
  <c r="P192" i="10"/>
  <c r="P193" i="10"/>
  <c r="P194" i="10"/>
  <c r="P196" i="10"/>
  <c r="P197" i="10"/>
  <c r="P198" i="10"/>
  <c r="P200" i="10"/>
  <c r="P201" i="10"/>
  <c r="P202" i="10"/>
  <c r="P204" i="10"/>
  <c r="P205" i="10"/>
  <c r="P206" i="10"/>
  <c r="P208" i="10"/>
  <c r="P209" i="10"/>
  <c r="P210" i="10"/>
  <c r="P212" i="10"/>
  <c r="P213" i="10"/>
  <c r="P214" i="10"/>
  <c r="P216" i="10"/>
  <c r="P217" i="10"/>
  <c r="P218" i="10"/>
  <c r="P220" i="10"/>
  <c r="P221" i="10"/>
  <c r="P222" i="10"/>
  <c r="P224" i="10"/>
  <c r="P225" i="10"/>
  <c r="P226" i="10"/>
  <c r="P228" i="10"/>
  <c r="P229" i="10"/>
  <c r="P230" i="10"/>
  <c r="P232" i="10"/>
  <c r="P233" i="10"/>
  <c r="P234" i="10"/>
  <c r="P236" i="10"/>
  <c r="P237" i="10"/>
  <c r="P238" i="10"/>
  <c r="P240" i="10"/>
  <c r="P241" i="10"/>
  <c r="P242" i="10"/>
  <c r="P244" i="10"/>
  <c r="P245" i="10"/>
  <c r="P246" i="10"/>
  <c r="P248" i="10"/>
  <c r="P249" i="10"/>
  <c r="P250" i="10"/>
  <c r="P252" i="10"/>
  <c r="P253" i="10"/>
  <c r="P254" i="10"/>
  <c r="P256" i="10"/>
  <c r="P257" i="10"/>
  <c r="P258" i="10"/>
  <c r="P260" i="10"/>
  <c r="P261" i="10"/>
  <c r="P262" i="10"/>
  <c r="P264" i="10"/>
  <c r="P265" i="10"/>
  <c r="P266" i="10"/>
  <c r="P268" i="10"/>
  <c r="P269" i="10"/>
  <c r="P270" i="10"/>
  <c r="P272" i="10"/>
  <c r="P273" i="10"/>
  <c r="P274" i="10"/>
  <c r="P276" i="10"/>
  <c r="P277" i="10"/>
  <c r="P278" i="10"/>
  <c r="P280" i="10"/>
  <c r="P281" i="10"/>
  <c r="P282" i="10"/>
  <c r="P284" i="10"/>
  <c r="P285" i="10"/>
  <c r="P286" i="10"/>
  <c r="P288" i="10"/>
  <c r="P289" i="10"/>
  <c r="P290" i="10"/>
  <c r="P292" i="10"/>
  <c r="P293" i="10"/>
  <c r="P294" i="10"/>
  <c r="P296" i="10"/>
  <c r="P297" i="10"/>
  <c r="P298" i="10"/>
  <c r="P300" i="10"/>
  <c r="P301" i="10"/>
  <c r="P302" i="10"/>
  <c r="P304" i="10"/>
  <c r="P305" i="10"/>
  <c r="P306" i="10"/>
  <c r="P308" i="10"/>
  <c r="P309" i="10"/>
  <c r="P310" i="10"/>
  <c r="P312" i="10"/>
  <c r="P313" i="10"/>
  <c r="P314" i="10"/>
  <c r="P316" i="10"/>
  <c r="P317" i="10"/>
  <c r="P318" i="10"/>
  <c r="P320" i="10"/>
  <c r="P321" i="10"/>
  <c r="P322" i="10"/>
  <c r="P324" i="10"/>
  <c r="P325" i="10"/>
  <c r="P326" i="10"/>
  <c r="P328" i="10"/>
  <c r="P329" i="10"/>
  <c r="P330" i="10"/>
  <c r="P332" i="10"/>
  <c r="P333" i="10"/>
  <c r="P334" i="10"/>
  <c r="P336" i="10"/>
  <c r="P337" i="10"/>
  <c r="P338" i="10"/>
  <c r="P340" i="10"/>
  <c r="P341" i="10"/>
  <c r="P342" i="10"/>
  <c r="P344" i="10"/>
  <c r="P345" i="10"/>
  <c r="P346" i="10"/>
  <c r="P348" i="10"/>
  <c r="P349" i="10"/>
  <c r="P350" i="10"/>
  <c r="P352" i="10"/>
  <c r="P353" i="10"/>
  <c r="P354" i="10"/>
  <c r="P356" i="10"/>
  <c r="P357" i="10"/>
  <c r="P358" i="10"/>
  <c r="P360" i="10"/>
  <c r="P361" i="10"/>
  <c r="P362" i="10"/>
  <c r="P364" i="10"/>
  <c r="P365" i="10"/>
  <c r="P366" i="10"/>
  <c r="P368" i="10"/>
  <c r="P369" i="10"/>
  <c r="P370" i="10"/>
  <c r="P372" i="10"/>
  <c r="P373" i="10"/>
  <c r="P374" i="10"/>
  <c r="P376" i="10"/>
  <c r="P377" i="10"/>
  <c r="P378" i="10"/>
  <c r="P380" i="10"/>
  <c r="P381" i="10"/>
  <c r="P382" i="10"/>
  <c r="P384" i="10"/>
  <c r="P385" i="10"/>
  <c r="P386" i="10"/>
  <c r="P388" i="10"/>
  <c r="P389" i="10"/>
  <c r="P390" i="10"/>
  <c r="P392" i="10"/>
  <c r="P393" i="10"/>
  <c r="P394" i="10"/>
  <c r="P396" i="10"/>
  <c r="P397" i="10"/>
  <c r="P398" i="10"/>
  <c r="P400" i="10"/>
  <c r="P401" i="10"/>
  <c r="P402" i="10"/>
  <c r="P404" i="10"/>
  <c r="P405" i="10"/>
  <c r="P406" i="10"/>
  <c r="P408" i="10"/>
  <c r="P409" i="10"/>
  <c r="P410" i="10"/>
  <c r="P412" i="10"/>
  <c r="P413" i="10"/>
  <c r="P414" i="10"/>
  <c r="P416" i="10"/>
  <c r="P417" i="10"/>
  <c r="P418" i="10"/>
  <c r="P420" i="10"/>
  <c r="P421" i="10"/>
  <c r="P422" i="10"/>
  <c r="P424" i="10"/>
  <c r="P425" i="10"/>
  <c r="P426" i="10"/>
  <c r="P428" i="10"/>
  <c r="P429" i="10"/>
  <c r="P430" i="10"/>
  <c r="P432" i="10"/>
  <c r="P433" i="10"/>
  <c r="P434" i="10"/>
  <c r="P436" i="10"/>
  <c r="P437" i="10"/>
  <c r="P438" i="10"/>
  <c r="P440" i="10"/>
  <c r="P441" i="10"/>
  <c r="P442" i="10"/>
  <c r="P444" i="10"/>
  <c r="P445" i="10"/>
  <c r="P446" i="10"/>
  <c r="P448" i="10"/>
  <c r="P449" i="10"/>
  <c r="P450" i="10"/>
  <c r="P452" i="10"/>
  <c r="P453" i="10"/>
  <c r="P454" i="10"/>
  <c r="P456" i="10"/>
  <c r="P457" i="10"/>
  <c r="P458" i="10"/>
  <c r="P460" i="10"/>
  <c r="P461" i="10"/>
  <c r="P462" i="10"/>
  <c r="P464" i="10"/>
  <c r="P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J6" i="10"/>
  <c r="J14" i="10"/>
  <c r="J22" i="10"/>
  <c r="J30" i="10"/>
  <c r="J38" i="10"/>
  <c r="J46" i="10"/>
  <c r="J54" i="10"/>
  <c r="J62" i="10"/>
  <c r="J70" i="10"/>
  <c r="J78" i="10"/>
  <c r="J86" i="10"/>
  <c r="J94" i="10"/>
  <c r="I4" i="10"/>
  <c r="J4" i="10" s="1"/>
  <c r="I5" i="10"/>
  <c r="J5" i="10" s="1"/>
  <c r="I6" i="10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I53" i="10"/>
  <c r="J53" i="10" s="1"/>
  <c r="I54" i="10"/>
  <c r="I55" i="10"/>
  <c r="J55" i="10" s="1"/>
  <c r="I56" i="10"/>
  <c r="J56" i="10" s="1"/>
  <c r="I57" i="10"/>
  <c r="J57" i="10" s="1"/>
  <c r="I58" i="10"/>
  <c r="J58" i="10" s="1"/>
  <c r="I59" i="10"/>
  <c r="J59" i="10" s="1"/>
  <c r="I60" i="10"/>
  <c r="J60" i="10" s="1"/>
  <c r="I61" i="10"/>
  <c r="J61" i="10" s="1"/>
  <c r="I62" i="10"/>
  <c r="I63" i="10"/>
  <c r="J63" i="10" s="1"/>
  <c r="I64" i="10"/>
  <c r="J64" i="10" s="1"/>
  <c r="I65" i="10"/>
  <c r="J65" i="10" s="1"/>
  <c r="I66" i="10"/>
  <c r="J66" i="10" s="1"/>
  <c r="I67" i="10"/>
  <c r="J67" i="10" s="1"/>
  <c r="I68" i="10"/>
  <c r="J68" i="10" s="1"/>
  <c r="I69" i="10"/>
  <c r="J69" i="10" s="1"/>
  <c r="I70" i="10"/>
  <c r="I71" i="10"/>
  <c r="J71" i="10" s="1"/>
  <c r="I72" i="10"/>
  <c r="J72" i="10" s="1"/>
  <c r="I73" i="10"/>
  <c r="J73" i="10" s="1"/>
  <c r="I74" i="10"/>
  <c r="J74" i="10" s="1"/>
  <c r="I75" i="10"/>
  <c r="J75" i="10" s="1"/>
  <c r="I76" i="10"/>
  <c r="J76" i="10" s="1"/>
  <c r="I77" i="10"/>
  <c r="J77" i="10" s="1"/>
  <c r="I78" i="10"/>
  <c r="I79" i="10"/>
  <c r="J79" i="10" s="1"/>
  <c r="I80" i="10"/>
  <c r="J80" i="10" s="1"/>
  <c r="I81" i="10"/>
  <c r="J81" i="10" s="1"/>
  <c r="I82" i="10"/>
  <c r="J82" i="10" s="1"/>
  <c r="I83" i="10"/>
  <c r="J83" i="10" s="1"/>
  <c r="I84" i="10"/>
  <c r="J84" i="10" s="1"/>
  <c r="I85" i="10"/>
  <c r="J85" i="10" s="1"/>
  <c r="I86" i="10"/>
  <c r="I87" i="10"/>
  <c r="J87" i="10" s="1"/>
  <c r="I88" i="10"/>
  <c r="J88" i="10" s="1"/>
  <c r="I89" i="10"/>
  <c r="J89" i="10" s="1"/>
  <c r="I90" i="10"/>
  <c r="J90" i="10" s="1"/>
  <c r="I91" i="10"/>
  <c r="J91" i="10" s="1"/>
  <c r="I92" i="10"/>
  <c r="J92" i="10" s="1"/>
  <c r="I93" i="10"/>
  <c r="J93" i="10" s="1"/>
  <c r="I94" i="10"/>
  <c r="I95" i="10"/>
  <c r="J95" i="10" s="1"/>
  <c r="I96" i="10"/>
  <c r="J96" i="10" s="1"/>
  <c r="I97" i="10"/>
  <c r="J97" i="10" s="1"/>
  <c r="I98" i="10"/>
  <c r="J98" i="10" s="1"/>
  <c r="I99" i="10"/>
  <c r="J99" i="10" s="1"/>
  <c r="I100" i="10"/>
  <c r="J100" i="10" s="1"/>
  <c r="I101" i="10"/>
  <c r="J101" i="10" s="1"/>
  <c r="I102" i="10"/>
  <c r="J102" i="10" s="1"/>
  <c r="I103" i="10"/>
  <c r="J103" i="10" s="1"/>
  <c r="I104" i="10"/>
  <c r="J104" i="10" s="1"/>
  <c r="I105" i="10"/>
  <c r="J105" i="10" s="1"/>
  <c r="I106" i="10"/>
  <c r="J106" i="10" s="1"/>
  <c r="I107" i="10"/>
  <c r="J107" i="10" s="1"/>
  <c r="I108" i="10"/>
  <c r="J108" i="10" s="1"/>
  <c r="I109" i="10"/>
  <c r="J109" i="10" s="1"/>
  <c r="I110" i="10"/>
  <c r="J110" i="10" s="1"/>
  <c r="I111" i="10"/>
  <c r="J111" i="10" s="1"/>
  <c r="I112" i="10"/>
  <c r="J112" i="10" s="1"/>
  <c r="I113" i="10"/>
  <c r="J113" i="10" s="1"/>
  <c r="I114" i="10"/>
  <c r="J114" i="10" s="1"/>
  <c r="I115" i="10"/>
  <c r="J115" i="10" s="1"/>
  <c r="I116" i="10"/>
  <c r="J116" i="10" s="1"/>
  <c r="I117" i="10"/>
  <c r="J117" i="10" s="1"/>
  <c r="I118" i="10"/>
  <c r="J118" i="10" s="1"/>
  <c r="I119" i="10"/>
  <c r="J119" i="10" s="1"/>
  <c r="I120" i="10"/>
  <c r="J120" i="10" s="1"/>
  <c r="I121" i="10"/>
  <c r="J121" i="10" s="1"/>
  <c r="I122" i="10"/>
  <c r="J122" i="10" s="1"/>
  <c r="I123" i="10"/>
  <c r="J123" i="10" s="1"/>
  <c r="I124" i="10"/>
  <c r="J124" i="10" s="1"/>
  <c r="I125" i="10"/>
  <c r="J125" i="10" s="1"/>
  <c r="I126" i="10"/>
  <c r="J126" i="10" s="1"/>
  <c r="I127" i="10"/>
  <c r="J127" i="10" s="1"/>
  <c r="I128" i="10"/>
  <c r="J128" i="10" s="1"/>
  <c r="I129" i="10"/>
  <c r="J129" i="10" s="1"/>
  <c r="I130" i="10"/>
  <c r="J130" i="10" s="1"/>
  <c r="I131" i="10"/>
  <c r="J131" i="10" s="1"/>
  <c r="I132" i="10"/>
  <c r="J132" i="10" s="1"/>
  <c r="I133" i="10"/>
  <c r="J133" i="10" s="1"/>
  <c r="I134" i="10"/>
  <c r="J134" i="10" s="1"/>
  <c r="I135" i="10"/>
  <c r="J135" i="10" s="1"/>
  <c r="I136" i="10"/>
  <c r="J136" i="10" s="1"/>
  <c r="I137" i="10"/>
  <c r="J137" i="10" s="1"/>
  <c r="I138" i="10"/>
  <c r="J138" i="10" s="1"/>
  <c r="I139" i="10"/>
  <c r="J139" i="10" s="1"/>
  <c r="I140" i="10"/>
  <c r="J140" i="10" s="1"/>
  <c r="I141" i="10"/>
  <c r="J141" i="10" s="1"/>
  <c r="I142" i="10"/>
  <c r="J142" i="10" s="1"/>
  <c r="I143" i="10"/>
  <c r="J143" i="10" s="1"/>
  <c r="I144" i="10"/>
  <c r="J144" i="10" s="1"/>
  <c r="I145" i="10"/>
  <c r="J145" i="10" s="1"/>
  <c r="I146" i="10"/>
  <c r="J146" i="10" s="1"/>
  <c r="I147" i="10"/>
  <c r="J147" i="10" s="1"/>
  <c r="I148" i="10"/>
  <c r="J148" i="10" s="1"/>
  <c r="I149" i="10"/>
  <c r="J149" i="10" s="1"/>
  <c r="I150" i="10"/>
  <c r="J150" i="10" s="1"/>
  <c r="I151" i="10"/>
  <c r="J151" i="10" s="1"/>
  <c r="I152" i="10"/>
  <c r="J152" i="10" s="1"/>
  <c r="I153" i="10"/>
  <c r="J153" i="10" s="1"/>
  <c r="I154" i="10"/>
  <c r="J154" i="10" s="1"/>
  <c r="I155" i="10"/>
  <c r="J155" i="10" s="1"/>
  <c r="I156" i="10"/>
  <c r="J156" i="10" s="1"/>
  <c r="I157" i="10"/>
  <c r="J157" i="10" s="1"/>
  <c r="I158" i="10"/>
  <c r="J158" i="10" s="1"/>
  <c r="I159" i="10"/>
  <c r="J159" i="10" s="1"/>
  <c r="I160" i="10"/>
  <c r="J160" i="10" s="1"/>
  <c r="I161" i="10"/>
  <c r="J161" i="10" s="1"/>
  <c r="I162" i="10"/>
  <c r="J162" i="10" s="1"/>
  <c r="I163" i="10"/>
  <c r="J163" i="10" s="1"/>
  <c r="I164" i="10"/>
  <c r="J164" i="10" s="1"/>
  <c r="I165" i="10"/>
  <c r="J165" i="10" s="1"/>
  <c r="I166" i="10"/>
  <c r="J166" i="10" s="1"/>
  <c r="I167" i="10"/>
  <c r="J167" i="10" s="1"/>
  <c r="I168" i="10"/>
  <c r="J168" i="10" s="1"/>
  <c r="I169" i="10"/>
  <c r="J169" i="10" s="1"/>
  <c r="I170" i="10"/>
  <c r="J170" i="10" s="1"/>
  <c r="I171" i="10"/>
  <c r="J171" i="10" s="1"/>
  <c r="I172" i="10"/>
  <c r="J172" i="10" s="1"/>
  <c r="I173" i="10"/>
  <c r="J173" i="10" s="1"/>
  <c r="I174" i="10"/>
  <c r="J174" i="10" s="1"/>
  <c r="I175" i="10"/>
  <c r="J175" i="10" s="1"/>
  <c r="I176" i="10"/>
  <c r="J176" i="10" s="1"/>
  <c r="I177" i="10"/>
  <c r="J177" i="10" s="1"/>
  <c r="I178" i="10"/>
  <c r="J178" i="10" s="1"/>
  <c r="I179" i="10"/>
  <c r="J179" i="10" s="1"/>
  <c r="I180" i="10"/>
  <c r="J180" i="10" s="1"/>
  <c r="I181" i="10"/>
  <c r="J181" i="10" s="1"/>
  <c r="I182" i="10"/>
  <c r="J182" i="10" s="1"/>
  <c r="I183" i="10"/>
  <c r="J183" i="10" s="1"/>
  <c r="I184" i="10"/>
  <c r="J184" i="10" s="1"/>
  <c r="I185" i="10"/>
  <c r="J185" i="10" s="1"/>
  <c r="I186" i="10"/>
  <c r="J186" i="10" s="1"/>
  <c r="I187" i="10"/>
  <c r="J187" i="10" s="1"/>
  <c r="I188" i="10"/>
  <c r="J188" i="10" s="1"/>
  <c r="I189" i="10"/>
  <c r="J189" i="10" s="1"/>
  <c r="I190" i="10"/>
  <c r="J190" i="10" s="1"/>
  <c r="I191" i="10"/>
  <c r="J191" i="10" s="1"/>
  <c r="I192" i="10"/>
  <c r="J192" i="10" s="1"/>
  <c r="I193" i="10"/>
  <c r="J193" i="10" s="1"/>
  <c r="I194" i="10"/>
  <c r="J194" i="10" s="1"/>
  <c r="I195" i="10"/>
  <c r="J195" i="10" s="1"/>
  <c r="I196" i="10"/>
  <c r="J196" i="10" s="1"/>
  <c r="I197" i="10"/>
  <c r="J197" i="10" s="1"/>
  <c r="I198" i="10"/>
  <c r="J198" i="10" s="1"/>
  <c r="I199" i="10"/>
  <c r="J199" i="10" s="1"/>
  <c r="I200" i="10"/>
  <c r="J200" i="10" s="1"/>
  <c r="I201" i="10"/>
  <c r="J201" i="10" s="1"/>
  <c r="I202" i="10"/>
  <c r="J202" i="10" s="1"/>
  <c r="I203" i="10"/>
  <c r="J203" i="10" s="1"/>
  <c r="I204" i="10"/>
  <c r="J204" i="10" s="1"/>
  <c r="I205" i="10"/>
  <c r="J205" i="10" s="1"/>
  <c r="I206" i="10"/>
  <c r="J206" i="10" s="1"/>
  <c r="I207" i="10"/>
  <c r="J207" i="10" s="1"/>
  <c r="I208" i="10"/>
  <c r="J208" i="10" s="1"/>
  <c r="I209" i="10"/>
  <c r="J209" i="10" s="1"/>
  <c r="I210" i="10"/>
  <c r="J210" i="10" s="1"/>
  <c r="I211" i="10"/>
  <c r="J211" i="10" s="1"/>
  <c r="I212" i="10"/>
  <c r="J212" i="10" s="1"/>
  <c r="I213" i="10"/>
  <c r="J213" i="10" s="1"/>
  <c r="I214" i="10"/>
  <c r="J214" i="10" s="1"/>
  <c r="I215" i="10"/>
  <c r="J215" i="10" s="1"/>
  <c r="I216" i="10"/>
  <c r="J216" i="10" s="1"/>
  <c r="I217" i="10"/>
  <c r="J217" i="10" s="1"/>
  <c r="I218" i="10"/>
  <c r="J218" i="10" s="1"/>
  <c r="I219" i="10"/>
  <c r="J219" i="10" s="1"/>
  <c r="I220" i="10"/>
  <c r="J220" i="10" s="1"/>
  <c r="I221" i="10"/>
  <c r="J221" i="10" s="1"/>
  <c r="I222" i="10"/>
  <c r="J222" i="10" s="1"/>
  <c r="I223" i="10"/>
  <c r="J223" i="10" s="1"/>
  <c r="I224" i="10"/>
  <c r="J224" i="10" s="1"/>
  <c r="I225" i="10"/>
  <c r="J225" i="10" s="1"/>
  <c r="I226" i="10"/>
  <c r="J226" i="10" s="1"/>
  <c r="I227" i="10"/>
  <c r="J227" i="10" s="1"/>
  <c r="I228" i="10"/>
  <c r="J228" i="10" s="1"/>
  <c r="I229" i="10"/>
  <c r="J229" i="10" s="1"/>
  <c r="I230" i="10"/>
  <c r="J230" i="10" s="1"/>
  <c r="I231" i="10"/>
  <c r="J231" i="10" s="1"/>
  <c r="I232" i="10"/>
  <c r="J232" i="10" s="1"/>
  <c r="I233" i="10"/>
  <c r="J233" i="10" s="1"/>
  <c r="I234" i="10"/>
  <c r="J234" i="10" s="1"/>
  <c r="I235" i="10"/>
  <c r="J235" i="10" s="1"/>
  <c r="I236" i="10"/>
  <c r="J236" i="10" s="1"/>
  <c r="I237" i="10"/>
  <c r="J237" i="10" s="1"/>
  <c r="I238" i="10"/>
  <c r="J238" i="10" s="1"/>
  <c r="I239" i="10"/>
  <c r="J239" i="10" s="1"/>
  <c r="I240" i="10"/>
  <c r="J240" i="10" s="1"/>
  <c r="I241" i="10"/>
  <c r="J241" i="10" s="1"/>
  <c r="I242" i="10"/>
  <c r="J242" i="10" s="1"/>
  <c r="I243" i="10"/>
  <c r="J243" i="10" s="1"/>
  <c r="I244" i="10"/>
  <c r="J244" i="10" s="1"/>
  <c r="I245" i="10"/>
  <c r="J245" i="10" s="1"/>
  <c r="I246" i="10"/>
  <c r="J246" i="10" s="1"/>
  <c r="I247" i="10"/>
  <c r="J247" i="10" s="1"/>
  <c r="I248" i="10"/>
  <c r="J248" i="10" s="1"/>
  <c r="I249" i="10"/>
  <c r="J249" i="10" s="1"/>
  <c r="I250" i="10"/>
  <c r="J250" i="10" s="1"/>
  <c r="I251" i="10"/>
  <c r="J251" i="10" s="1"/>
  <c r="I252" i="10"/>
  <c r="J252" i="10" s="1"/>
  <c r="I253" i="10"/>
  <c r="J253" i="10" s="1"/>
  <c r="I254" i="10"/>
  <c r="J254" i="10" s="1"/>
  <c r="I255" i="10"/>
  <c r="J255" i="10" s="1"/>
  <c r="I256" i="10"/>
  <c r="J256" i="10" s="1"/>
  <c r="I257" i="10"/>
  <c r="J257" i="10" s="1"/>
  <c r="I258" i="10"/>
  <c r="J258" i="10" s="1"/>
  <c r="I259" i="10"/>
  <c r="J259" i="10" s="1"/>
  <c r="I260" i="10"/>
  <c r="J260" i="10" s="1"/>
  <c r="I261" i="10"/>
  <c r="J261" i="10" s="1"/>
  <c r="I262" i="10"/>
  <c r="J262" i="10" s="1"/>
  <c r="I263" i="10"/>
  <c r="J263" i="10" s="1"/>
  <c r="I264" i="10"/>
  <c r="J264" i="10" s="1"/>
  <c r="I265" i="10"/>
  <c r="J265" i="10" s="1"/>
  <c r="I266" i="10"/>
  <c r="J266" i="10" s="1"/>
  <c r="I267" i="10"/>
  <c r="J267" i="10" s="1"/>
  <c r="I268" i="10"/>
  <c r="J268" i="10" s="1"/>
  <c r="I269" i="10"/>
  <c r="J269" i="10" s="1"/>
  <c r="I270" i="10"/>
  <c r="J270" i="10" s="1"/>
  <c r="I271" i="10"/>
  <c r="J271" i="10" s="1"/>
  <c r="I272" i="10"/>
  <c r="J272" i="10" s="1"/>
  <c r="I273" i="10"/>
  <c r="J273" i="10" s="1"/>
  <c r="I274" i="10"/>
  <c r="J274" i="10" s="1"/>
  <c r="I275" i="10"/>
  <c r="J275" i="10" s="1"/>
  <c r="I276" i="10"/>
  <c r="J276" i="10" s="1"/>
  <c r="I277" i="10"/>
  <c r="J277" i="10" s="1"/>
  <c r="I278" i="10"/>
  <c r="J278" i="10" s="1"/>
  <c r="I279" i="10"/>
  <c r="J279" i="10" s="1"/>
  <c r="I280" i="10"/>
  <c r="J280" i="10" s="1"/>
  <c r="I281" i="10"/>
  <c r="J281" i="10" s="1"/>
  <c r="I282" i="10"/>
  <c r="J282" i="10" s="1"/>
  <c r="I283" i="10"/>
  <c r="J283" i="10" s="1"/>
  <c r="I284" i="10"/>
  <c r="J284" i="10" s="1"/>
  <c r="I285" i="10"/>
  <c r="J285" i="10" s="1"/>
  <c r="I286" i="10"/>
  <c r="J286" i="10" s="1"/>
  <c r="I287" i="10"/>
  <c r="J287" i="10" s="1"/>
  <c r="I288" i="10"/>
  <c r="J288" i="10" s="1"/>
  <c r="I289" i="10"/>
  <c r="J289" i="10" s="1"/>
  <c r="I290" i="10"/>
  <c r="J290" i="10" s="1"/>
  <c r="I291" i="10"/>
  <c r="J291" i="10" s="1"/>
  <c r="I292" i="10"/>
  <c r="J292" i="10" s="1"/>
  <c r="I293" i="10"/>
  <c r="J293" i="10" s="1"/>
  <c r="I294" i="10"/>
  <c r="J294" i="10" s="1"/>
  <c r="I295" i="10"/>
  <c r="J295" i="10" s="1"/>
  <c r="I296" i="10"/>
  <c r="J296" i="10" s="1"/>
  <c r="I297" i="10"/>
  <c r="J297" i="10" s="1"/>
  <c r="I298" i="10"/>
  <c r="J298" i="10" s="1"/>
  <c r="I299" i="10"/>
  <c r="J299" i="10" s="1"/>
  <c r="I300" i="10"/>
  <c r="J300" i="10" s="1"/>
  <c r="I301" i="10"/>
  <c r="J301" i="10" s="1"/>
  <c r="I302" i="10"/>
  <c r="J302" i="10" s="1"/>
  <c r="I303" i="10"/>
  <c r="J303" i="10" s="1"/>
  <c r="I304" i="10"/>
  <c r="J304" i="10" s="1"/>
  <c r="I305" i="10"/>
  <c r="J305" i="10" s="1"/>
  <c r="I306" i="10"/>
  <c r="J306" i="10" s="1"/>
  <c r="I307" i="10"/>
  <c r="J307" i="10" s="1"/>
  <c r="I308" i="10"/>
  <c r="J308" i="10" s="1"/>
  <c r="I309" i="10"/>
  <c r="J309" i="10" s="1"/>
  <c r="I310" i="10"/>
  <c r="J310" i="10" s="1"/>
  <c r="I311" i="10"/>
  <c r="J311" i="10" s="1"/>
  <c r="I312" i="10"/>
  <c r="J312" i="10" s="1"/>
  <c r="I313" i="10"/>
  <c r="J313" i="10" s="1"/>
  <c r="I314" i="10"/>
  <c r="J314" i="10" s="1"/>
  <c r="I315" i="10"/>
  <c r="J315" i="10" s="1"/>
  <c r="I316" i="10"/>
  <c r="J316" i="10" s="1"/>
  <c r="I317" i="10"/>
  <c r="J317" i="10" s="1"/>
  <c r="I318" i="10"/>
  <c r="J318" i="10" s="1"/>
  <c r="I319" i="10"/>
  <c r="J319" i="10" s="1"/>
  <c r="I320" i="10"/>
  <c r="J320" i="10" s="1"/>
  <c r="I321" i="10"/>
  <c r="J321" i="10" s="1"/>
  <c r="I322" i="10"/>
  <c r="J322" i="10" s="1"/>
  <c r="I323" i="10"/>
  <c r="J323" i="10" s="1"/>
  <c r="I324" i="10"/>
  <c r="J324" i="10" s="1"/>
  <c r="I325" i="10"/>
  <c r="J325" i="10" s="1"/>
  <c r="I326" i="10"/>
  <c r="J326" i="10" s="1"/>
  <c r="I327" i="10"/>
  <c r="J327" i="10" s="1"/>
  <c r="I328" i="10"/>
  <c r="J328" i="10" s="1"/>
  <c r="I329" i="10"/>
  <c r="J329" i="10" s="1"/>
  <c r="I330" i="10"/>
  <c r="J330" i="10" s="1"/>
  <c r="I331" i="10"/>
  <c r="J331" i="10" s="1"/>
  <c r="I332" i="10"/>
  <c r="J332" i="10" s="1"/>
  <c r="I333" i="10"/>
  <c r="J333" i="10" s="1"/>
  <c r="I334" i="10"/>
  <c r="J334" i="10" s="1"/>
  <c r="I335" i="10"/>
  <c r="J335" i="10" s="1"/>
  <c r="I336" i="10"/>
  <c r="J336" i="10" s="1"/>
  <c r="I337" i="10"/>
  <c r="J337" i="10" s="1"/>
  <c r="I338" i="10"/>
  <c r="J338" i="10" s="1"/>
  <c r="I339" i="10"/>
  <c r="J339" i="10" s="1"/>
  <c r="I340" i="10"/>
  <c r="J340" i="10" s="1"/>
  <c r="I341" i="10"/>
  <c r="J341" i="10" s="1"/>
  <c r="I342" i="10"/>
  <c r="J342" i="10" s="1"/>
  <c r="I343" i="10"/>
  <c r="J343" i="10" s="1"/>
  <c r="I344" i="10"/>
  <c r="J344" i="10" s="1"/>
  <c r="I345" i="10"/>
  <c r="J345" i="10" s="1"/>
  <c r="I346" i="10"/>
  <c r="J346" i="10" s="1"/>
  <c r="I347" i="10"/>
  <c r="J347" i="10" s="1"/>
  <c r="I348" i="10"/>
  <c r="J348" i="10" s="1"/>
  <c r="I349" i="10"/>
  <c r="J349" i="10" s="1"/>
  <c r="I350" i="10"/>
  <c r="J350" i="10" s="1"/>
  <c r="I351" i="10"/>
  <c r="J351" i="10" s="1"/>
  <c r="I352" i="10"/>
  <c r="J352" i="10" s="1"/>
  <c r="I353" i="10"/>
  <c r="J353" i="10" s="1"/>
  <c r="I354" i="10"/>
  <c r="J354" i="10" s="1"/>
  <c r="I355" i="10"/>
  <c r="J355" i="10" s="1"/>
  <c r="I356" i="10"/>
  <c r="J356" i="10" s="1"/>
  <c r="I357" i="10"/>
  <c r="J357" i="10" s="1"/>
  <c r="I358" i="10"/>
  <c r="J358" i="10" s="1"/>
  <c r="I359" i="10"/>
  <c r="J359" i="10" s="1"/>
  <c r="I360" i="10"/>
  <c r="J360" i="10" s="1"/>
  <c r="I361" i="10"/>
  <c r="J361" i="10" s="1"/>
  <c r="I362" i="10"/>
  <c r="J362" i="10" s="1"/>
  <c r="I363" i="10"/>
  <c r="J363" i="10" s="1"/>
  <c r="I364" i="10"/>
  <c r="J364" i="10" s="1"/>
  <c r="I365" i="10"/>
  <c r="J365" i="10" s="1"/>
  <c r="I366" i="10"/>
  <c r="J366" i="10" s="1"/>
  <c r="I367" i="10"/>
  <c r="J367" i="10" s="1"/>
  <c r="I368" i="10"/>
  <c r="J368" i="10" s="1"/>
  <c r="I369" i="10"/>
  <c r="J369" i="10" s="1"/>
  <c r="I370" i="10"/>
  <c r="J370" i="10" s="1"/>
  <c r="I371" i="10"/>
  <c r="J371" i="10" s="1"/>
  <c r="I372" i="10"/>
  <c r="J372" i="10" s="1"/>
  <c r="I373" i="10"/>
  <c r="J373" i="10" s="1"/>
  <c r="I374" i="10"/>
  <c r="J374" i="10" s="1"/>
  <c r="I375" i="10"/>
  <c r="J375" i="10" s="1"/>
  <c r="I376" i="10"/>
  <c r="J376" i="10" s="1"/>
  <c r="I377" i="10"/>
  <c r="J377" i="10" s="1"/>
  <c r="I378" i="10"/>
  <c r="J378" i="10" s="1"/>
  <c r="I379" i="10"/>
  <c r="J379" i="10" s="1"/>
  <c r="I380" i="10"/>
  <c r="J380" i="10" s="1"/>
  <c r="I381" i="10"/>
  <c r="J381" i="10" s="1"/>
  <c r="I382" i="10"/>
  <c r="J382" i="10" s="1"/>
  <c r="I383" i="10"/>
  <c r="J383" i="10" s="1"/>
  <c r="I384" i="10"/>
  <c r="J384" i="10" s="1"/>
  <c r="I385" i="10"/>
  <c r="J385" i="10" s="1"/>
  <c r="I386" i="10"/>
  <c r="J386" i="10" s="1"/>
  <c r="I387" i="10"/>
  <c r="J387" i="10" s="1"/>
  <c r="I388" i="10"/>
  <c r="J388" i="10" s="1"/>
  <c r="I389" i="10"/>
  <c r="J389" i="10" s="1"/>
  <c r="I390" i="10"/>
  <c r="J390" i="10" s="1"/>
  <c r="I391" i="10"/>
  <c r="J391" i="10" s="1"/>
  <c r="I392" i="10"/>
  <c r="J392" i="10" s="1"/>
  <c r="I393" i="10"/>
  <c r="J393" i="10" s="1"/>
  <c r="I394" i="10"/>
  <c r="J394" i="10" s="1"/>
  <c r="I395" i="10"/>
  <c r="J395" i="10" s="1"/>
  <c r="I396" i="10"/>
  <c r="J396" i="10" s="1"/>
  <c r="I397" i="10"/>
  <c r="J397" i="10" s="1"/>
  <c r="I398" i="10"/>
  <c r="J398" i="10" s="1"/>
  <c r="I399" i="10"/>
  <c r="J399" i="10" s="1"/>
  <c r="I400" i="10"/>
  <c r="J400" i="10" s="1"/>
  <c r="I401" i="10"/>
  <c r="J401" i="10" s="1"/>
  <c r="I402" i="10"/>
  <c r="J402" i="10" s="1"/>
  <c r="I403" i="10"/>
  <c r="J403" i="10" s="1"/>
  <c r="I404" i="10"/>
  <c r="J404" i="10" s="1"/>
  <c r="I405" i="10"/>
  <c r="J405" i="10" s="1"/>
  <c r="I406" i="10"/>
  <c r="J406" i="10" s="1"/>
  <c r="I407" i="10"/>
  <c r="J407" i="10" s="1"/>
  <c r="I408" i="10"/>
  <c r="J408" i="10" s="1"/>
  <c r="I409" i="10"/>
  <c r="J409" i="10" s="1"/>
  <c r="I410" i="10"/>
  <c r="J410" i="10" s="1"/>
  <c r="I411" i="10"/>
  <c r="J411" i="10" s="1"/>
  <c r="I412" i="10"/>
  <c r="J412" i="10" s="1"/>
  <c r="I413" i="10"/>
  <c r="J413" i="10" s="1"/>
  <c r="I414" i="10"/>
  <c r="J414" i="10" s="1"/>
  <c r="I415" i="10"/>
  <c r="J415" i="10" s="1"/>
  <c r="I416" i="10"/>
  <c r="J416" i="10" s="1"/>
  <c r="I417" i="10"/>
  <c r="J417" i="10" s="1"/>
  <c r="I418" i="10"/>
  <c r="J418" i="10" s="1"/>
  <c r="I419" i="10"/>
  <c r="J419" i="10" s="1"/>
  <c r="I420" i="10"/>
  <c r="J420" i="10" s="1"/>
  <c r="I421" i="10"/>
  <c r="J421" i="10" s="1"/>
  <c r="I422" i="10"/>
  <c r="J422" i="10" s="1"/>
  <c r="I423" i="10"/>
  <c r="J423" i="10" s="1"/>
  <c r="I424" i="10"/>
  <c r="J424" i="10" s="1"/>
  <c r="I425" i="10"/>
  <c r="J425" i="10" s="1"/>
  <c r="I426" i="10"/>
  <c r="J426" i="10" s="1"/>
  <c r="I427" i="10"/>
  <c r="J427" i="10" s="1"/>
  <c r="I428" i="10"/>
  <c r="J428" i="10" s="1"/>
  <c r="I429" i="10"/>
  <c r="J429" i="10" s="1"/>
  <c r="I430" i="10"/>
  <c r="J430" i="10" s="1"/>
  <c r="I431" i="10"/>
  <c r="J431" i="10" s="1"/>
  <c r="I432" i="10"/>
  <c r="J432" i="10" s="1"/>
  <c r="I433" i="10"/>
  <c r="J433" i="10" s="1"/>
  <c r="I434" i="10"/>
  <c r="J434" i="10" s="1"/>
  <c r="I435" i="10"/>
  <c r="J435" i="10" s="1"/>
  <c r="I436" i="10"/>
  <c r="J436" i="10" s="1"/>
  <c r="I437" i="10"/>
  <c r="J437" i="10" s="1"/>
  <c r="I438" i="10"/>
  <c r="J438" i="10" s="1"/>
  <c r="I439" i="10"/>
  <c r="J439" i="10" s="1"/>
  <c r="I440" i="10"/>
  <c r="J440" i="10" s="1"/>
  <c r="I441" i="10"/>
  <c r="J441" i="10" s="1"/>
  <c r="I442" i="10"/>
  <c r="J442" i="10" s="1"/>
  <c r="I443" i="10"/>
  <c r="J443" i="10" s="1"/>
  <c r="I444" i="10"/>
  <c r="J444" i="10" s="1"/>
  <c r="I445" i="10"/>
  <c r="J445" i="10" s="1"/>
  <c r="I446" i="10"/>
  <c r="J446" i="10" s="1"/>
  <c r="I447" i="10"/>
  <c r="J447" i="10" s="1"/>
  <c r="I448" i="10"/>
  <c r="J448" i="10" s="1"/>
  <c r="I449" i="10"/>
  <c r="J449" i="10" s="1"/>
  <c r="I450" i="10"/>
  <c r="J450" i="10" s="1"/>
  <c r="I451" i="10"/>
  <c r="J451" i="10" s="1"/>
  <c r="I452" i="10"/>
  <c r="J452" i="10" s="1"/>
  <c r="I453" i="10"/>
  <c r="J453" i="10" s="1"/>
  <c r="I454" i="10"/>
  <c r="J454" i="10" s="1"/>
  <c r="I455" i="10"/>
  <c r="J455" i="10" s="1"/>
  <c r="I456" i="10"/>
  <c r="J456" i="10" s="1"/>
  <c r="I457" i="10"/>
  <c r="J457" i="10" s="1"/>
  <c r="I458" i="10"/>
  <c r="J458" i="10" s="1"/>
  <c r="I459" i="10"/>
  <c r="J459" i="10" s="1"/>
  <c r="I460" i="10"/>
  <c r="J460" i="10" s="1"/>
  <c r="I461" i="10"/>
  <c r="J461" i="10" s="1"/>
  <c r="I462" i="10"/>
  <c r="J462" i="10" s="1"/>
  <c r="I463" i="10"/>
  <c r="J463" i="10" s="1"/>
  <c r="I464" i="10"/>
  <c r="J464" i="10" s="1"/>
  <c r="I3" i="10"/>
  <c r="J3" i="10" s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3" i="10"/>
  <c r="G4" i="10"/>
  <c r="L4" i="10" s="1"/>
  <c r="G5" i="10"/>
  <c r="G6" i="10"/>
  <c r="G7" i="10"/>
  <c r="G8" i="10"/>
  <c r="L8" i="10" s="1"/>
  <c r="G9" i="10"/>
  <c r="G10" i="10"/>
  <c r="G11" i="10"/>
  <c r="G12" i="10"/>
  <c r="L12" i="10" s="1"/>
  <c r="G13" i="10"/>
  <c r="G14" i="10"/>
  <c r="G15" i="10"/>
  <c r="G16" i="10"/>
  <c r="L16" i="10" s="1"/>
  <c r="G17" i="10"/>
  <c r="G18" i="10"/>
  <c r="G19" i="10"/>
  <c r="G20" i="10"/>
  <c r="L20" i="10" s="1"/>
  <c r="G21" i="10"/>
  <c r="G22" i="10"/>
  <c r="G23" i="10"/>
  <c r="G24" i="10"/>
  <c r="L24" i="10" s="1"/>
  <c r="G25" i="10"/>
  <c r="G26" i="10"/>
  <c r="G27" i="10"/>
  <c r="G28" i="10"/>
  <c r="L28" i="10" s="1"/>
  <c r="G29" i="10"/>
  <c r="G30" i="10"/>
  <c r="G31" i="10"/>
  <c r="G32" i="10"/>
  <c r="L32" i="10" s="1"/>
  <c r="G33" i="10"/>
  <c r="G34" i="10"/>
  <c r="G35" i="10"/>
  <c r="G36" i="10"/>
  <c r="L36" i="10" s="1"/>
  <c r="G37" i="10"/>
  <c r="G38" i="10"/>
  <c r="G39" i="10"/>
  <c r="G40" i="10"/>
  <c r="L40" i="10" s="1"/>
  <c r="G41" i="10"/>
  <c r="G42" i="10"/>
  <c r="G43" i="10"/>
  <c r="G44" i="10"/>
  <c r="L44" i="10" s="1"/>
  <c r="G45" i="10"/>
  <c r="G46" i="10"/>
  <c r="G47" i="10"/>
  <c r="G48" i="10"/>
  <c r="L48" i="10" s="1"/>
  <c r="G49" i="10"/>
  <c r="G50" i="10"/>
  <c r="G51" i="10"/>
  <c r="G52" i="10"/>
  <c r="L52" i="10" s="1"/>
  <c r="G53" i="10"/>
  <c r="G54" i="10"/>
  <c r="G55" i="10"/>
  <c r="G56" i="10"/>
  <c r="L56" i="10" s="1"/>
  <c r="G57" i="10"/>
  <c r="G58" i="10"/>
  <c r="G59" i="10"/>
  <c r="G60" i="10"/>
  <c r="L60" i="10" s="1"/>
  <c r="G61" i="10"/>
  <c r="G62" i="10"/>
  <c r="G63" i="10"/>
  <c r="G64" i="10"/>
  <c r="L64" i="10" s="1"/>
  <c r="G65" i="10"/>
  <c r="G66" i="10"/>
  <c r="G67" i="10"/>
  <c r="G68" i="10"/>
  <c r="L68" i="10" s="1"/>
  <c r="G69" i="10"/>
  <c r="G70" i="10"/>
  <c r="G71" i="10"/>
  <c r="G72" i="10"/>
  <c r="L72" i="10" s="1"/>
  <c r="G73" i="10"/>
  <c r="G74" i="10"/>
  <c r="G75" i="10"/>
  <c r="G76" i="10"/>
  <c r="L76" i="10" s="1"/>
  <c r="G77" i="10"/>
  <c r="G78" i="10"/>
  <c r="G79" i="10"/>
  <c r="G80" i="10"/>
  <c r="L80" i="10" s="1"/>
  <c r="G81" i="10"/>
  <c r="G82" i="10"/>
  <c r="G83" i="10"/>
  <c r="G84" i="10"/>
  <c r="L84" i="10" s="1"/>
  <c r="G85" i="10"/>
  <c r="G86" i="10"/>
  <c r="G87" i="10"/>
  <c r="G88" i="10"/>
  <c r="L88" i="10" s="1"/>
  <c r="G89" i="10"/>
  <c r="G90" i="10"/>
  <c r="G91" i="10"/>
  <c r="G92" i="10"/>
  <c r="L92" i="10" s="1"/>
  <c r="G93" i="10"/>
  <c r="G94" i="10"/>
  <c r="G95" i="10"/>
  <c r="G96" i="10"/>
  <c r="L96" i="10" s="1"/>
  <c r="G97" i="10"/>
  <c r="G98" i="10"/>
  <c r="G99" i="10"/>
  <c r="G100" i="10"/>
  <c r="L100" i="10" s="1"/>
  <c r="G101" i="10"/>
  <c r="G102" i="10"/>
  <c r="G103" i="10"/>
  <c r="G104" i="10"/>
  <c r="L104" i="10" s="1"/>
  <c r="G105" i="10"/>
  <c r="G106" i="10"/>
  <c r="G107" i="10"/>
  <c r="G108" i="10"/>
  <c r="L108" i="10" s="1"/>
  <c r="G109" i="10"/>
  <c r="G110" i="10"/>
  <c r="G111" i="10"/>
  <c r="G112" i="10"/>
  <c r="L112" i="10" s="1"/>
  <c r="G113" i="10"/>
  <c r="G114" i="10"/>
  <c r="G115" i="10"/>
  <c r="G116" i="10"/>
  <c r="L116" i="10" s="1"/>
  <c r="G117" i="10"/>
  <c r="G118" i="10"/>
  <c r="G119" i="10"/>
  <c r="G120" i="10"/>
  <c r="L120" i="10" s="1"/>
  <c r="G121" i="10"/>
  <c r="G122" i="10"/>
  <c r="G123" i="10"/>
  <c r="G124" i="10"/>
  <c r="L124" i="10" s="1"/>
  <c r="G125" i="10"/>
  <c r="G126" i="10"/>
  <c r="G127" i="10"/>
  <c r="G128" i="10"/>
  <c r="L128" i="10" s="1"/>
  <c r="G129" i="10"/>
  <c r="G130" i="10"/>
  <c r="G131" i="10"/>
  <c r="G132" i="10"/>
  <c r="L132" i="10" s="1"/>
  <c r="G133" i="10"/>
  <c r="G134" i="10"/>
  <c r="G135" i="10"/>
  <c r="G136" i="10"/>
  <c r="L136" i="10" s="1"/>
  <c r="G137" i="10"/>
  <c r="G138" i="10"/>
  <c r="G139" i="10"/>
  <c r="G140" i="10"/>
  <c r="L140" i="10" s="1"/>
  <c r="G141" i="10"/>
  <c r="G142" i="10"/>
  <c r="G143" i="10"/>
  <c r="G144" i="10"/>
  <c r="L144" i="10" s="1"/>
  <c r="G145" i="10"/>
  <c r="G146" i="10"/>
  <c r="G147" i="10"/>
  <c r="G148" i="10"/>
  <c r="L148" i="10" s="1"/>
  <c r="G149" i="10"/>
  <c r="G150" i="10"/>
  <c r="G151" i="10"/>
  <c r="G152" i="10"/>
  <c r="L152" i="10" s="1"/>
  <c r="G153" i="10"/>
  <c r="G154" i="10"/>
  <c r="G155" i="10"/>
  <c r="G156" i="10"/>
  <c r="L156" i="10" s="1"/>
  <c r="G157" i="10"/>
  <c r="G158" i="10"/>
  <c r="G159" i="10"/>
  <c r="G160" i="10"/>
  <c r="L160" i="10" s="1"/>
  <c r="G161" i="10"/>
  <c r="G162" i="10"/>
  <c r="G163" i="10"/>
  <c r="G164" i="10"/>
  <c r="L164" i="10" s="1"/>
  <c r="G165" i="10"/>
  <c r="G166" i="10"/>
  <c r="G167" i="10"/>
  <c r="G168" i="10"/>
  <c r="L168" i="10" s="1"/>
  <c r="G169" i="10"/>
  <c r="G170" i="10"/>
  <c r="G171" i="10"/>
  <c r="G172" i="10"/>
  <c r="L172" i="10" s="1"/>
  <c r="G173" i="10"/>
  <c r="G174" i="10"/>
  <c r="G175" i="10"/>
  <c r="G176" i="10"/>
  <c r="L176" i="10" s="1"/>
  <c r="G177" i="10"/>
  <c r="G178" i="10"/>
  <c r="G179" i="10"/>
  <c r="G180" i="10"/>
  <c r="L180" i="10" s="1"/>
  <c r="G181" i="10"/>
  <c r="G182" i="10"/>
  <c r="G183" i="10"/>
  <c r="G184" i="10"/>
  <c r="L184" i="10" s="1"/>
  <c r="G185" i="10"/>
  <c r="G186" i="10"/>
  <c r="G187" i="10"/>
  <c r="G188" i="10"/>
  <c r="L188" i="10" s="1"/>
  <c r="G189" i="10"/>
  <c r="G190" i="10"/>
  <c r="G191" i="10"/>
  <c r="G192" i="10"/>
  <c r="L192" i="10" s="1"/>
  <c r="G193" i="10"/>
  <c r="G194" i="10"/>
  <c r="G195" i="10"/>
  <c r="G196" i="10"/>
  <c r="L196" i="10" s="1"/>
  <c r="G197" i="10"/>
  <c r="G198" i="10"/>
  <c r="G199" i="10"/>
  <c r="G200" i="10"/>
  <c r="L200" i="10" s="1"/>
  <c r="G201" i="10"/>
  <c r="G202" i="10"/>
  <c r="G203" i="10"/>
  <c r="G204" i="10"/>
  <c r="L204" i="10" s="1"/>
  <c r="G205" i="10"/>
  <c r="G206" i="10"/>
  <c r="G207" i="10"/>
  <c r="G208" i="10"/>
  <c r="L208" i="10" s="1"/>
  <c r="G209" i="10"/>
  <c r="G210" i="10"/>
  <c r="G211" i="10"/>
  <c r="G212" i="10"/>
  <c r="L212" i="10" s="1"/>
  <c r="G213" i="10"/>
  <c r="G214" i="10"/>
  <c r="G215" i="10"/>
  <c r="G216" i="10"/>
  <c r="L216" i="10" s="1"/>
  <c r="G217" i="10"/>
  <c r="G218" i="10"/>
  <c r="G219" i="10"/>
  <c r="G220" i="10"/>
  <c r="L220" i="10" s="1"/>
  <c r="G221" i="10"/>
  <c r="G222" i="10"/>
  <c r="G223" i="10"/>
  <c r="G224" i="10"/>
  <c r="L224" i="10" s="1"/>
  <c r="G225" i="10"/>
  <c r="G226" i="10"/>
  <c r="G227" i="10"/>
  <c r="G228" i="10"/>
  <c r="L228" i="10" s="1"/>
  <c r="G229" i="10"/>
  <c r="G230" i="10"/>
  <c r="G231" i="10"/>
  <c r="G232" i="10"/>
  <c r="L232" i="10" s="1"/>
  <c r="G233" i="10"/>
  <c r="G234" i="10"/>
  <c r="G235" i="10"/>
  <c r="G236" i="10"/>
  <c r="L236" i="10" s="1"/>
  <c r="G237" i="10"/>
  <c r="G238" i="10"/>
  <c r="G239" i="10"/>
  <c r="G240" i="10"/>
  <c r="L240" i="10" s="1"/>
  <c r="G241" i="10"/>
  <c r="G242" i="10"/>
  <c r="G243" i="10"/>
  <c r="G244" i="10"/>
  <c r="L244" i="10" s="1"/>
  <c r="G245" i="10"/>
  <c r="G246" i="10"/>
  <c r="G247" i="10"/>
  <c r="G248" i="10"/>
  <c r="L248" i="10" s="1"/>
  <c r="G249" i="10"/>
  <c r="G250" i="10"/>
  <c r="G251" i="10"/>
  <c r="G252" i="10"/>
  <c r="L252" i="10" s="1"/>
  <c r="G253" i="10"/>
  <c r="G254" i="10"/>
  <c r="G255" i="10"/>
  <c r="G256" i="10"/>
  <c r="L256" i="10" s="1"/>
  <c r="G257" i="10"/>
  <c r="G258" i="10"/>
  <c r="G259" i="10"/>
  <c r="G260" i="10"/>
  <c r="L260" i="10" s="1"/>
  <c r="G261" i="10"/>
  <c r="G262" i="10"/>
  <c r="G263" i="10"/>
  <c r="G264" i="10"/>
  <c r="L264" i="10" s="1"/>
  <c r="G265" i="10"/>
  <c r="G266" i="10"/>
  <c r="G267" i="10"/>
  <c r="G268" i="10"/>
  <c r="L268" i="10" s="1"/>
  <c r="G269" i="10"/>
  <c r="G270" i="10"/>
  <c r="G271" i="10"/>
  <c r="G272" i="10"/>
  <c r="L272" i="10" s="1"/>
  <c r="G273" i="10"/>
  <c r="G274" i="10"/>
  <c r="G275" i="10"/>
  <c r="G276" i="10"/>
  <c r="L276" i="10" s="1"/>
  <c r="G277" i="10"/>
  <c r="G278" i="10"/>
  <c r="G279" i="10"/>
  <c r="G280" i="10"/>
  <c r="L280" i="10" s="1"/>
  <c r="G281" i="10"/>
  <c r="G282" i="10"/>
  <c r="G283" i="10"/>
  <c r="G284" i="10"/>
  <c r="L284" i="10" s="1"/>
  <c r="G285" i="10"/>
  <c r="G286" i="10"/>
  <c r="G287" i="10"/>
  <c r="G288" i="10"/>
  <c r="L288" i="10" s="1"/>
  <c r="G289" i="10"/>
  <c r="G290" i="10"/>
  <c r="G291" i="10"/>
  <c r="G292" i="10"/>
  <c r="L292" i="10" s="1"/>
  <c r="G293" i="10"/>
  <c r="G294" i="10"/>
  <c r="G295" i="10"/>
  <c r="G296" i="10"/>
  <c r="L296" i="10" s="1"/>
  <c r="G297" i="10"/>
  <c r="G298" i="10"/>
  <c r="G299" i="10"/>
  <c r="G300" i="10"/>
  <c r="L300" i="10" s="1"/>
  <c r="G301" i="10"/>
  <c r="G302" i="10"/>
  <c r="G303" i="10"/>
  <c r="G304" i="10"/>
  <c r="L304" i="10" s="1"/>
  <c r="G305" i="10"/>
  <c r="G306" i="10"/>
  <c r="G307" i="10"/>
  <c r="G308" i="10"/>
  <c r="L308" i="10" s="1"/>
  <c r="G309" i="10"/>
  <c r="G310" i="10"/>
  <c r="G311" i="10"/>
  <c r="G312" i="10"/>
  <c r="L312" i="10" s="1"/>
  <c r="G313" i="10"/>
  <c r="G314" i="10"/>
  <c r="G315" i="10"/>
  <c r="G316" i="10"/>
  <c r="L316" i="10" s="1"/>
  <c r="G317" i="10"/>
  <c r="G318" i="10"/>
  <c r="G319" i="10"/>
  <c r="L319" i="10" s="1"/>
  <c r="G320" i="10"/>
  <c r="L320" i="10" s="1"/>
  <c r="G321" i="10"/>
  <c r="G322" i="10"/>
  <c r="G323" i="10"/>
  <c r="L323" i="10" s="1"/>
  <c r="G324" i="10"/>
  <c r="L324" i="10" s="1"/>
  <c r="G325" i="10"/>
  <c r="G326" i="10"/>
  <c r="G327" i="10"/>
  <c r="L327" i="10" s="1"/>
  <c r="G328" i="10"/>
  <c r="L328" i="10" s="1"/>
  <c r="G329" i="10"/>
  <c r="G330" i="10"/>
  <c r="G331" i="10"/>
  <c r="L331" i="10" s="1"/>
  <c r="G332" i="10"/>
  <c r="L332" i="10" s="1"/>
  <c r="G333" i="10"/>
  <c r="G334" i="10"/>
  <c r="G335" i="10"/>
  <c r="L335" i="10" s="1"/>
  <c r="G336" i="10"/>
  <c r="L336" i="10" s="1"/>
  <c r="G337" i="10"/>
  <c r="G338" i="10"/>
  <c r="G339" i="10"/>
  <c r="L339" i="10" s="1"/>
  <c r="G340" i="10"/>
  <c r="L340" i="10" s="1"/>
  <c r="G341" i="10"/>
  <c r="G342" i="10"/>
  <c r="G343" i="10"/>
  <c r="L343" i="10" s="1"/>
  <c r="G344" i="10"/>
  <c r="L344" i="10" s="1"/>
  <c r="G345" i="10"/>
  <c r="G346" i="10"/>
  <c r="G347" i="10"/>
  <c r="L347" i="10" s="1"/>
  <c r="G348" i="10"/>
  <c r="L348" i="10" s="1"/>
  <c r="G349" i="10"/>
  <c r="G350" i="10"/>
  <c r="G351" i="10"/>
  <c r="L351" i="10" s="1"/>
  <c r="G352" i="10"/>
  <c r="L352" i="10" s="1"/>
  <c r="G353" i="10"/>
  <c r="G354" i="10"/>
  <c r="G355" i="10"/>
  <c r="L355" i="10" s="1"/>
  <c r="G356" i="10"/>
  <c r="L356" i="10" s="1"/>
  <c r="G357" i="10"/>
  <c r="G358" i="10"/>
  <c r="G359" i="10"/>
  <c r="L359" i="10" s="1"/>
  <c r="G360" i="10"/>
  <c r="L360" i="10" s="1"/>
  <c r="G361" i="10"/>
  <c r="G362" i="10"/>
  <c r="G363" i="10"/>
  <c r="L363" i="10" s="1"/>
  <c r="G364" i="10"/>
  <c r="L364" i="10" s="1"/>
  <c r="G365" i="10"/>
  <c r="G366" i="10"/>
  <c r="G367" i="10"/>
  <c r="L367" i="10" s="1"/>
  <c r="G368" i="10"/>
  <c r="L368" i="10" s="1"/>
  <c r="G369" i="10"/>
  <c r="G370" i="10"/>
  <c r="G371" i="10"/>
  <c r="L371" i="10" s="1"/>
  <c r="G372" i="10"/>
  <c r="L372" i="10" s="1"/>
  <c r="G373" i="10"/>
  <c r="G374" i="10"/>
  <c r="G375" i="10"/>
  <c r="L375" i="10" s="1"/>
  <c r="G376" i="10"/>
  <c r="L376" i="10" s="1"/>
  <c r="G377" i="10"/>
  <c r="G378" i="10"/>
  <c r="G379" i="10"/>
  <c r="L379" i="10" s="1"/>
  <c r="G380" i="10"/>
  <c r="L380" i="10" s="1"/>
  <c r="G381" i="10"/>
  <c r="G382" i="10"/>
  <c r="G383" i="10"/>
  <c r="L383" i="10" s="1"/>
  <c r="G384" i="10"/>
  <c r="L384" i="10" s="1"/>
  <c r="G385" i="10"/>
  <c r="G386" i="10"/>
  <c r="G387" i="10"/>
  <c r="L387" i="10" s="1"/>
  <c r="G388" i="10"/>
  <c r="L388" i="10" s="1"/>
  <c r="G389" i="10"/>
  <c r="L389" i="10" s="1"/>
  <c r="G390" i="10"/>
  <c r="G391" i="10"/>
  <c r="L391" i="10" s="1"/>
  <c r="G392" i="10"/>
  <c r="L392" i="10" s="1"/>
  <c r="G393" i="10"/>
  <c r="L393" i="10" s="1"/>
  <c r="G394" i="10"/>
  <c r="G395" i="10"/>
  <c r="L395" i="10" s="1"/>
  <c r="G396" i="10"/>
  <c r="L396" i="10" s="1"/>
  <c r="G397" i="10"/>
  <c r="L397" i="10" s="1"/>
  <c r="G398" i="10"/>
  <c r="G399" i="10"/>
  <c r="L399" i="10" s="1"/>
  <c r="G400" i="10"/>
  <c r="L400" i="10" s="1"/>
  <c r="G401" i="10"/>
  <c r="L401" i="10" s="1"/>
  <c r="G402" i="10"/>
  <c r="G403" i="10"/>
  <c r="L403" i="10" s="1"/>
  <c r="G404" i="10"/>
  <c r="L404" i="10" s="1"/>
  <c r="G405" i="10"/>
  <c r="L405" i="10" s="1"/>
  <c r="G406" i="10"/>
  <c r="G407" i="10"/>
  <c r="L407" i="10" s="1"/>
  <c r="G408" i="10"/>
  <c r="L408" i="10" s="1"/>
  <c r="G409" i="10"/>
  <c r="L409" i="10" s="1"/>
  <c r="G410" i="10"/>
  <c r="G411" i="10"/>
  <c r="L411" i="10" s="1"/>
  <c r="G412" i="10"/>
  <c r="L412" i="10" s="1"/>
  <c r="G413" i="10"/>
  <c r="L413" i="10" s="1"/>
  <c r="G414" i="10"/>
  <c r="G415" i="10"/>
  <c r="L415" i="10" s="1"/>
  <c r="G416" i="10"/>
  <c r="L416" i="10" s="1"/>
  <c r="G417" i="10"/>
  <c r="L417" i="10" s="1"/>
  <c r="G418" i="10"/>
  <c r="G419" i="10"/>
  <c r="L419" i="10" s="1"/>
  <c r="G420" i="10"/>
  <c r="L420" i="10" s="1"/>
  <c r="G421" i="10"/>
  <c r="L421" i="10" s="1"/>
  <c r="G422" i="10"/>
  <c r="G423" i="10"/>
  <c r="L423" i="10" s="1"/>
  <c r="G424" i="10"/>
  <c r="L424" i="10" s="1"/>
  <c r="G425" i="10"/>
  <c r="L425" i="10" s="1"/>
  <c r="G426" i="10"/>
  <c r="G427" i="10"/>
  <c r="L427" i="10" s="1"/>
  <c r="G428" i="10"/>
  <c r="L428" i="10" s="1"/>
  <c r="G429" i="10"/>
  <c r="L429" i="10" s="1"/>
  <c r="G430" i="10"/>
  <c r="G431" i="10"/>
  <c r="L431" i="10" s="1"/>
  <c r="G432" i="10"/>
  <c r="L432" i="10" s="1"/>
  <c r="G433" i="10"/>
  <c r="L433" i="10" s="1"/>
  <c r="G434" i="10"/>
  <c r="G435" i="10"/>
  <c r="L435" i="10" s="1"/>
  <c r="G436" i="10"/>
  <c r="L436" i="10" s="1"/>
  <c r="G437" i="10"/>
  <c r="L437" i="10" s="1"/>
  <c r="G438" i="10"/>
  <c r="G439" i="10"/>
  <c r="L439" i="10" s="1"/>
  <c r="G440" i="10"/>
  <c r="L440" i="10" s="1"/>
  <c r="G441" i="10"/>
  <c r="L441" i="10" s="1"/>
  <c r="G442" i="10"/>
  <c r="G443" i="10"/>
  <c r="L443" i="10" s="1"/>
  <c r="G444" i="10"/>
  <c r="L444" i="10" s="1"/>
  <c r="G445" i="10"/>
  <c r="L445" i="10" s="1"/>
  <c r="G446" i="10"/>
  <c r="G447" i="10"/>
  <c r="L447" i="10" s="1"/>
  <c r="G448" i="10"/>
  <c r="L448" i="10" s="1"/>
  <c r="G449" i="10"/>
  <c r="L449" i="10" s="1"/>
  <c r="G450" i="10"/>
  <c r="G451" i="10"/>
  <c r="L451" i="10" s="1"/>
  <c r="G452" i="10"/>
  <c r="L452" i="10" s="1"/>
  <c r="G453" i="10"/>
  <c r="L453" i="10" s="1"/>
  <c r="G454" i="10"/>
  <c r="G455" i="10"/>
  <c r="L455" i="10" s="1"/>
  <c r="G456" i="10"/>
  <c r="L456" i="10" s="1"/>
  <c r="G457" i="10"/>
  <c r="L457" i="10" s="1"/>
  <c r="G458" i="10"/>
  <c r="G459" i="10"/>
  <c r="L459" i="10" s="1"/>
  <c r="G460" i="10"/>
  <c r="L460" i="10" s="1"/>
  <c r="G461" i="10"/>
  <c r="L461" i="10" s="1"/>
  <c r="G462" i="10"/>
  <c r="G463" i="10"/>
  <c r="L463" i="10" s="1"/>
  <c r="G464" i="10"/>
  <c r="L464" i="10" s="1"/>
  <c r="G3" i="10"/>
  <c r="L3" i="10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E4" i="10"/>
  <c r="K4" i="10" s="1"/>
  <c r="E5" i="10"/>
  <c r="E6" i="10"/>
  <c r="K6" i="10" s="1"/>
  <c r="E7" i="10"/>
  <c r="K7" i="10" s="1"/>
  <c r="E8" i="10"/>
  <c r="K8" i="10" s="1"/>
  <c r="M8" i="10" s="1"/>
  <c r="E9" i="10"/>
  <c r="E10" i="10"/>
  <c r="E11" i="10"/>
  <c r="K11" i="10" s="1"/>
  <c r="E12" i="10"/>
  <c r="K12" i="10" s="1"/>
  <c r="M12" i="10" s="1"/>
  <c r="E13" i="10"/>
  <c r="E14" i="10"/>
  <c r="K14" i="10" s="1"/>
  <c r="E15" i="10"/>
  <c r="K15" i="10" s="1"/>
  <c r="E16" i="10"/>
  <c r="K16" i="10" s="1"/>
  <c r="M16" i="10" s="1"/>
  <c r="E17" i="10"/>
  <c r="E18" i="10"/>
  <c r="E19" i="10"/>
  <c r="K19" i="10" s="1"/>
  <c r="E20" i="10"/>
  <c r="K20" i="10" s="1"/>
  <c r="E21" i="10"/>
  <c r="E22" i="10"/>
  <c r="K22" i="10" s="1"/>
  <c r="E23" i="10"/>
  <c r="K23" i="10" s="1"/>
  <c r="E24" i="10"/>
  <c r="K24" i="10" s="1"/>
  <c r="M24" i="10" s="1"/>
  <c r="E25" i="10"/>
  <c r="E26" i="10"/>
  <c r="E27" i="10"/>
  <c r="K27" i="10" s="1"/>
  <c r="E28" i="10"/>
  <c r="K28" i="10" s="1"/>
  <c r="M28" i="10" s="1"/>
  <c r="E29" i="10"/>
  <c r="E30" i="10"/>
  <c r="K30" i="10" s="1"/>
  <c r="E31" i="10"/>
  <c r="K31" i="10" s="1"/>
  <c r="E32" i="10"/>
  <c r="K32" i="10" s="1"/>
  <c r="M32" i="10" s="1"/>
  <c r="E33" i="10"/>
  <c r="E34" i="10"/>
  <c r="E35" i="10"/>
  <c r="K35" i="10" s="1"/>
  <c r="E36" i="10"/>
  <c r="K36" i="10" s="1"/>
  <c r="E37" i="10"/>
  <c r="E38" i="10"/>
  <c r="K38" i="10" s="1"/>
  <c r="E39" i="10"/>
  <c r="K39" i="10" s="1"/>
  <c r="E40" i="10"/>
  <c r="K40" i="10" s="1"/>
  <c r="M40" i="10" s="1"/>
  <c r="E41" i="10"/>
  <c r="E42" i="10"/>
  <c r="E43" i="10"/>
  <c r="K43" i="10" s="1"/>
  <c r="E44" i="10"/>
  <c r="K44" i="10" s="1"/>
  <c r="M44" i="10" s="1"/>
  <c r="E45" i="10"/>
  <c r="E46" i="10"/>
  <c r="K46" i="10" s="1"/>
  <c r="E47" i="10"/>
  <c r="K47" i="10" s="1"/>
  <c r="E48" i="10"/>
  <c r="K48" i="10" s="1"/>
  <c r="M48" i="10" s="1"/>
  <c r="E49" i="10"/>
  <c r="E50" i="10"/>
  <c r="E51" i="10"/>
  <c r="K51" i="10" s="1"/>
  <c r="E52" i="10"/>
  <c r="K52" i="10" s="1"/>
  <c r="E53" i="10"/>
  <c r="E54" i="10"/>
  <c r="K54" i="10" s="1"/>
  <c r="E55" i="10"/>
  <c r="K55" i="10" s="1"/>
  <c r="E56" i="10"/>
  <c r="K56" i="10" s="1"/>
  <c r="M56" i="10" s="1"/>
  <c r="E57" i="10"/>
  <c r="E58" i="10"/>
  <c r="E59" i="10"/>
  <c r="K59" i="10" s="1"/>
  <c r="E60" i="10"/>
  <c r="K60" i="10" s="1"/>
  <c r="M60" i="10" s="1"/>
  <c r="E61" i="10"/>
  <c r="E62" i="10"/>
  <c r="K62" i="10" s="1"/>
  <c r="E63" i="10"/>
  <c r="K63" i="10" s="1"/>
  <c r="E64" i="10"/>
  <c r="K64" i="10" s="1"/>
  <c r="M64" i="10" s="1"/>
  <c r="E65" i="10"/>
  <c r="E66" i="10"/>
  <c r="E67" i="10"/>
  <c r="K67" i="10" s="1"/>
  <c r="E68" i="10"/>
  <c r="K68" i="10" s="1"/>
  <c r="E69" i="10"/>
  <c r="E70" i="10"/>
  <c r="K70" i="10" s="1"/>
  <c r="E71" i="10"/>
  <c r="K71" i="10" s="1"/>
  <c r="E72" i="10"/>
  <c r="K72" i="10" s="1"/>
  <c r="M72" i="10" s="1"/>
  <c r="E73" i="10"/>
  <c r="E74" i="10"/>
  <c r="E75" i="10"/>
  <c r="K75" i="10" s="1"/>
  <c r="E76" i="10"/>
  <c r="K76" i="10" s="1"/>
  <c r="M76" i="10" s="1"/>
  <c r="E77" i="10"/>
  <c r="E78" i="10"/>
  <c r="K78" i="10" s="1"/>
  <c r="E79" i="10"/>
  <c r="K79" i="10" s="1"/>
  <c r="E80" i="10"/>
  <c r="K80" i="10" s="1"/>
  <c r="M80" i="10" s="1"/>
  <c r="E81" i="10"/>
  <c r="E82" i="10"/>
  <c r="E83" i="10"/>
  <c r="K83" i="10" s="1"/>
  <c r="E84" i="10"/>
  <c r="K84" i="10" s="1"/>
  <c r="E85" i="10"/>
  <c r="E86" i="10"/>
  <c r="K86" i="10" s="1"/>
  <c r="E87" i="10"/>
  <c r="K87" i="10" s="1"/>
  <c r="E88" i="10"/>
  <c r="K88" i="10" s="1"/>
  <c r="M88" i="10" s="1"/>
  <c r="E89" i="10"/>
  <c r="E90" i="10"/>
  <c r="E91" i="10"/>
  <c r="K91" i="10" s="1"/>
  <c r="E92" i="10"/>
  <c r="K92" i="10" s="1"/>
  <c r="M92" i="10" s="1"/>
  <c r="E93" i="10"/>
  <c r="E94" i="10"/>
  <c r="K94" i="10" s="1"/>
  <c r="E95" i="10"/>
  <c r="K95" i="10" s="1"/>
  <c r="E96" i="10"/>
  <c r="K96" i="10" s="1"/>
  <c r="M96" i="10" s="1"/>
  <c r="E97" i="10"/>
  <c r="E98" i="10"/>
  <c r="E99" i="10"/>
  <c r="K99" i="10" s="1"/>
  <c r="E100" i="10"/>
  <c r="K100" i="10" s="1"/>
  <c r="E101" i="10"/>
  <c r="E102" i="10"/>
  <c r="E103" i="10"/>
  <c r="K103" i="10" s="1"/>
  <c r="E104" i="10"/>
  <c r="K104" i="10" s="1"/>
  <c r="M104" i="10" s="1"/>
  <c r="E105" i="10"/>
  <c r="E106" i="10"/>
  <c r="E107" i="10"/>
  <c r="K107" i="10" s="1"/>
  <c r="E108" i="10"/>
  <c r="K108" i="10" s="1"/>
  <c r="M108" i="10" s="1"/>
  <c r="E109" i="10"/>
  <c r="E110" i="10"/>
  <c r="E111" i="10"/>
  <c r="K111" i="10" s="1"/>
  <c r="E112" i="10"/>
  <c r="K112" i="10" s="1"/>
  <c r="M112" i="10" s="1"/>
  <c r="E113" i="10"/>
  <c r="E114" i="10"/>
  <c r="E115" i="10"/>
  <c r="K115" i="10" s="1"/>
  <c r="E116" i="10"/>
  <c r="K116" i="10" s="1"/>
  <c r="E117" i="10"/>
  <c r="E118" i="10"/>
  <c r="E119" i="10"/>
  <c r="K119" i="10" s="1"/>
  <c r="E120" i="10"/>
  <c r="K120" i="10" s="1"/>
  <c r="M120" i="10" s="1"/>
  <c r="E121" i="10"/>
  <c r="E122" i="10"/>
  <c r="E123" i="10"/>
  <c r="K123" i="10" s="1"/>
  <c r="E124" i="10"/>
  <c r="K124" i="10" s="1"/>
  <c r="M124" i="10" s="1"/>
  <c r="E125" i="10"/>
  <c r="E126" i="10"/>
  <c r="E127" i="10"/>
  <c r="K127" i="10" s="1"/>
  <c r="E128" i="10"/>
  <c r="K128" i="10" s="1"/>
  <c r="M128" i="10" s="1"/>
  <c r="E129" i="10"/>
  <c r="E130" i="10"/>
  <c r="E131" i="10"/>
  <c r="K131" i="10" s="1"/>
  <c r="E132" i="10"/>
  <c r="K132" i="10" s="1"/>
  <c r="E133" i="10"/>
  <c r="E134" i="10"/>
  <c r="E135" i="10"/>
  <c r="K135" i="10" s="1"/>
  <c r="E136" i="10"/>
  <c r="K136" i="10" s="1"/>
  <c r="M136" i="10" s="1"/>
  <c r="E137" i="10"/>
  <c r="E138" i="10"/>
  <c r="E139" i="10"/>
  <c r="K139" i="10" s="1"/>
  <c r="E140" i="10"/>
  <c r="K140" i="10" s="1"/>
  <c r="M140" i="10" s="1"/>
  <c r="E141" i="10"/>
  <c r="E142" i="10"/>
  <c r="E143" i="10"/>
  <c r="K143" i="10" s="1"/>
  <c r="E144" i="10"/>
  <c r="K144" i="10" s="1"/>
  <c r="M144" i="10" s="1"/>
  <c r="E145" i="10"/>
  <c r="E146" i="10"/>
  <c r="E147" i="10"/>
  <c r="K147" i="10" s="1"/>
  <c r="E148" i="10"/>
  <c r="K148" i="10" s="1"/>
  <c r="E149" i="10"/>
  <c r="E150" i="10"/>
  <c r="E151" i="10"/>
  <c r="K151" i="10" s="1"/>
  <c r="E152" i="10"/>
  <c r="K152" i="10" s="1"/>
  <c r="M152" i="10" s="1"/>
  <c r="E153" i="10"/>
  <c r="E154" i="10"/>
  <c r="E155" i="10"/>
  <c r="K155" i="10" s="1"/>
  <c r="E156" i="10"/>
  <c r="K156" i="10" s="1"/>
  <c r="M156" i="10" s="1"/>
  <c r="E157" i="10"/>
  <c r="E158" i="10"/>
  <c r="E159" i="10"/>
  <c r="K159" i="10" s="1"/>
  <c r="E160" i="10"/>
  <c r="K160" i="10" s="1"/>
  <c r="M160" i="10" s="1"/>
  <c r="E161" i="10"/>
  <c r="E162" i="10"/>
  <c r="E163" i="10"/>
  <c r="K163" i="10" s="1"/>
  <c r="E164" i="10"/>
  <c r="K164" i="10" s="1"/>
  <c r="E165" i="10"/>
  <c r="E166" i="10"/>
  <c r="E167" i="10"/>
  <c r="K167" i="10" s="1"/>
  <c r="E168" i="10"/>
  <c r="K168" i="10" s="1"/>
  <c r="M168" i="10" s="1"/>
  <c r="E169" i="10"/>
  <c r="E170" i="10"/>
  <c r="E171" i="10"/>
  <c r="K171" i="10" s="1"/>
  <c r="E172" i="10"/>
  <c r="K172" i="10" s="1"/>
  <c r="M172" i="10" s="1"/>
  <c r="E173" i="10"/>
  <c r="E174" i="10"/>
  <c r="E175" i="10"/>
  <c r="K175" i="10" s="1"/>
  <c r="E176" i="10"/>
  <c r="K176" i="10" s="1"/>
  <c r="M176" i="10" s="1"/>
  <c r="E177" i="10"/>
  <c r="E178" i="10"/>
  <c r="E179" i="10"/>
  <c r="K179" i="10" s="1"/>
  <c r="E180" i="10"/>
  <c r="K180" i="10" s="1"/>
  <c r="E181" i="10"/>
  <c r="E182" i="10"/>
  <c r="E183" i="10"/>
  <c r="K183" i="10" s="1"/>
  <c r="E184" i="10"/>
  <c r="K184" i="10" s="1"/>
  <c r="M184" i="10" s="1"/>
  <c r="E185" i="10"/>
  <c r="E186" i="10"/>
  <c r="E187" i="10"/>
  <c r="K187" i="10" s="1"/>
  <c r="E188" i="10"/>
  <c r="K188" i="10" s="1"/>
  <c r="M188" i="10" s="1"/>
  <c r="E189" i="10"/>
  <c r="E190" i="10"/>
  <c r="E191" i="10"/>
  <c r="K191" i="10" s="1"/>
  <c r="E192" i="10"/>
  <c r="K192" i="10" s="1"/>
  <c r="M192" i="10" s="1"/>
  <c r="E193" i="10"/>
  <c r="E194" i="10"/>
  <c r="E195" i="10"/>
  <c r="K195" i="10" s="1"/>
  <c r="E196" i="10"/>
  <c r="K196" i="10" s="1"/>
  <c r="E197" i="10"/>
  <c r="E198" i="10"/>
  <c r="E199" i="10"/>
  <c r="K199" i="10" s="1"/>
  <c r="E200" i="10"/>
  <c r="K200" i="10" s="1"/>
  <c r="M200" i="10" s="1"/>
  <c r="E201" i="10"/>
  <c r="E202" i="10"/>
  <c r="E203" i="10"/>
  <c r="K203" i="10" s="1"/>
  <c r="E204" i="10"/>
  <c r="K204" i="10" s="1"/>
  <c r="M204" i="10" s="1"/>
  <c r="E205" i="10"/>
  <c r="E206" i="10"/>
  <c r="E207" i="10"/>
  <c r="K207" i="10" s="1"/>
  <c r="E208" i="10"/>
  <c r="K208" i="10" s="1"/>
  <c r="M208" i="10" s="1"/>
  <c r="E209" i="10"/>
  <c r="E210" i="10"/>
  <c r="E211" i="10"/>
  <c r="K211" i="10" s="1"/>
  <c r="E212" i="10"/>
  <c r="K212" i="10" s="1"/>
  <c r="E213" i="10"/>
  <c r="E214" i="10"/>
  <c r="E215" i="10"/>
  <c r="K215" i="10" s="1"/>
  <c r="E216" i="10"/>
  <c r="K216" i="10" s="1"/>
  <c r="M216" i="10" s="1"/>
  <c r="E217" i="10"/>
  <c r="E218" i="10"/>
  <c r="E219" i="10"/>
  <c r="K219" i="10" s="1"/>
  <c r="E220" i="10"/>
  <c r="K220" i="10" s="1"/>
  <c r="M220" i="10" s="1"/>
  <c r="E221" i="10"/>
  <c r="E222" i="10"/>
  <c r="E223" i="10"/>
  <c r="K223" i="10" s="1"/>
  <c r="E224" i="10"/>
  <c r="K224" i="10" s="1"/>
  <c r="M224" i="10" s="1"/>
  <c r="E225" i="10"/>
  <c r="E226" i="10"/>
  <c r="E227" i="10"/>
  <c r="K227" i="10" s="1"/>
  <c r="E228" i="10"/>
  <c r="K228" i="10" s="1"/>
  <c r="E229" i="10"/>
  <c r="E230" i="10"/>
  <c r="E231" i="10"/>
  <c r="K231" i="10" s="1"/>
  <c r="E232" i="10"/>
  <c r="K232" i="10" s="1"/>
  <c r="M232" i="10" s="1"/>
  <c r="E233" i="10"/>
  <c r="E234" i="10"/>
  <c r="E235" i="10"/>
  <c r="K235" i="10" s="1"/>
  <c r="E236" i="10"/>
  <c r="K236" i="10" s="1"/>
  <c r="M236" i="10" s="1"/>
  <c r="E237" i="10"/>
  <c r="E238" i="10"/>
  <c r="E239" i="10"/>
  <c r="K239" i="10" s="1"/>
  <c r="E240" i="10"/>
  <c r="K240" i="10" s="1"/>
  <c r="M240" i="10" s="1"/>
  <c r="E241" i="10"/>
  <c r="E242" i="10"/>
  <c r="E243" i="10"/>
  <c r="K243" i="10" s="1"/>
  <c r="E244" i="10"/>
  <c r="K244" i="10" s="1"/>
  <c r="E245" i="10"/>
  <c r="E246" i="10"/>
  <c r="E247" i="10"/>
  <c r="K247" i="10" s="1"/>
  <c r="E248" i="10"/>
  <c r="K248" i="10" s="1"/>
  <c r="M248" i="10" s="1"/>
  <c r="E249" i="10"/>
  <c r="E250" i="10"/>
  <c r="E251" i="10"/>
  <c r="K251" i="10" s="1"/>
  <c r="E252" i="10"/>
  <c r="K252" i="10" s="1"/>
  <c r="M252" i="10" s="1"/>
  <c r="E253" i="10"/>
  <c r="E254" i="10"/>
  <c r="E255" i="10"/>
  <c r="K255" i="10" s="1"/>
  <c r="E256" i="10"/>
  <c r="K256" i="10" s="1"/>
  <c r="M256" i="10" s="1"/>
  <c r="E257" i="10"/>
  <c r="E258" i="10"/>
  <c r="E259" i="10"/>
  <c r="K259" i="10" s="1"/>
  <c r="E260" i="10"/>
  <c r="K260" i="10" s="1"/>
  <c r="E261" i="10"/>
  <c r="E262" i="10"/>
  <c r="E263" i="10"/>
  <c r="K263" i="10" s="1"/>
  <c r="E264" i="10"/>
  <c r="K264" i="10" s="1"/>
  <c r="M264" i="10" s="1"/>
  <c r="E265" i="10"/>
  <c r="E266" i="10"/>
  <c r="E267" i="10"/>
  <c r="K267" i="10" s="1"/>
  <c r="E268" i="10"/>
  <c r="K268" i="10" s="1"/>
  <c r="M268" i="10" s="1"/>
  <c r="E269" i="10"/>
  <c r="E270" i="10"/>
  <c r="E271" i="10"/>
  <c r="K271" i="10" s="1"/>
  <c r="E272" i="10"/>
  <c r="K272" i="10" s="1"/>
  <c r="M272" i="10" s="1"/>
  <c r="E273" i="10"/>
  <c r="E274" i="10"/>
  <c r="E275" i="10"/>
  <c r="K275" i="10" s="1"/>
  <c r="E276" i="10"/>
  <c r="K276" i="10" s="1"/>
  <c r="E277" i="10"/>
  <c r="E278" i="10"/>
  <c r="E279" i="10"/>
  <c r="K279" i="10" s="1"/>
  <c r="E280" i="10"/>
  <c r="K280" i="10" s="1"/>
  <c r="M280" i="10" s="1"/>
  <c r="E281" i="10"/>
  <c r="E282" i="10"/>
  <c r="E283" i="10"/>
  <c r="K283" i="10" s="1"/>
  <c r="E284" i="10"/>
  <c r="K284" i="10" s="1"/>
  <c r="M284" i="10" s="1"/>
  <c r="E285" i="10"/>
  <c r="E286" i="10"/>
  <c r="E287" i="10"/>
  <c r="K287" i="10" s="1"/>
  <c r="E288" i="10"/>
  <c r="K288" i="10" s="1"/>
  <c r="M288" i="10" s="1"/>
  <c r="E289" i="10"/>
  <c r="E290" i="10"/>
  <c r="E291" i="10"/>
  <c r="K291" i="10" s="1"/>
  <c r="E292" i="10"/>
  <c r="K292" i="10" s="1"/>
  <c r="E293" i="10"/>
  <c r="E294" i="10"/>
  <c r="E295" i="10"/>
  <c r="K295" i="10" s="1"/>
  <c r="E296" i="10"/>
  <c r="K296" i="10" s="1"/>
  <c r="M296" i="10" s="1"/>
  <c r="E297" i="10"/>
  <c r="E298" i="10"/>
  <c r="E299" i="10"/>
  <c r="K299" i="10" s="1"/>
  <c r="E300" i="10"/>
  <c r="K300" i="10" s="1"/>
  <c r="M300" i="10" s="1"/>
  <c r="E301" i="10"/>
  <c r="E302" i="10"/>
  <c r="E303" i="10"/>
  <c r="K303" i="10" s="1"/>
  <c r="E304" i="10"/>
  <c r="K304" i="10" s="1"/>
  <c r="M304" i="10" s="1"/>
  <c r="E305" i="10"/>
  <c r="E306" i="10"/>
  <c r="E307" i="10"/>
  <c r="K307" i="10" s="1"/>
  <c r="E308" i="10"/>
  <c r="K308" i="10" s="1"/>
  <c r="M308" i="10" s="1"/>
  <c r="E309" i="10"/>
  <c r="E310" i="10"/>
  <c r="E311" i="10"/>
  <c r="K311" i="10" s="1"/>
  <c r="E312" i="10"/>
  <c r="K312" i="10" s="1"/>
  <c r="M312" i="10" s="1"/>
  <c r="E313" i="10"/>
  <c r="E314" i="10"/>
  <c r="E315" i="10"/>
  <c r="K315" i="10" s="1"/>
  <c r="E316" i="10"/>
  <c r="K316" i="10" s="1"/>
  <c r="M316" i="10" s="1"/>
  <c r="E317" i="10"/>
  <c r="E318" i="10"/>
  <c r="E319" i="10"/>
  <c r="K319" i="10" s="1"/>
  <c r="M319" i="10" s="1"/>
  <c r="E320" i="10"/>
  <c r="K320" i="10" s="1"/>
  <c r="M320" i="10" s="1"/>
  <c r="E321" i="10"/>
  <c r="E322" i="10"/>
  <c r="E323" i="10"/>
  <c r="K323" i="10" s="1"/>
  <c r="M323" i="10" s="1"/>
  <c r="E324" i="10"/>
  <c r="K324" i="10" s="1"/>
  <c r="M324" i="10" s="1"/>
  <c r="E325" i="10"/>
  <c r="E326" i="10"/>
  <c r="E327" i="10"/>
  <c r="K327" i="10" s="1"/>
  <c r="M327" i="10" s="1"/>
  <c r="E328" i="10"/>
  <c r="K328" i="10" s="1"/>
  <c r="M328" i="10" s="1"/>
  <c r="E329" i="10"/>
  <c r="E330" i="10"/>
  <c r="E331" i="10"/>
  <c r="K331" i="10" s="1"/>
  <c r="M331" i="10" s="1"/>
  <c r="E332" i="10"/>
  <c r="K332" i="10" s="1"/>
  <c r="M332" i="10" s="1"/>
  <c r="E333" i="10"/>
  <c r="E334" i="10"/>
  <c r="E335" i="10"/>
  <c r="K335" i="10" s="1"/>
  <c r="M335" i="10" s="1"/>
  <c r="E336" i="10"/>
  <c r="K336" i="10" s="1"/>
  <c r="M336" i="10" s="1"/>
  <c r="E337" i="10"/>
  <c r="E338" i="10"/>
  <c r="E339" i="10"/>
  <c r="K339" i="10" s="1"/>
  <c r="M339" i="10" s="1"/>
  <c r="E340" i="10"/>
  <c r="K340" i="10" s="1"/>
  <c r="M340" i="10" s="1"/>
  <c r="E341" i="10"/>
  <c r="E342" i="10"/>
  <c r="E343" i="10"/>
  <c r="K343" i="10" s="1"/>
  <c r="M343" i="10" s="1"/>
  <c r="E344" i="10"/>
  <c r="K344" i="10" s="1"/>
  <c r="M344" i="10" s="1"/>
  <c r="E345" i="10"/>
  <c r="E346" i="10"/>
  <c r="E347" i="10"/>
  <c r="K347" i="10" s="1"/>
  <c r="M347" i="10" s="1"/>
  <c r="E348" i="10"/>
  <c r="K348" i="10" s="1"/>
  <c r="M348" i="10" s="1"/>
  <c r="E349" i="10"/>
  <c r="E350" i="10"/>
  <c r="E351" i="10"/>
  <c r="K351" i="10" s="1"/>
  <c r="M351" i="10" s="1"/>
  <c r="E352" i="10"/>
  <c r="K352" i="10" s="1"/>
  <c r="M352" i="10" s="1"/>
  <c r="E353" i="10"/>
  <c r="E354" i="10"/>
  <c r="E355" i="10"/>
  <c r="K355" i="10" s="1"/>
  <c r="M355" i="10" s="1"/>
  <c r="E356" i="10"/>
  <c r="K356" i="10" s="1"/>
  <c r="M356" i="10" s="1"/>
  <c r="E357" i="10"/>
  <c r="E358" i="10"/>
  <c r="E359" i="10"/>
  <c r="K359" i="10" s="1"/>
  <c r="M359" i="10" s="1"/>
  <c r="E360" i="10"/>
  <c r="K360" i="10" s="1"/>
  <c r="M360" i="10" s="1"/>
  <c r="E361" i="10"/>
  <c r="E362" i="10"/>
  <c r="E363" i="10"/>
  <c r="K363" i="10" s="1"/>
  <c r="M363" i="10" s="1"/>
  <c r="E364" i="10"/>
  <c r="K364" i="10" s="1"/>
  <c r="M364" i="10" s="1"/>
  <c r="E365" i="10"/>
  <c r="E366" i="10"/>
  <c r="E367" i="10"/>
  <c r="K367" i="10" s="1"/>
  <c r="M367" i="10" s="1"/>
  <c r="E368" i="10"/>
  <c r="K368" i="10" s="1"/>
  <c r="M368" i="10" s="1"/>
  <c r="E369" i="10"/>
  <c r="E370" i="10"/>
  <c r="E371" i="10"/>
  <c r="K371" i="10" s="1"/>
  <c r="M371" i="10" s="1"/>
  <c r="E372" i="10"/>
  <c r="K372" i="10" s="1"/>
  <c r="M372" i="10" s="1"/>
  <c r="E373" i="10"/>
  <c r="E374" i="10"/>
  <c r="E375" i="10"/>
  <c r="K375" i="10" s="1"/>
  <c r="M375" i="10" s="1"/>
  <c r="E376" i="10"/>
  <c r="K376" i="10" s="1"/>
  <c r="M376" i="10" s="1"/>
  <c r="E377" i="10"/>
  <c r="E378" i="10"/>
  <c r="E379" i="10"/>
  <c r="K379" i="10" s="1"/>
  <c r="M379" i="10" s="1"/>
  <c r="E380" i="10"/>
  <c r="K380" i="10" s="1"/>
  <c r="M380" i="10" s="1"/>
  <c r="E381" i="10"/>
  <c r="E382" i="10"/>
  <c r="E383" i="10"/>
  <c r="K383" i="10" s="1"/>
  <c r="M383" i="10" s="1"/>
  <c r="E384" i="10"/>
  <c r="K384" i="10" s="1"/>
  <c r="M384" i="10" s="1"/>
  <c r="E385" i="10"/>
  <c r="E386" i="10"/>
  <c r="E387" i="10"/>
  <c r="K387" i="10" s="1"/>
  <c r="M387" i="10" s="1"/>
  <c r="E388" i="10"/>
  <c r="K388" i="10" s="1"/>
  <c r="M388" i="10" s="1"/>
  <c r="E389" i="10"/>
  <c r="E390" i="10"/>
  <c r="E391" i="10"/>
  <c r="K391" i="10" s="1"/>
  <c r="M391" i="10" s="1"/>
  <c r="E392" i="10"/>
  <c r="K392" i="10" s="1"/>
  <c r="M392" i="10" s="1"/>
  <c r="E393" i="10"/>
  <c r="E394" i="10"/>
  <c r="E395" i="10"/>
  <c r="K395" i="10" s="1"/>
  <c r="M395" i="10" s="1"/>
  <c r="E396" i="10"/>
  <c r="K396" i="10" s="1"/>
  <c r="M396" i="10" s="1"/>
  <c r="E397" i="10"/>
  <c r="E398" i="10"/>
  <c r="E399" i="10"/>
  <c r="K399" i="10" s="1"/>
  <c r="M399" i="10" s="1"/>
  <c r="E400" i="10"/>
  <c r="K400" i="10" s="1"/>
  <c r="M400" i="10" s="1"/>
  <c r="E401" i="10"/>
  <c r="E402" i="10"/>
  <c r="E403" i="10"/>
  <c r="K403" i="10" s="1"/>
  <c r="M403" i="10" s="1"/>
  <c r="E404" i="10"/>
  <c r="K404" i="10" s="1"/>
  <c r="M404" i="10" s="1"/>
  <c r="E405" i="10"/>
  <c r="E406" i="10"/>
  <c r="E407" i="10"/>
  <c r="K407" i="10" s="1"/>
  <c r="M407" i="10" s="1"/>
  <c r="E408" i="10"/>
  <c r="K408" i="10" s="1"/>
  <c r="M408" i="10" s="1"/>
  <c r="E409" i="10"/>
  <c r="E410" i="10"/>
  <c r="E411" i="10"/>
  <c r="K411" i="10" s="1"/>
  <c r="M411" i="10" s="1"/>
  <c r="E412" i="10"/>
  <c r="K412" i="10" s="1"/>
  <c r="M412" i="10" s="1"/>
  <c r="E413" i="10"/>
  <c r="E414" i="10"/>
  <c r="E415" i="10"/>
  <c r="K415" i="10" s="1"/>
  <c r="M415" i="10" s="1"/>
  <c r="E416" i="10"/>
  <c r="K416" i="10" s="1"/>
  <c r="M416" i="10" s="1"/>
  <c r="E417" i="10"/>
  <c r="E418" i="10"/>
  <c r="E419" i="10"/>
  <c r="K419" i="10" s="1"/>
  <c r="M419" i="10" s="1"/>
  <c r="E420" i="10"/>
  <c r="K420" i="10" s="1"/>
  <c r="M420" i="10" s="1"/>
  <c r="E421" i="10"/>
  <c r="E422" i="10"/>
  <c r="E423" i="10"/>
  <c r="K423" i="10" s="1"/>
  <c r="M423" i="10" s="1"/>
  <c r="E424" i="10"/>
  <c r="K424" i="10" s="1"/>
  <c r="M424" i="10" s="1"/>
  <c r="E425" i="10"/>
  <c r="E426" i="10"/>
  <c r="E427" i="10"/>
  <c r="K427" i="10" s="1"/>
  <c r="M427" i="10" s="1"/>
  <c r="E428" i="10"/>
  <c r="K428" i="10" s="1"/>
  <c r="M428" i="10" s="1"/>
  <c r="E429" i="10"/>
  <c r="E430" i="10"/>
  <c r="E431" i="10"/>
  <c r="K431" i="10" s="1"/>
  <c r="M431" i="10" s="1"/>
  <c r="E432" i="10"/>
  <c r="K432" i="10" s="1"/>
  <c r="M432" i="10" s="1"/>
  <c r="E433" i="10"/>
  <c r="E434" i="10"/>
  <c r="E435" i="10"/>
  <c r="K435" i="10" s="1"/>
  <c r="M435" i="10" s="1"/>
  <c r="E436" i="10"/>
  <c r="K436" i="10" s="1"/>
  <c r="M436" i="10" s="1"/>
  <c r="E437" i="10"/>
  <c r="E438" i="10"/>
  <c r="E439" i="10"/>
  <c r="K439" i="10" s="1"/>
  <c r="M439" i="10" s="1"/>
  <c r="E440" i="10"/>
  <c r="K440" i="10" s="1"/>
  <c r="M440" i="10" s="1"/>
  <c r="E441" i="10"/>
  <c r="E442" i="10"/>
  <c r="E443" i="10"/>
  <c r="K443" i="10" s="1"/>
  <c r="M443" i="10" s="1"/>
  <c r="E444" i="10"/>
  <c r="K444" i="10" s="1"/>
  <c r="M444" i="10" s="1"/>
  <c r="E445" i="10"/>
  <c r="E446" i="10"/>
  <c r="E447" i="10"/>
  <c r="K447" i="10" s="1"/>
  <c r="M447" i="10" s="1"/>
  <c r="E448" i="10"/>
  <c r="K448" i="10" s="1"/>
  <c r="M448" i="10" s="1"/>
  <c r="E449" i="10"/>
  <c r="E450" i="10"/>
  <c r="E451" i="10"/>
  <c r="K451" i="10" s="1"/>
  <c r="M451" i="10" s="1"/>
  <c r="E452" i="10"/>
  <c r="K452" i="10" s="1"/>
  <c r="M452" i="10" s="1"/>
  <c r="E453" i="10"/>
  <c r="E454" i="10"/>
  <c r="E455" i="10"/>
  <c r="K455" i="10" s="1"/>
  <c r="M455" i="10" s="1"/>
  <c r="E456" i="10"/>
  <c r="K456" i="10" s="1"/>
  <c r="M456" i="10" s="1"/>
  <c r="E457" i="10"/>
  <c r="E458" i="10"/>
  <c r="E459" i="10"/>
  <c r="K459" i="10" s="1"/>
  <c r="M459" i="10" s="1"/>
  <c r="E460" i="10"/>
  <c r="K460" i="10" s="1"/>
  <c r="M460" i="10" s="1"/>
  <c r="E461" i="10"/>
  <c r="E462" i="10"/>
  <c r="E463" i="10"/>
  <c r="K463" i="10" s="1"/>
  <c r="M463" i="10" s="1"/>
  <c r="E464" i="10"/>
  <c r="K464" i="10" s="1"/>
  <c r="M464" i="10" s="1"/>
  <c r="E3" i="10"/>
  <c r="K3" i="10" s="1"/>
  <c r="M3" i="10" s="1"/>
  <c r="K462" i="10" l="1"/>
  <c r="L446" i="10"/>
  <c r="L414" i="10"/>
  <c r="K458" i="10"/>
  <c r="M458" i="10" s="1"/>
  <c r="K454" i="10"/>
  <c r="K446" i="10"/>
  <c r="K442" i="10"/>
  <c r="K438" i="10"/>
  <c r="M438" i="10" s="1"/>
  <c r="K430" i="10"/>
  <c r="K426" i="10"/>
  <c r="K422" i="10"/>
  <c r="K414" i="10"/>
  <c r="M414" i="10" s="1"/>
  <c r="K410" i="10"/>
  <c r="K406" i="10"/>
  <c r="K398" i="10"/>
  <c r="K394" i="10"/>
  <c r="M394" i="10" s="1"/>
  <c r="K390" i="10"/>
  <c r="K382" i="10"/>
  <c r="K378" i="10"/>
  <c r="K374" i="10"/>
  <c r="K366" i="10"/>
  <c r="K362" i="10"/>
  <c r="K358" i="10"/>
  <c r="K350" i="10"/>
  <c r="K346" i="10"/>
  <c r="K342" i="10"/>
  <c r="K334" i="10"/>
  <c r="K330" i="10"/>
  <c r="M330" i="10" s="1"/>
  <c r="K326" i="10"/>
  <c r="K318" i="10"/>
  <c r="K314" i="10"/>
  <c r="K310" i="10"/>
  <c r="K302" i="10"/>
  <c r="K298" i="10"/>
  <c r="K294" i="10"/>
  <c r="K286" i="10"/>
  <c r="K282" i="10"/>
  <c r="K278" i="10"/>
  <c r="K270" i="10"/>
  <c r="K266" i="10"/>
  <c r="M266" i="10" s="1"/>
  <c r="K262" i="10"/>
  <c r="K254" i="10"/>
  <c r="K250" i="10"/>
  <c r="K246" i="10"/>
  <c r="K238" i="10"/>
  <c r="K234" i="10"/>
  <c r="K230" i="10"/>
  <c r="K222" i="10"/>
  <c r="K218" i="10"/>
  <c r="K214" i="10"/>
  <c r="K206" i="10"/>
  <c r="K202" i="10"/>
  <c r="K198" i="10"/>
  <c r="K190" i="10"/>
  <c r="K186" i="10"/>
  <c r="K182" i="10"/>
  <c r="K174" i="10"/>
  <c r="K170" i="10"/>
  <c r="K166" i="10"/>
  <c r="K158" i="10"/>
  <c r="K154" i="10"/>
  <c r="K150" i="10"/>
  <c r="K142" i="10"/>
  <c r="K138" i="10"/>
  <c r="K134" i="10"/>
  <c r="K126" i="10"/>
  <c r="K122" i="10"/>
  <c r="K118" i="10"/>
  <c r="K110" i="10"/>
  <c r="K106" i="10"/>
  <c r="K102" i="10"/>
  <c r="K90" i="10"/>
  <c r="K74" i="10"/>
  <c r="K58" i="10"/>
  <c r="K42" i="10"/>
  <c r="K26" i="10"/>
  <c r="K10" i="10"/>
  <c r="L462" i="10"/>
  <c r="L454" i="10"/>
  <c r="L438" i="10"/>
  <c r="L430" i="10"/>
  <c r="L422" i="10"/>
  <c r="L406" i="10"/>
  <c r="L398" i="10"/>
  <c r="M398" i="10" s="1"/>
  <c r="M212" i="10"/>
  <c r="M196" i="10"/>
  <c r="M287" i="10"/>
  <c r="M223" i="10"/>
  <c r="M159" i="10"/>
  <c r="M95" i="10"/>
  <c r="M31" i="10"/>
  <c r="M164" i="10"/>
  <c r="M132" i="10"/>
  <c r="M116" i="10"/>
  <c r="M100" i="10"/>
  <c r="M84" i="10"/>
  <c r="M68" i="10"/>
  <c r="M52" i="10"/>
  <c r="M36" i="10"/>
  <c r="M20" i="10"/>
  <c r="M4" i="10"/>
  <c r="M462" i="10"/>
  <c r="M454" i="10"/>
  <c r="K450" i="10"/>
  <c r="M430" i="10"/>
  <c r="M422" i="10"/>
  <c r="M406" i="10"/>
  <c r="M378" i="10"/>
  <c r="K370" i="10"/>
  <c r="K354" i="10"/>
  <c r="M346" i="10"/>
  <c r="K338" i="10"/>
  <c r="K322" i="10"/>
  <c r="K306" i="10"/>
  <c r="K290" i="10"/>
  <c r="K274" i="10"/>
  <c r="K258" i="10"/>
  <c r="K242" i="10"/>
  <c r="K226" i="10"/>
  <c r="M214" i="10"/>
  <c r="K210" i="10"/>
  <c r="K194" i="10"/>
  <c r="M182" i="10"/>
  <c r="K178" i="10"/>
  <c r="K162" i="10"/>
  <c r="K146" i="10"/>
  <c r="M146" i="10" s="1"/>
  <c r="K130" i="10"/>
  <c r="K114" i="10"/>
  <c r="K98" i="10"/>
  <c r="K82" i="10"/>
  <c r="K66" i="10"/>
  <c r="K50" i="10"/>
  <c r="K34" i="10"/>
  <c r="K18" i="10"/>
  <c r="L458" i="10"/>
  <c r="L450" i="10"/>
  <c r="L442" i="10"/>
  <c r="M442" i="10" s="1"/>
  <c r="L434" i="10"/>
  <c r="L426" i="10"/>
  <c r="L418" i="10"/>
  <c r="L410" i="10"/>
  <c r="M410" i="10" s="1"/>
  <c r="L402" i="10"/>
  <c r="L394" i="10"/>
  <c r="L390" i="10"/>
  <c r="M390" i="10" s="1"/>
  <c r="L386" i="10"/>
  <c r="L382" i="10"/>
  <c r="M382" i="10" s="1"/>
  <c r="L378" i="10"/>
  <c r="L374" i="10"/>
  <c r="L370" i="10"/>
  <c r="L366" i="10"/>
  <c r="M366" i="10" s="1"/>
  <c r="L362" i="10"/>
  <c r="M362" i="10" s="1"/>
  <c r="L358" i="10"/>
  <c r="M358" i="10" s="1"/>
  <c r="L354" i="10"/>
  <c r="L350" i="10"/>
  <c r="L346" i="10"/>
  <c r="L342" i="10"/>
  <c r="M342" i="10" s="1"/>
  <c r="L338" i="10"/>
  <c r="L334" i="10"/>
  <c r="M334" i="10" s="1"/>
  <c r="L330" i="10"/>
  <c r="L326" i="10"/>
  <c r="M326" i="10" s="1"/>
  <c r="L322" i="10"/>
  <c r="L318" i="10"/>
  <c r="M318" i="10" s="1"/>
  <c r="M292" i="10"/>
  <c r="M276" i="10"/>
  <c r="M260" i="10"/>
  <c r="M244" i="10"/>
  <c r="M228" i="10"/>
  <c r="M180" i="10"/>
  <c r="M148" i="10"/>
  <c r="M446" i="10"/>
  <c r="K434" i="10"/>
  <c r="M434" i="10" s="1"/>
  <c r="M426" i="10"/>
  <c r="K418" i="10"/>
  <c r="M418" i="10" s="1"/>
  <c r="K402" i="10"/>
  <c r="M402" i="10" s="1"/>
  <c r="K386" i="10"/>
  <c r="K461" i="10"/>
  <c r="M461" i="10" s="1"/>
  <c r="K457" i="10"/>
  <c r="M457" i="10" s="1"/>
  <c r="K453" i="10"/>
  <c r="M453" i="10" s="1"/>
  <c r="K449" i="10"/>
  <c r="M449" i="10" s="1"/>
  <c r="K445" i="10"/>
  <c r="M445" i="10" s="1"/>
  <c r="K441" i="10"/>
  <c r="M441" i="10" s="1"/>
  <c r="K437" i="10"/>
  <c r="M437" i="10" s="1"/>
  <c r="K433" i="10"/>
  <c r="M433" i="10" s="1"/>
  <c r="K429" i="10"/>
  <c r="M429" i="10" s="1"/>
  <c r="K425" i="10"/>
  <c r="M425" i="10" s="1"/>
  <c r="K421" i="10"/>
  <c r="M421" i="10" s="1"/>
  <c r="K417" i="10"/>
  <c r="M417" i="10" s="1"/>
  <c r="K413" i="10"/>
  <c r="M413" i="10" s="1"/>
  <c r="K409" i="10"/>
  <c r="M409" i="10" s="1"/>
  <c r="K405" i="10"/>
  <c r="M405" i="10" s="1"/>
  <c r="K401" i="10"/>
  <c r="M401" i="10" s="1"/>
  <c r="K397" i="10"/>
  <c r="M397" i="10" s="1"/>
  <c r="K393" i="10"/>
  <c r="M393" i="10" s="1"/>
  <c r="K389" i="10"/>
  <c r="M389" i="10" s="1"/>
  <c r="K385" i="10"/>
  <c r="K381" i="10"/>
  <c r="K377" i="10"/>
  <c r="K373" i="10"/>
  <c r="K369" i="10"/>
  <c r="K365" i="10"/>
  <c r="K361" i="10"/>
  <c r="K357" i="10"/>
  <c r="K353" i="10"/>
  <c r="K349" i="10"/>
  <c r="K345" i="10"/>
  <c r="K341" i="10"/>
  <c r="K337" i="10"/>
  <c r="K333" i="10"/>
  <c r="K329" i="10"/>
  <c r="K325" i="10"/>
  <c r="K321" i="10"/>
  <c r="K317" i="10"/>
  <c r="K313" i="10"/>
  <c r="K309" i="10"/>
  <c r="K305" i="10"/>
  <c r="K301" i="10"/>
  <c r="K297" i="10"/>
  <c r="K293" i="10"/>
  <c r="K289" i="10"/>
  <c r="K285" i="10"/>
  <c r="K281" i="10"/>
  <c r="K277" i="10"/>
  <c r="K273" i="10"/>
  <c r="K269" i="10"/>
  <c r="K265" i="10"/>
  <c r="K261" i="10"/>
  <c r="K257" i="10"/>
  <c r="K253" i="10"/>
  <c r="K249" i="10"/>
  <c r="K245" i="10"/>
  <c r="K241" i="10"/>
  <c r="K237" i="10"/>
  <c r="K233" i="10"/>
  <c r="K229" i="10"/>
  <c r="K225" i="10"/>
  <c r="K221" i="10"/>
  <c r="K217" i="10"/>
  <c r="K213" i="10"/>
  <c r="K209" i="10"/>
  <c r="K205" i="10"/>
  <c r="K201" i="10"/>
  <c r="K197" i="10"/>
  <c r="K193" i="10"/>
  <c r="K189" i="10"/>
  <c r="K185" i="10"/>
  <c r="K181" i="10"/>
  <c r="K177" i="10"/>
  <c r="K173" i="10"/>
  <c r="K169" i="10"/>
  <c r="K165" i="10"/>
  <c r="K161" i="10"/>
  <c r="K157" i="10"/>
  <c r="K153" i="10"/>
  <c r="K149" i="10"/>
  <c r="K145" i="10"/>
  <c r="K141" i="10"/>
  <c r="K137" i="10"/>
  <c r="K133" i="10"/>
  <c r="K129" i="10"/>
  <c r="K125" i="10"/>
  <c r="K121" i="10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L315" i="10"/>
  <c r="M315" i="10" s="1"/>
  <c r="L311" i="10"/>
  <c r="M311" i="10" s="1"/>
  <c r="L307" i="10"/>
  <c r="M307" i="10" s="1"/>
  <c r="L303" i="10"/>
  <c r="M303" i="10" s="1"/>
  <c r="L299" i="10"/>
  <c r="M299" i="10" s="1"/>
  <c r="L295" i="10"/>
  <c r="M295" i="10" s="1"/>
  <c r="L291" i="10"/>
  <c r="M291" i="10" s="1"/>
  <c r="L287" i="10"/>
  <c r="L283" i="10"/>
  <c r="M283" i="10" s="1"/>
  <c r="L279" i="10"/>
  <c r="M279" i="10" s="1"/>
  <c r="L275" i="10"/>
  <c r="M275" i="10" s="1"/>
  <c r="L271" i="10"/>
  <c r="M271" i="10" s="1"/>
  <c r="L267" i="10"/>
  <c r="M267" i="10" s="1"/>
  <c r="L263" i="10"/>
  <c r="M263" i="10" s="1"/>
  <c r="L259" i="10"/>
  <c r="M259" i="10" s="1"/>
  <c r="L255" i="10"/>
  <c r="M255" i="10" s="1"/>
  <c r="L251" i="10"/>
  <c r="M251" i="10" s="1"/>
  <c r="L247" i="10"/>
  <c r="M247" i="10" s="1"/>
  <c r="L243" i="10"/>
  <c r="M243" i="10" s="1"/>
  <c r="L239" i="10"/>
  <c r="M239" i="10" s="1"/>
  <c r="L235" i="10"/>
  <c r="M235" i="10" s="1"/>
  <c r="L231" i="10"/>
  <c r="M231" i="10" s="1"/>
  <c r="L227" i="10"/>
  <c r="M227" i="10" s="1"/>
  <c r="L223" i="10"/>
  <c r="L219" i="10"/>
  <c r="M219" i="10" s="1"/>
  <c r="L215" i="10"/>
  <c r="M215" i="10" s="1"/>
  <c r="L211" i="10"/>
  <c r="M211" i="10" s="1"/>
  <c r="L207" i="10"/>
  <c r="M207" i="10" s="1"/>
  <c r="L203" i="10"/>
  <c r="M203" i="10" s="1"/>
  <c r="L199" i="10"/>
  <c r="M199" i="10" s="1"/>
  <c r="L195" i="10"/>
  <c r="M195" i="10" s="1"/>
  <c r="L191" i="10"/>
  <c r="M191" i="10" s="1"/>
  <c r="L187" i="10"/>
  <c r="M187" i="10" s="1"/>
  <c r="L183" i="10"/>
  <c r="M183" i="10" s="1"/>
  <c r="L179" i="10"/>
  <c r="M179" i="10" s="1"/>
  <c r="L175" i="10"/>
  <c r="M175" i="10" s="1"/>
  <c r="L171" i="10"/>
  <c r="M171" i="10" s="1"/>
  <c r="L167" i="10"/>
  <c r="M167" i="10" s="1"/>
  <c r="L163" i="10"/>
  <c r="M163" i="10" s="1"/>
  <c r="L159" i="10"/>
  <c r="L155" i="10"/>
  <c r="M155" i="10" s="1"/>
  <c r="L151" i="10"/>
  <c r="M151" i="10" s="1"/>
  <c r="L147" i="10"/>
  <c r="M147" i="10" s="1"/>
  <c r="L143" i="10"/>
  <c r="M143" i="10" s="1"/>
  <c r="L139" i="10"/>
  <c r="M139" i="10" s="1"/>
  <c r="L135" i="10"/>
  <c r="M135" i="10" s="1"/>
  <c r="L131" i="10"/>
  <c r="M131" i="10" s="1"/>
  <c r="L127" i="10"/>
  <c r="M127" i="10" s="1"/>
  <c r="L123" i="10"/>
  <c r="M123" i="10" s="1"/>
  <c r="L119" i="10"/>
  <c r="M119" i="10" s="1"/>
  <c r="L115" i="10"/>
  <c r="M115" i="10" s="1"/>
  <c r="L111" i="10"/>
  <c r="M111" i="10" s="1"/>
  <c r="L107" i="10"/>
  <c r="M107" i="10" s="1"/>
  <c r="L103" i="10"/>
  <c r="M103" i="10" s="1"/>
  <c r="L99" i="10"/>
  <c r="M99" i="10" s="1"/>
  <c r="L95" i="10"/>
  <c r="L91" i="10"/>
  <c r="M91" i="10" s="1"/>
  <c r="L87" i="10"/>
  <c r="M87" i="10" s="1"/>
  <c r="L83" i="10"/>
  <c r="M83" i="10" s="1"/>
  <c r="L79" i="10"/>
  <c r="M79" i="10" s="1"/>
  <c r="L75" i="10"/>
  <c r="M75" i="10" s="1"/>
  <c r="L71" i="10"/>
  <c r="M71" i="10" s="1"/>
  <c r="L67" i="10"/>
  <c r="M67" i="10" s="1"/>
  <c r="L63" i="10"/>
  <c r="M63" i="10" s="1"/>
  <c r="L59" i="10"/>
  <c r="M59" i="10" s="1"/>
  <c r="L55" i="10"/>
  <c r="M55" i="10" s="1"/>
  <c r="L51" i="10"/>
  <c r="M51" i="10" s="1"/>
  <c r="L47" i="10"/>
  <c r="M47" i="10" s="1"/>
  <c r="L43" i="10"/>
  <c r="M43" i="10" s="1"/>
  <c r="L39" i="10"/>
  <c r="M39" i="10" s="1"/>
  <c r="L35" i="10"/>
  <c r="M35" i="10" s="1"/>
  <c r="L31" i="10"/>
  <c r="L27" i="10"/>
  <c r="M27" i="10" s="1"/>
  <c r="L23" i="10"/>
  <c r="M23" i="10" s="1"/>
  <c r="L19" i="10"/>
  <c r="M19" i="10" s="1"/>
  <c r="L15" i="10"/>
  <c r="M15" i="10" s="1"/>
  <c r="L11" i="10"/>
  <c r="M11" i="10" s="1"/>
  <c r="L7" i="10"/>
  <c r="M7" i="10" s="1"/>
  <c r="L314" i="10"/>
  <c r="M314" i="10" s="1"/>
  <c r="L310" i="10"/>
  <c r="L306" i="10"/>
  <c r="L302" i="10"/>
  <c r="M302" i="10" s="1"/>
  <c r="L298" i="10"/>
  <c r="M298" i="10" s="1"/>
  <c r="L294" i="10"/>
  <c r="M294" i="10" s="1"/>
  <c r="L290" i="10"/>
  <c r="L286" i="10"/>
  <c r="L282" i="10"/>
  <c r="M282" i="10" s="1"/>
  <c r="L278" i="10"/>
  <c r="M278" i="10" s="1"/>
  <c r="L274" i="10"/>
  <c r="L270" i="10"/>
  <c r="M270" i="10" s="1"/>
  <c r="L266" i="10"/>
  <c r="L262" i="10"/>
  <c r="M262" i="10" s="1"/>
  <c r="L258" i="10"/>
  <c r="L254" i="10"/>
  <c r="M254" i="10" s="1"/>
  <c r="L250" i="10"/>
  <c r="M250" i="10" s="1"/>
  <c r="L246" i="10"/>
  <c r="L242" i="10"/>
  <c r="L238" i="10"/>
  <c r="M238" i="10" s="1"/>
  <c r="L234" i="10"/>
  <c r="M234" i="10" s="1"/>
  <c r="L230" i="10"/>
  <c r="M230" i="10" s="1"/>
  <c r="L226" i="10"/>
  <c r="L222" i="10"/>
  <c r="L218" i="10"/>
  <c r="M218" i="10" s="1"/>
  <c r="L214" i="10"/>
  <c r="L210" i="10"/>
  <c r="L206" i="10"/>
  <c r="M206" i="10" s="1"/>
  <c r="L202" i="10"/>
  <c r="M202" i="10" s="1"/>
  <c r="L198" i="10"/>
  <c r="M198" i="10" s="1"/>
  <c r="L194" i="10"/>
  <c r="L190" i="10"/>
  <c r="M190" i="10" s="1"/>
  <c r="L186" i="10"/>
  <c r="M186" i="10" s="1"/>
  <c r="L182" i="10"/>
  <c r="L178" i="10"/>
  <c r="L174" i="10"/>
  <c r="M174" i="10" s="1"/>
  <c r="L170" i="10"/>
  <c r="M170" i="10" s="1"/>
  <c r="L166" i="10"/>
  <c r="M166" i="10" s="1"/>
  <c r="L162" i="10"/>
  <c r="L158" i="10"/>
  <c r="L154" i="10"/>
  <c r="M154" i="10" s="1"/>
  <c r="L150" i="10"/>
  <c r="M150" i="10" s="1"/>
  <c r="L146" i="10"/>
  <c r="L142" i="10"/>
  <c r="M142" i="10" s="1"/>
  <c r="L138" i="10"/>
  <c r="M138" i="10" s="1"/>
  <c r="L134" i="10"/>
  <c r="M134" i="10" s="1"/>
  <c r="L130" i="10"/>
  <c r="L126" i="10"/>
  <c r="M126" i="10" s="1"/>
  <c r="L122" i="10"/>
  <c r="M122" i="10" s="1"/>
  <c r="L118" i="10"/>
  <c r="L114" i="10"/>
  <c r="L110" i="10"/>
  <c r="M110" i="10" s="1"/>
  <c r="L106" i="10"/>
  <c r="M106" i="10" s="1"/>
  <c r="L102" i="10"/>
  <c r="M102" i="10" s="1"/>
  <c r="L98" i="10"/>
  <c r="L94" i="10"/>
  <c r="M94" i="10" s="1"/>
  <c r="L90" i="10"/>
  <c r="M90" i="10" s="1"/>
  <c r="L86" i="10"/>
  <c r="M86" i="10" s="1"/>
  <c r="L82" i="10"/>
  <c r="L78" i="10"/>
  <c r="M78" i="10" s="1"/>
  <c r="L74" i="10"/>
  <c r="M74" i="10" s="1"/>
  <c r="L70" i="10"/>
  <c r="M70" i="10" s="1"/>
  <c r="L66" i="10"/>
  <c r="L62" i="10"/>
  <c r="M62" i="10" s="1"/>
  <c r="L58" i="10"/>
  <c r="M58" i="10" s="1"/>
  <c r="L54" i="10"/>
  <c r="M54" i="10" s="1"/>
  <c r="L50" i="10"/>
  <c r="L46" i="10"/>
  <c r="M46" i="10" s="1"/>
  <c r="L42" i="10"/>
  <c r="M42" i="10" s="1"/>
  <c r="L38" i="10"/>
  <c r="M38" i="10" s="1"/>
  <c r="L34" i="10"/>
  <c r="L30" i="10"/>
  <c r="M30" i="10" s="1"/>
  <c r="L26" i="10"/>
  <c r="M26" i="10" s="1"/>
  <c r="L22" i="10"/>
  <c r="M22" i="10" s="1"/>
  <c r="L18" i="10"/>
  <c r="L14" i="10"/>
  <c r="M14" i="10" s="1"/>
  <c r="L10" i="10"/>
  <c r="M10" i="10" s="1"/>
  <c r="L6" i="10"/>
  <c r="M6" i="10" s="1"/>
  <c r="L385" i="10"/>
  <c r="L381" i="10"/>
  <c r="L377" i="10"/>
  <c r="L373" i="10"/>
  <c r="L369" i="10"/>
  <c r="L365" i="10"/>
  <c r="L361" i="10"/>
  <c r="L357" i="10"/>
  <c r="L353" i="10"/>
  <c r="L349" i="10"/>
  <c r="L345" i="10"/>
  <c r="L341" i="10"/>
  <c r="L337" i="10"/>
  <c r="L333" i="10"/>
  <c r="L329" i="10"/>
  <c r="L325" i="10"/>
  <c r="L321" i="10"/>
  <c r="L317" i="10"/>
  <c r="L313" i="10"/>
  <c r="L309" i="10"/>
  <c r="L305" i="10"/>
  <c r="L301" i="10"/>
  <c r="L297" i="10"/>
  <c r="L293" i="10"/>
  <c r="L289" i="10"/>
  <c r="L285" i="10"/>
  <c r="L281" i="10"/>
  <c r="L277" i="10"/>
  <c r="L273" i="10"/>
  <c r="L269" i="10"/>
  <c r="L265" i="10"/>
  <c r="L261" i="10"/>
  <c r="L257" i="10"/>
  <c r="L253" i="10"/>
  <c r="L249" i="10"/>
  <c r="L245" i="10"/>
  <c r="L241" i="10"/>
  <c r="L237" i="10"/>
  <c r="L233" i="10"/>
  <c r="L229" i="10"/>
  <c r="L225" i="10"/>
  <c r="L221" i="10"/>
  <c r="L217" i="10"/>
  <c r="L213" i="10"/>
  <c r="L209" i="10"/>
  <c r="L205" i="10"/>
  <c r="L201" i="10"/>
  <c r="L197" i="10"/>
  <c r="L193" i="10"/>
  <c r="L189" i="10"/>
  <c r="L185" i="10"/>
  <c r="L181" i="10"/>
  <c r="L177" i="10"/>
  <c r="L173" i="10"/>
  <c r="L169" i="10"/>
  <c r="L165" i="10"/>
  <c r="L161" i="10"/>
  <c r="L157" i="10"/>
  <c r="L153" i="10"/>
  <c r="L149" i="10"/>
  <c r="L145" i="10"/>
  <c r="L141" i="10"/>
  <c r="L137" i="10"/>
  <c r="L133" i="10"/>
  <c r="L129" i="10"/>
  <c r="L125" i="10"/>
  <c r="L121" i="10"/>
  <c r="L117" i="10"/>
  <c r="L113" i="10"/>
  <c r="L109" i="10"/>
  <c r="L105" i="10"/>
  <c r="L101" i="10"/>
  <c r="L97" i="10"/>
  <c r="L93" i="10"/>
  <c r="L89" i="10"/>
  <c r="L85" i="10"/>
  <c r="L81" i="10"/>
  <c r="L77" i="10"/>
  <c r="L73" i="10"/>
  <c r="L69" i="10"/>
  <c r="L65" i="10"/>
  <c r="L61" i="10"/>
  <c r="L57" i="10"/>
  <c r="L53" i="10"/>
  <c r="L49" i="10"/>
  <c r="L45" i="10"/>
  <c r="L41" i="10"/>
  <c r="L37" i="10"/>
  <c r="L33" i="10"/>
  <c r="L29" i="10"/>
  <c r="L25" i="10"/>
  <c r="L21" i="10"/>
  <c r="L17" i="10"/>
  <c r="L13" i="10"/>
  <c r="L9" i="10"/>
  <c r="L5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F4" i="9"/>
  <c r="F5" i="9"/>
  <c r="F6" i="9"/>
  <c r="F7" i="9"/>
  <c r="F8" i="9"/>
  <c r="F9" i="9"/>
  <c r="F10" i="9"/>
  <c r="F11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G3" i="9"/>
  <c r="F3" i="9"/>
  <c r="E3" i="9"/>
  <c r="M158" i="10" l="1"/>
  <c r="M222" i="10"/>
  <c r="M286" i="10"/>
  <c r="M374" i="10"/>
  <c r="M98" i="10"/>
  <c r="M114" i="10"/>
  <c r="M118" i="10"/>
  <c r="M246" i="10"/>
  <c r="M310" i="10"/>
  <c r="M350" i="10"/>
  <c r="M130" i="10"/>
  <c r="M29" i="10"/>
  <c r="M77" i="10"/>
  <c r="M125" i="10"/>
  <c r="M173" i="10"/>
  <c r="M221" i="10"/>
  <c r="M269" i="10"/>
  <c r="M317" i="10"/>
  <c r="M365" i="10"/>
  <c r="M17" i="10"/>
  <c r="M33" i="10"/>
  <c r="M49" i="10"/>
  <c r="M65" i="10"/>
  <c r="M81" i="10"/>
  <c r="M97" i="10"/>
  <c r="M113" i="10"/>
  <c r="M129" i="10"/>
  <c r="M145" i="10"/>
  <c r="M161" i="10"/>
  <c r="M177" i="10"/>
  <c r="M193" i="10"/>
  <c r="M209" i="10"/>
  <c r="M225" i="10"/>
  <c r="M241" i="10"/>
  <c r="M257" i="10"/>
  <c r="M273" i="10"/>
  <c r="M289" i="10"/>
  <c r="M305" i="10"/>
  <c r="M321" i="10"/>
  <c r="M337" i="10"/>
  <c r="M353" i="10"/>
  <c r="M369" i="10"/>
  <c r="M385" i="10"/>
  <c r="M386" i="10"/>
  <c r="M34" i="10"/>
  <c r="M50" i="10"/>
  <c r="M66" i="10"/>
  <c r="M82" i="10"/>
  <c r="M450" i="10"/>
  <c r="M13" i="10"/>
  <c r="M61" i="10"/>
  <c r="M109" i="10"/>
  <c r="M157" i="10"/>
  <c r="M189" i="10"/>
  <c r="M237" i="10"/>
  <c r="M285" i="10"/>
  <c r="M333" i="10"/>
  <c r="M5" i="10"/>
  <c r="M21" i="10"/>
  <c r="M37" i="10"/>
  <c r="M53" i="10"/>
  <c r="M69" i="10"/>
  <c r="M85" i="10"/>
  <c r="M101" i="10"/>
  <c r="M117" i="10"/>
  <c r="M133" i="10"/>
  <c r="M149" i="10"/>
  <c r="M165" i="10"/>
  <c r="M181" i="10"/>
  <c r="M197" i="10"/>
  <c r="M213" i="10"/>
  <c r="M229" i="10"/>
  <c r="M245" i="10"/>
  <c r="M261" i="10"/>
  <c r="M277" i="10"/>
  <c r="M293" i="10"/>
  <c r="M309" i="10"/>
  <c r="M325" i="10"/>
  <c r="M341" i="10"/>
  <c r="M357" i="10"/>
  <c r="M373" i="10"/>
  <c r="M18" i="10"/>
  <c r="M226" i="10"/>
  <c r="M242" i="10"/>
  <c r="M258" i="10"/>
  <c r="M274" i="10"/>
  <c r="M290" i="10"/>
  <c r="M306" i="10"/>
  <c r="M322" i="10"/>
  <c r="M338" i="10"/>
  <c r="M354" i="10"/>
  <c r="M370" i="10"/>
  <c r="M45" i="10"/>
  <c r="M93" i="10"/>
  <c r="M141" i="10"/>
  <c r="M205" i="10"/>
  <c r="M253" i="10"/>
  <c r="M301" i="10"/>
  <c r="M349" i="10"/>
  <c r="M381" i="10"/>
  <c r="M9" i="10"/>
  <c r="M25" i="10"/>
  <c r="M41" i="10"/>
  <c r="M57" i="10"/>
  <c r="M73" i="10"/>
  <c r="M89" i="10"/>
  <c r="M105" i="10"/>
  <c r="M121" i="10"/>
  <c r="M137" i="10"/>
  <c r="M153" i="10"/>
  <c r="M169" i="10"/>
  <c r="M185" i="10"/>
  <c r="M201" i="10"/>
  <c r="M217" i="10"/>
  <c r="M233" i="10"/>
  <c r="M249" i="10"/>
  <c r="M265" i="10"/>
  <c r="M281" i="10"/>
  <c r="M297" i="10"/>
  <c r="M313" i="10"/>
  <c r="M329" i="10"/>
  <c r="M345" i="10"/>
  <c r="M361" i="10"/>
  <c r="M377" i="10"/>
  <c r="M162" i="10"/>
  <c r="M178" i="10"/>
  <c r="M194" i="10"/>
  <c r="M210" i="10"/>
</calcChain>
</file>

<file path=xl/sharedStrings.xml><?xml version="1.0" encoding="utf-8"?>
<sst xmlns="http://schemas.openxmlformats.org/spreadsheetml/2006/main" count="4261" uniqueCount="58">
  <si>
    <t>Z</t>
  </si>
  <si>
    <t>Tr</t>
  </si>
  <si>
    <t>Pr</t>
  </si>
  <si>
    <t>GU1</t>
  </si>
  <si>
    <t>GU2</t>
  </si>
  <si>
    <t>RG1</t>
  </si>
  <si>
    <t>NIST1</t>
  </si>
  <si>
    <t>NIST2</t>
  </si>
  <si>
    <t>RG2</t>
  </si>
  <si>
    <t>Pr&lt;0.3</t>
  </si>
  <si>
    <t>Pr&gt;0.3</t>
  </si>
  <si>
    <t>Tr2</t>
  </si>
  <si>
    <t>Pr2</t>
  </si>
  <si>
    <t>TrPr</t>
  </si>
  <si>
    <t>0.2-0.3</t>
  </si>
  <si>
    <t xml:space="preserve"> </t>
  </si>
  <si>
    <t>M1</t>
  </si>
  <si>
    <t>M2</t>
  </si>
  <si>
    <t>M3</t>
  </si>
  <si>
    <t>M4</t>
  </si>
  <si>
    <t>M5</t>
  </si>
  <si>
    <t>Pr/Tr</t>
  </si>
  <si>
    <t>(Pr/Tr)2</t>
  </si>
  <si>
    <t>1+M1(Pr/Tr)+M2(Pr/Tr)2</t>
  </si>
  <si>
    <t>1+M3(Pr/Tr)+M4(Pr/Tr)2</t>
  </si>
  <si>
    <t>G-Z</t>
  </si>
  <si>
    <t>G(Tr,Pr)</t>
  </si>
  <si>
    <t>M5 if w=1</t>
  </si>
  <si>
    <t>Experimental Data</t>
  </si>
  <si>
    <t>Functions Mi</t>
  </si>
  <si>
    <t>Variables</t>
  </si>
  <si>
    <t>Parameters</t>
  </si>
  <si>
    <t>Model A</t>
  </si>
  <si>
    <t>Model B</t>
  </si>
  <si>
    <t>Boundary 1</t>
  </si>
  <si>
    <t>Pr=0.212765Tr+0.22978</t>
  </si>
  <si>
    <t>Boundary 2</t>
  </si>
  <si>
    <t>Pr=0.851Tr-0.2808</t>
  </si>
  <si>
    <t xml:space="preserve">Pr </t>
  </si>
  <si>
    <t>∆Pr, Pr&gt;B1?</t>
  </si>
  <si>
    <t>∆Pr, Pr&lt;B1?</t>
  </si>
  <si>
    <t>Mode A</t>
  </si>
  <si>
    <t>RK</t>
  </si>
  <si>
    <t>SRK</t>
  </si>
  <si>
    <t>PR</t>
  </si>
  <si>
    <t>RKTCC</t>
  </si>
  <si>
    <t>RKNB</t>
  </si>
  <si>
    <t>PRTCC</t>
  </si>
  <si>
    <t>PRGGPR</t>
  </si>
  <si>
    <t>Proposed (mV-EOS)</t>
  </si>
  <si>
    <t>Experimental</t>
  </si>
  <si>
    <r>
      <t>Proposed (</t>
    </r>
    <r>
      <rPr>
        <b/>
        <sz val="12"/>
        <color theme="1"/>
        <rFont val="Garamond"/>
        <family val="1"/>
      </rPr>
      <t>mV-EOS</t>
    </r>
    <r>
      <rPr>
        <sz val="12"/>
        <color theme="1"/>
        <rFont val="Garamond"/>
        <family val="1"/>
      </rPr>
      <t>)</t>
    </r>
  </si>
  <si>
    <t>Tr=0.7982</t>
  </si>
  <si>
    <t>Tr=0.8869</t>
  </si>
  <si>
    <t>Tr=0.9756</t>
  </si>
  <si>
    <t>Tr=1.06422</t>
  </si>
  <si>
    <t>Tr=1.1529</t>
  </si>
  <si>
    <t>Tr=1.2415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</si>
</sst>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64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Pycnometer!$H$1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Pycnometer!$G$2:$G$21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Pycnometer!$H$2:$H$21</c:f>
              <c:numCache>
                <c:formatCode>General</c:formatCode>
                <c:ptCount val="20"/>
                <c:pt idx="0">
                  <c:v>1.4976799999999999</c:v>
                </c:pt>
                <c:pt idx="1">
                  <c:v>1.3625799999999999</c:v>
                </c:pt>
                <c:pt idx="2">
                  <c:v>1.22099</c:v>
                </c:pt>
                <c:pt idx="3">
                  <c:v>1.07958</c:v>
                </c:pt>
                <c:pt idx="4">
                  <c:v>0.93325999999999998</c:v>
                </c:pt>
                <c:pt idx="5">
                  <c:v>0.78351000000000004</c:v>
                </c:pt>
                <c:pt idx="6">
                  <c:v>0.70796999999999999</c:v>
                </c:pt>
                <c:pt idx="7">
                  <c:v>0.63166</c:v>
                </c:pt>
                <c:pt idx="8">
                  <c:v>0.55371999999999999</c:v>
                </c:pt>
                <c:pt idx="9">
                  <c:v>0.48481999999999997</c:v>
                </c:pt>
                <c:pt idx="10">
                  <c:v>0.43931999999999999</c:v>
                </c:pt>
                <c:pt idx="11">
                  <c:v>0.43087999999999999</c:v>
                </c:pt>
                <c:pt idx="12">
                  <c:v>0.45197999999999999</c:v>
                </c:pt>
                <c:pt idx="13">
                  <c:v>0.48583999999999999</c:v>
                </c:pt>
                <c:pt idx="14">
                  <c:v>0.53166999999999998</c:v>
                </c:pt>
                <c:pt idx="15">
                  <c:v>0.59319999999999995</c:v>
                </c:pt>
                <c:pt idx="16">
                  <c:v>0.65459999999999996</c:v>
                </c:pt>
                <c:pt idx="17">
                  <c:v>0.70337000000000005</c:v>
                </c:pt>
                <c:pt idx="18">
                  <c:v>0.75968000000000002</c:v>
                </c:pt>
                <c:pt idx="19">
                  <c:v>0.80945999999999996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55B-AB90-7DB85BB264AB}"/>
            </c:ext>
          </c:extLst>
        </c:ser>
        <c:ser>
          <c:idx val="1"/>
          <c:order val="1"/>
          <c:tx>
            <c:strRef>
              <c:f>Pycnometer!$I$1</c:f>
              <c:strCache>
                <c:ptCount val="1"/>
                <c:pt idx="0">
                  <c:v>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Pycnometer!$G$2:$G$21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Pycnometer!$I$2:$I$21</c:f>
              <c:numCache>
                <c:formatCode>General</c:formatCode>
                <c:ptCount val="20"/>
                <c:pt idx="0">
                  <c:v>1.4739706980134379</c:v>
                </c:pt>
                <c:pt idx="1">
                  <c:v>1.3562244312306786</c:v>
                </c:pt>
                <c:pt idx="2">
                  <c:v>1.2172957185003916</c:v>
                </c:pt>
                <c:pt idx="3">
                  <c:v>1.0478107335991744</c:v>
                </c:pt>
                <c:pt idx="4">
                  <c:v>0.91025049673542935</c:v>
                </c:pt>
                <c:pt idx="5">
                  <c:v>0.77771508200230399</c:v>
                </c:pt>
                <c:pt idx="6">
                  <c:v>0.70692171579371987</c:v>
                </c:pt>
                <c:pt idx="7">
                  <c:v>0.61786716851516799</c:v>
                </c:pt>
                <c:pt idx="8">
                  <c:v>0.53831889876843841</c:v>
                </c:pt>
                <c:pt idx="9">
                  <c:v>0.44880245804258656</c:v>
                </c:pt>
                <c:pt idx="10">
                  <c:v>0.42897899369514958</c:v>
                </c:pt>
                <c:pt idx="11">
                  <c:v>0.40271836951708656</c:v>
                </c:pt>
                <c:pt idx="12">
                  <c:v>0.42224686099213021</c:v>
                </c:pt>
                <c:pt idx="13">
                  <c:v>0.46478585161948954</c:v>
                </c:pt>
                <c:pt idx="14">
                  <c:v>0.52274074080058064</c:v>
                </c:pt>
                <c:pt idx="15">
                  <c:v>0.56683143119397617</c:v>
                </c:pt>
                <c:pt idx="16">
                  <c:v>0.62594503962544223</c:v>
                </c:pt>
                <c:pt idx="17">
                  <c:v>0.68330235878928325</c:v>
                </c:pt>
                <c:pt idx="18">
                  <c:v>0.71917181034669964</c:v>
                </c:pt>
                <c:pt idx="19">
                  <c:v>0.77114526263705963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55B-AB90-7DB85BB264AB}"/>
            </c:ext>
          </c:extLst>
        </c:ser>
        <c:ser>
          <c:idx val="2"/>
          <c:order val="2"/>
          <c:tx>
            <c:strRef>
              <c:f>Pycnometer!$J$1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Pycnometer!$G$2:$G$21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Pycnometer!$J$2:$J$21</c:f>
              <c:numCache>
                <c:formatCode>General</c:formatCode>
                <c:ptCount val="20"/>
                <c:pt idx="0">
                  <c:v>1.4957168069059321</c:v>
                </c:pt>
                <c:pt idx="1">
                  <c:v>1.3345680016212034</c:v>
                </c:pt>
                <c:pt idx="2">
                  <c:v>1.185124040633833</c:v>
                </c:pt>
                <c:pt idx="3">
                  <c:v>1.0565847392107022</c:v>
                </c:pt>
                <c:pt idx="4">
                  <c:v>0.91841812300225889</c:v>
                </c:pt>
                <c:pt idx="5">
                  <c:v>0.76003911750212638</c:v>
                </c:pt>
                <c:pt idx="6">
                  <c:v>0.69196896662392282</c:v>
                </c:pt>
                <c:pt idx="7">
                  <c:v>0.62661089413733351</c:v>
                </c:pt>
                <c:pt idx="8">
                  <c:v>0.54278354833291564</c:v>
                </c:pt>
                <c:pt idx="9">
                  <c:v>0.45402253191742936</c:v>
                </c:pt>
                <c:pt idx="10">
                  <c:v>0.43594561921887026</c:v>
                </c:pt>
                <c:pt idx="11">
                  <c:v>0.39377994984964143</c:v>
                </c:pt>
                <c:pt idx="12">
                  <c:v>0.43628605760210126</c:v>
                </c:pt>
                <c:pt idx="13">
                  <c:v>0.478994081927275</c:v>
                </c:pt>
                <c:pt idx="14">
                  <c:v>0.50225810872431809</c:v>
                </c:pt>
                <c:pt idx="15">
                  <c:v>0.59127688503900944</c:v>
                </c:pt>
                <c:pt idx="16">
                  <c:v>0.61943960920406138</c:v>
                </c:pt>
                <c:pt idx="17">
                  <c:v>0.68749761278272248</c:v>
                </c:pt>
                <c:pt idx="18">
                  <c:v>0.74352011460775203</c:v>
                </c:pt>
                <c:pt idx="19">
                  <c:v>0.79926356837485801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55B-AB90-7DB85BB264AB}"/>
            </c:ext>
          </c:extLst>
        </c:ser>
        <c:ser>
          <c:idx val="3"/>
          <c:order val="3"/>
          <c:tx>
            <c:strRef>
              <c:f>Pycnometer!$K$1</c:f>
              <c:strCache>
                <c:ptCount val="1"/>
                <c:pt idx="0">
                  <c:v>PR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Pycnometer!$G$2:$G$21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Pycnometer!$K$2:$K$21</c:f>
              <c:numCache>
                <c:formatCode>General</c:formatCode>
                <c:ptCount val="20"/>
                <c:pt idx="0">
                  <c:v>1.4700402365703187</c:v>
                </c:pt>
                <c:pt idx="1">
                  <c:v>1.3213489996387484</c:v>
                </c:pt>
                <c:pt idx="2">
                  <c:v>1.1985075082730818</c:v>
                </c:pt>
                <c:pt idx="3">
                  <c:v>1.0545427754720973</c:v>
                </c:pt>
                <c:pt idx="4">
                  <c:v>0.91935990891795905</c:v>
                </c:pt>
                <c:pt idx="5">
                  <c:v>0.76258656027578597</c:v>
                </c:pt>
                <c:pt idx="6">
                  <c:v>0.69442605529273083</c:v>
                </c:pt>
                <c:pt idx="7">
                  <c:v>0.61254060858082326</c:v>
                </c:pt>
                <c:pt idx="8">
                  <c:v>0.51457838909216014</c:v>
                </c:pt>
                <c:pt idx="9">
                  <c:v>0.46884799206991318</c:v>
                </c:pt>
                <c:pt idx="10">
                  <c:v>0.40377628920965014</c:v>
                </c:pt>
                <c:pt idx="11">
                  <c:v>0.39399313156951365</c:v>
                </c:pt>
                <c:pt idx="12">
                  <c:v>0.40951547899680635</c:v>
                </c:pt>
                <c:pt idx="13">
                  <c:v>0.47618087281075405</c:v>
                </c:pt>
                <c:pt idx="14">
                  <c:v>0.492526186865689</c:v>
                </c:pt>
                <c:pt idx="15">
                  <c:v>0.57082540083650446</c:v>
                </c:pt>
                <c:pt idx="16">
                  <c:v>0.64906317863271601</c:v>
                </c:pt>
                <c:pt idx="17">
                  <c:v>0.68359344220716622</c:v>
                </c:pt>
                <c:pt idx="18">
                  <c:v>0.75836268449379418</c:v>
                </c:pt>
                <c:pt idx="19">
                  <c:v>0.78229480515938454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55B-AB90-7DB85BB264AB}"/>
            </c:ext>
          </c:extLst>
        </c:ser>
        <c:ser>
          <c:idx val="4"/>
          <c:order val="4"/>
          <c:tx>
            <c:strRef>
              <c:f>Pycnometer!$L$1</c:f>
              <c:strCache>
                <c:ptCount val="1"/>
                <c:pt idx="0">
                  <c:v>RKTCC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Pycnometer!$G$2:$G$21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Pycnometer!$L$2:$L$21</c:f>
              <c:numCache>
                <c:formatCode>General</c:formatCode>
                <c:ptCount val="20"/>
                <c:pt idx="0">
                  <c:v>1.4934393875671845</c:v>
                </c:pt>
                <c:pt idx="1">
                  <c:v>1.3288659042741817</c:v>
                </c:pt>
                <c:pt idx="2">
                  <c:v>1.1881374257323798</c:v>
                </c:pt>
                <c:pt idx="3">
                  <c:v>1.0585460279193313</c:v>
                </c:pt>
                <c:pt idx="4">
                  <c:v>0.90244786418159695</c:v>
                </c:pt>
                <c:pt idx="5">
                  <c:v>0.78264440316205985</c:v>
                </c:pt>
                <c:pt idx="6">
                  <c:v>0.69855530272335664</c:v>
                </c:pt>
                <c:pt idx="7">
                  <c:v>0.62271257927343859</c:v>
                </c:pt>
                <c:pt idx="8">
                  <c:v>0.54684791036950853</c:v>
                </c:pt>
                <c:pt idx="9">
                  <c:v>0.45769896664441256</c:v>
                </c:pt>
                <c:pt idx="10">
                  <c:v>0.42911160160611267</c:v>
                </c:pt>
                <c:pt idx="11">
                  <c:v>0.4126563959650571</c:v>
                </c:pt>
                <c:pt idx="12">
                  <c:v>0.42110474111113433</c:v>
                </c:pt>
                <c:pt idx="13">
                  <c:v>0.46100954462595306</c:v>
                </c:pt>
                <c:pt idx="14">
                  <c:v>0.52964682816911524</c:v>
                </c:pt>
                <c:pt idx="15">
                  <c:v>0.55988868180145857</c:v>
                </c:pt>
                <c:pt idx="16">
                  <c:v>0.65452637416482495</c:v>
                </c:pt>
                <c:pt idx="17">
                  <c:v>0.67692881642368186</c:v>
                </c:pt>
                <c:pt idx="18">
                  <c:v>0.73725940570740767</c:v>
                </c:pt>
                <c:pt idx="19">
                  <c:v>0.79859563209020135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55B-AB90-7DB85BB264AB}"/>
            </c:ext>
          </c:extLst>
        </c:ser>
        <c:ser>
          <c:idx val="5"/>
          <c:order val="5"/>
          <c:tx>
            <c:strRef>
              <c:f>Pycnometer!$M$1</c:f>
              <c:strCache>
                <c:ptCount val="1"/>
                <c:pt idx="0">
                  <c:v>RKNB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Pycnometer!$G$2:$G$21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Pycnometer!$M$2:$M$21</c:f>
              <c:numCache>
                <c:formatCode>General</c:formatCode>
                <c:ptCount val="20"/>
                <c:pt idx="0">
                  <c:v>1.4920050058279066</c:v>
                </c:pt>
                <c:pt idx="1">
                  <c:v>1.3319615478090556</c:v>
                </c:pt>
                <c:pt idx="2">
                  <c:v>1.2153836546477703</c:v>
                </c:pt>
                <c:pt idx="3">
                  <c:v>1.0750579620725358</c:v>
                </c:pt>
                <c:pt idx="4">
                  <c:v>0.9151742031149398</c:v>
                </c:pt>
                <c:pt idx="5">
                  <c:v>0.75638131370812756</c:v>
                </c:pt>
                <c:pt idx="6">
                  <c:v>0.68488733512185951</c:v>
                </c:pt>
                <c:pt idx="7">
                  <c:v>0.6245121142729142</c:v>
                </c:pt>
                <c:pt idx="8">
                  <c:v>0.52888657532666938</c:v>
                </c:pt>
                <c:pt idx="9">
                  <c:v>0.48412490088694798</c:v>
                </c:pt>
                <c:pt idx="10">
                  <c:v>0.41189372607739821</c:v>
                </c:pt>
                <c:pt idx="11">
                  <c:v>0.39730017954538166</c:v>
                </c:pt>
                <c:pt idx="12">
                  <c:v>0.44575933064581746</c:v>
                </c:pt>
                <c:pt idx="13">
                  <c:v>0.46121653477489649</c:v>
                </c:pt>
                <c:pt idx="14">
                  <c:v>0.5045253615169597</c:v>
                </c:pt>
                <c:pt idx="15">
                  <c:v>0.56058079552029583</c:v>
                </c:pt>
                <c:pt idx="16">
                  <c:v>0.62995749231936449</c:v>
                </c:pt>
                <c:pt idx="17">
                  <c:v>0.67303576135609522</c:v>
                </c:pt>
                <c:pt idx="18">
                  <c:v>0.75834489955573647</c:v>
                </c:pt>
                <c:pt idx="19">
                  <c:v>0.79740757396871054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55B-AB90-7DB85BB264AB}"/>
            </c:ext>
          </c:extLst>
        </c:ser>
        <c:ser>
          <c:idx val="6"/>
          <c:order val="6"/>
          <c:tx>
            <c:strRef>
              <c:f>Pycnometer!$N$1</c:f>
              <c:strCache>
                <c:ptCount val="1"/>
                <c:pt idx="0">
                  <c:v>PRTCC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Pycnometer!$G$2:$G$21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Pycnometer!$N$2:$N$21</c:f>
              <c:numCache>
                <c:formatCode>General</c:formatCode>
                <c:ptCount val="20"/>
                <c:pt idx="0">
                  <c:v>1.46128638768084</c:v>
                </c:pt>
                <c:pt idx="1">
                  <c:v>1.3253027167659392</c:v>
                </c:pt>
                <c:pt idx="2">
                  <c:v>1.2045165996771736</c:v>
                </c:pt>
                <c:pt idx="3">
                  <c:v>1.0448011494904157</c:v>
                </c:pt>
                <c:pt idx="4">
                  <c:v>0.89575975077875702</c:v>
                </c:pt>
                <c:pt idx="5">
                  <c:v>0.78070188098176518</c:v>
                </c:pt>
                <c:pt idx="6">
                  <c:v>0.68123603503143171</c:v>
                </c:pt>
                <c:pt idx="7">
                  <c:v>0.61757495075995827</c:v>
                </c:pt>
                <c:pt idx="8">
                  <c:v>0.54646541257215908</c:v>
                </c:pt>
                <c:pt idx="9">
                  <c:v>0.4649406952098602</c:v>
                </c:pt>
                <c:pt idx="10">
                  <c:v>0.42854126673727155</c:v>
                </c:pt>
                <c:pt idx="11">
                  <c:v>0.39916327807797125</c:v>
                </c:pt>
                <c:pt idx="12">
                  <c:v>0.44907242309375217</c:v>
                </c:pt>
                <c:pt idx="13">
                  <c:v>0.456045836614974</c:v>
                </c:pt>
                <c:pt idx="14">
                  <c:v>0.49344220288842855</c:v>
                </c:pt>
                <c:pt idx="15">
                  <c:v>0.57602472860889531</c:v>
                </c:pt>
                <c:pt idx="16">
                  <c:v>0.65376994764905605</c:v>
                </c:pt>
                <c:pt idx="17">
                  <c:v>0.67725000967599058</c:v>
                </c:pt>
                <c:pt idx="18">
                  <c:v>0.72205063568324823</c:v>
                </c:pt>
                <c:pt idx="19">
                  <c:v>0.79230756092497401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55B-AB90-7DB85BB264AB}"/>
            </c:ext>
          </c:extLst>
        </c:ser>
        <c:ser>
          <c:idx val="7"/>
          <c:order val="7"/>
          <c:tx>
            <c:strRef>
              <c:f>Pycnometer!$O$1</c:f>
              <c:strCache>
                <c:ptCount val="1"/>
                <c:pt idx="0">
                  <c:v>PRGGPR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Pycnometer!$G$2:$G$21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Pycnometer!$O$2:$O$21</c:f>
              <c:numCache>
                <c:formatCode>General</c:formatCode>
                <c:ptCount val="20"/>
                <c:pt idx="0">
                  <c:v>1.4769107601890628</c:v>
                </c:pt>
                <c:pt idx="1">
                  <c:v>1.3391087564938062</c:v>
                </c:pt>
                <c:pt idx="2">
                  <c:v>1.2039682187706664</c:v>
                </c:pt>
                <c:pt idx="3">
                  <c:v>1.0535020309457315</c:v>
                </c:pt>
                <c:pt idx="4">
                  <c:v>0.93155439110534777</c:v>
                </c:pt>
                <c:pt idx="5">
                  <c:v>0.76845268929296739</c:v>
                </c:pt>
                <c:pt idx="6">
                  <c:v>0.69725513269552442</c:v>
                </c:pt>
                <c:pt idx="7">
                  <c:v>0.62852507630328958</c:v>
                </c:pt>
                <c:pt idx="8">
                  <c:v>0.54686850717540869</c:v>
                </c:pt>
                <c:pt idx="9">
                  <c:v>0.47358927966748243</c:v>
                </c:pt>
                <c:pt idx="10">
                  <c:v>0.41154432463625956</c:v>
                </c:pt>
                <c:pt idx="11">
                  <c:v>0.41006264905269224</c:v>
                </c:pt>
                <c:pt idx="12">
                  <c:v>0.42028581939457488</c:v>
                </c:pt>
                <c:pt idx="13">
                  <c:v>0.45982113354385917</c:v>
                </c:pt>
                <c:pt idx="14">
                  <c:v>0.49850425031689138</c:v>
                </c:pt>
                <c:pt idx="15">
                  <c:v>0.577216971955541</c:v>
                </c:pt>
                <c:pt idx="16">
                  <c:v>0.64241984599596424</c:v>
                </c:pt>
                <c:pt idx="17">
                  <c:v>0.69970814664880143</c:v>
                </c:pt>
                <c:pt idx="18">
                  <c:v>0.73254785887609397</c:v>
                </c:pt>
                <c:pt idx="19">
                  <c:v>0.80255408576549836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55B-AB90-7DB85BB264AB}"/>
            </c:ext>
          </c:extLst>
        </c:ser>
        <c:ser>
          <c:idx val="8"/>
          <c:order val="8"/>
          <c:tx>
            <c:strRef>
              <c:f>Pycnometer!$P$1</c:f>
              <c:strCache>
                <c:ptCount val="1"/>
                <c:pt idx="0">
                  <c:v>Proposed (mV-EOS)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Pycnometer!$G$2:$G$21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Pycnometer!$P$2:$P$21</c:f>
              <c:numCache>
                <c:formatCode>General</c:formatCode>
                <c:ptCount val="20"/>
                <c:pt idx="0">
                  <c:v>1.4866363962640716</c:v>
                </c:pt>
                <c:pt idx="1">
                  <c:v>1.3296218298794469</c:v>
                </c:pt>
                <c:pt idx="2">
                  <c:v>1.203936750785241</c:v>
                </c:pt>
                <c:pt idx="3">
                  <c:v>1.0542107008483617</c:v>
                </c:pt>
                <c:pt idx="4">
                  <c:v>0.90218965855659017</c:v>
                </c:pt>
                <c:pt idx="5">
                  <c:v>0.75106960554608937</c:v>
                </c:pt>
                <c:pt idx="6">
                  <c:v>0.6816176917039144</c:v>
                </c:pt>
                <c:pt idx="7">
                  <c:v>0.62744791961487179</c:v>
                </c:pt>
                <c:pt idx="8">
                  <c:v>0.54332116526441632</c:v>
                </c:pt>
                <c:pt idx="9">
                  <c:v>0.47041407068749824</c:v>
                </c:pt>
                <c:pt idx="10">
                  <c:v>0.42731339710302291</c:v>
                </c:pt>
                <c:pt idx="11">
                  <c:v>0.41056776593384631</c:v>
                </c:pt>
                <c:pt idx="12">
                  <c:v>0.42208674683013431</c:v>
                </c:pt>
                <c:pt idx="13">
                  <c:v>0.47529790782748921</c:v>
                </c:pt>
                <c:pt idx="14">
                  <c:v>0.50471811629036389</c:v>
                </c:pt>
                <c:pt idx="15">
                  <c:v>0.56783963549628058</c:v>
                </c:pt>
                <c:pt idx="16">
                  <c:v>0.65134607142417211</c:v>
                </c:pt>
                <c:pt idx="17">
                  <c:v>0.68423944073013898</c:v>
                </c:pt>
                <c:pt idx="18">
                  <c:v>0.73146309567593593</c:v>
                </c:pt>
                <c:pt idx="19">
                  <c:v>0.77980018901903958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55B-AB90-7DB85BB2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3696"/>
        <c:axId val="173152128"/>
      </c:scatterChart>
      <c:valAx>
        <c:axId val="1728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2128"/>
        <c:crosses val="autoZero"/>
        <c:crossBetween val="midCat"/>
      </c:valAx>
      <c:valAx>
        <c:axId val="1731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'P-Sorted'!$B$2</c:f>
              <c:strCache>
                <c:ptCount val="1"/>
                <c:pt idx="0">
                  <c:v>0.798215616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'P-Sorted'!$C$2:$C$21</c:f>
              <c:numCache>
                <c:formatCode>General</c:formatCode>
                <c:ptCount val="20"/>
                <c:pt idx="0">
                  <c:v>1.3085178157284401</c:v>
                </c:pt>
                <c:pt idx="1">
                  <c:v>1.1659835547122099</c:v>
                </c:pt>
                <c:pt idx="2">
                  <c:v>1.01899430740038</c:v>
                </c:pt>
                <c:pt idx="3">
                  <c:v>0.89602993885726301</c:v>
                </c:pt>
                <c:pt idx="4">
                  <c:v>0.72884672148429297</c:v>
                </c:pt>
                <c:pt idx="5">
                  <c:v>0.58283786632932699</c:v>
                </c:pt>
                <c:pt idx="6">
                  <c:v>0.51024667931688805</c:v>
                </c:pt>
                <c:pt idx="7">
                  <c:v>0.43733923676997699</c:v>
                </c:pt>
                <c:pt idx="8">
                  <c:v>0.36232342399325301</c:v>
                </c:pt>
                <c:pt idx="9">
                  <c:v>0.29276829011174399</c:v>
                </c:pt>
                <c:pt idx="10">
                  <c:v>0.23492936959730101</c:v>
                </c:pt>
                <c:pt idx="11">
                  <c:v>0.20035631456883801</c:v>
                </c:pt>
                <c:pt idx="12">
                  <c:v>0.17685009487666001</c:v>
                </c:pt>
                <c:pt idx="13">
                  <c:v>0.16147585916086901</c:v>
                </c:pt>
                <c:pt idx="14">
                  <c:v>0.14730971958675901</c:v>
                </c:pt>
                <c:pt idx="15">
                  <c:v>0.13119122917984399</c:v>
                </c:pt>
                <c:pt idx="16">
                  <c:v>0.115467004005903</c:v>
                </c:pt>
                <c:pt idx="17">
                  <c:v>0.102211680371073</c:v>
                </c:pt>
                <c:pt idx="18">
                  <c:v>8.5947712418300695E-2</c:v>
                </c:pt>
                <c:pt idx="19">
                  <c:v>7.0657811511701502E-2</c:v>
                </c:pt>
              </c:numCache>
            </c:numRef>
          </c:xVal>
          <c:yVal>
            <c:numRef>
              <c:f>'P-Sorted'!$A$2:$A$21</c:f>
              <c:numCache>
                <c:formatCode>General</c:formatCode>
                <c:ptCount val="20"/>
                <c:pt idx="0">
                  <c:v>1.4976799999999999</c:v>
                </c:pt>
                <c:pt idx="1">
                  <c:v>1.3625799999999999</c:v>
                </c:pt>
                <c:pt idx="2">
                  <c:v>1.22099</c:v>
                </c:pt>
                <c:pt idx="3">
                  <c:v>1.07958</c:v>
                </c:pt>
                <c:pt idx="4">
                  <c:v>0.93325999999999998</c:v>
                </c:pt>
                <c:pt idx="5">
                  <c:v>0.78351000000000004</c:v>
                </c:pt>
                <c:pt idx="6">
                  <c:v>0.70796999999999999</c:v>
                </c:pt>
                <c:pt idx="7">
                  <c:v>0.63166</c:v>
                </c:pt>
                <c:pt idx="8">
                  <c:v>0.55371999999999999</c:v>
                </c:pt>
                <c:pt idx="9">
                  <c:v>0.48481999999999997</c:v>
                </c:pt>
                <c:pt idx="10">
                  <c:v>0.43931999999999999</c:v>
                </c:pt>
                <c:pt idx="11">
                  <c:v>0.43087999999999999</c:v>
                </c:pt>
                <c:pt idx="12">
                  <c:v>0.45197999999999999</c:v>
                </c:pt>
                <c:pt idx="13">
                  <c:v>0.48583999999999999</c:v>
                </c:pt>
                <c:pt idx="14">
                  <c:v>0.53166999999999998</c:v>
                </c:pt>
                <c:pt idx="15">
                  <c:v>0.59319999999999995</c:v>
                </c:pt>
                <c:pt idx="16">
                  <c:v>0.65459999999999996</c:v>
                </c:pt>
                <c:pt idx="17">
                  <c:v>0.70337000000000005</c:v>
                </c:pt>
                <c:pt idx="18">
                  <c:v>0.75968000000000002</c:v>
                </c:pt>
                <c:pt idx="19">
                  <c:v>0.80945999999999996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C-4B3D-BF0D-445194DEED2A}"/>
            </c:ext>
          </c:extLst>
        </c:ser>
        <c:ser>
          <c:idx val="1"/>
          <c:order val="1"/>
          <c:tx>
            <c:strRef>
              <c:f>'P-Sorted'!$B$22</c:f>
              <c:strCache>
                <c:ptCount val="1"/>
                <c:pt idx="0">
                  <c:v>0.886888503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'P-Sorted'!$C$22:$C$39</c:f>
              <c:numCache>
                <c:formatCode>General</c:formatCode>
                <c:ptCount val="18"/>
                <c:pt idx="0">
                  <c:v>1.4725511279780701</c:v>
                </c:pt>
                <c:pt idx="1">
                  <c:v>1.4155323634830299</c:v>
                </c:pt>
                <c:pt idx="2">
                  <c:v>1.31595403752899</c:v>
                </c:pt>
                <c:pt idx="3">
                  <c:v>1.2150137044064899</c:v>
                </c:pt>
                <c:pt idx="4">
                  <c:v>1.1172506852203199</c:v>
                </c:pt>
                <c:pt idx="5">
                  <c:v>1.0099831330381599</c:v>
                </c:pt>
                <c:pt idx="6">
                  <c:v>0.86946658233185803</c:v>
                </c:pt>
                <c:pt idx="7">
                  <c:v>0.79873919460257203</c:v>
                </c:pt>
                <c:pt idx="8">
                  <c:v>0.72726755218216299</c:v>
                </c:pt>
                <c:pt idx="9">
                  <c:v>0.65561458992198995</c:v>
                </c:pt>
                <c:pt idx="10">
                  <c:v>0.58293063461943895</c:v>
                </c:pt>
                <c:pt idx="11">
                  <c:v>0.509576217583808</c:v>
                </c:pt>
                <c:pt idx="12">
                  <c:v>0.437655492304449</c:v>
                </c:pt>
                <c:pt idx="13">
                  <c:v>0.36324478178368103</c:v>
                </c:pt>
                <c:pt idx="14">
                  <c:v>0.29282099936748901</c:v>
                </c:pt>
                <c:pt idx="15">
                  <c:v>0.218789795488088</c:v>
                </c:pt>
                <c:pt idx="16">
                  <c:v>0.144313725490196</c:v>
                </c:pt>
                <c:pt idx="17">
                  <c:v>7.2667088340712602E-2</c:v>
                </c:pt>
              </c:numCache>
            </c:numRef>
          </c:xVal>
          <c:yVal>
            <c:numRef>
              <c:f>'P-Sorted'!$A$22:$A$39</c:f>
              <c:numCache>
                <c:formatCode>General</c:formatCode>
                <c:ptCount val="18"/>
                <c:pt idx="0">
                  <c:v>1.5739700000000001</c:v>
                </c:pt>
                <c:pt idx="1">
                  <c:v>1.5256700000000001</c:v>
                </c:pt>
                <c:pt idx="2">
                  <c:v>1.44076</c:v>
                </c:pt>
                <c:pt idx="3">
                  <c:v>1.3540099999999999</c:v>
                </c:pt>
                <c:pt idx="4">
                  <c:v>1.26915</c:v>
                </c:pt>
                <c:pt idx="5">
                  <c:v>1.17519</c:v>
                </c:pt>
                <c:pt idx="6">
                  <c:v>1.05176</c:v>
                </c:pt>
                <c:pt idx="7">
                  <c:v>0.98887000000000003</c:v>
                </c:pt>
                <c:pt idx="8">
                  <c:v>0.92457</c:v>
                </c:pt>
                <c:pt idx="9">
                  <c:v>0.86007</c:v>
                </c:pt>
                <c:pt idx="10">
                  <c:v>0.79540999999999995</c:v>
                </c:pt>
                <c:pt idx="11">
                  <c:v>0.73146999999999995</c:v>
                </c:pt>
                <c:pt idx="12">
                  <c:v>0.67171000000000003</c:v>
                </c:pt>
                <c:pt idx="13">
                  <c:v>0.6179</c:v>
                </c:pt>
                <c:pt idx="14">
                  <c:v>0.58620000000000005</c:v>
                </c:pt>
                <c:pt idx="15">
                  <c:v>0.61155999999999999</c:v>
                </c:pt>
                <c:pt idx="16">
                  <c:v>0.72682000000000002</c:v>
                </c:pt>
                <c:pt idx="17">
                  <c:v>0.86534999999999995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C-4B3D-BF0D-445194DEED2A}"/>
            </c:ext>
          </c:extLst>
        </c:ser>
        <c:ser>
          <c:idx val="2"/>
          <c:order val="2"/>
          <c:tx>
            <c:strRef>
              <c:f>'P-Sorted'!$B$55</c:f>
              <c:strCache>
                <c:ptCount val="1"/>
                <c:pt idx="0">
                  <c:v>0.975561389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'P-Sorted'!$C$55:$C$71</c:f>
              <c:numCache>
                <c:formatCode>General</c:formatCode>
                <c:ptCount val="17"/>
                <c:pt idx="0">
                  <c:v>1.36643052920093</c:v>
                </c:pt>
                <c:pt idx="1">
                  <c:v>1.2651528568416599</c:v>
                </c:pt>
                <c:pt idx="2">
                  <c:v>1.16332279148218</c:v>
                </c:pt>
                <c:pt idx="3">
                  <c:v>1.15417035631457</c:v>
                </c:pt>
                <c:pt idx="4">
                  <c:v>1.01703563145688</c:v>
                </c:pt>
                <c:pt idx="5">
                  <c:v>0.871996626607632</c:v>
                </c:pt>
                <c:pt idx="6">
                  <c:v>0.79985663082437297</c:v>
                </c:pt>
                <c:pt idx="7">
                  <c:v>0.72850938224752304</c:v>
                </c:pt>
                <c:pt idx="8">
                  <c:v>0.65567573265865498</c:v>
                </c:pt>
                <c:pt idx="9">
                  <c:v>0.58289268395530303</c:v>
                </c:pt>
                <c:pt idx="10">
                  <c:v>0.51056715159181998</c:v>
                </c:pt>
                <c:pt idx="11">
                  <c:v>0.43767025089605699</c:v>
                </c:pt>
                <c:pt idx="12">
                  <c:v>0.36369175627240102</c:v>
                </c:pt>
                <c:pt idx="13">
                  <c:v>0.29020451191229202</c:v>
                </c:pt>
                <c:pt idx="14">
                  <c:v>0.21847775669407499</c:v>
                </c:pt>
                <c:pt idx="15">
                  <c:v>0.14632089394897699</c:v>
                </c:pt>
                <c:pt idx="16">
                  <c:v>7.4528779253636906E-2</c:v>
                </c:pt>
              </c:numCache>
            </c:numRef>
          </c:xVal>
          <c:yVal>
            <c:numRef>
              <c:f>'P-Sorted'!$A$55:$A$71</c:f>
              <c:numCache>
                <c:formatCode>General</c:formatCode>
                <c:ptCount val="17"/>
                <c:pt idx="0">
                  <c:v>1.4339299999999999</c:v>
                </c:pt>
                <c:pt idx="1">
                  <c:v>1.3552900000000001</c:v>
                </c:pt>
                <c:pt idx="2">
                  <c:v>1.27559</c:v>
                </c:pt>
                <c:pt idx="3">
                  <c:v>1.2684599999999999</c:v>
                </c:pt>
                <c:pt idx="4">
                  <c:v>1.16093</c:v>
                </c:pt>
                <c:pt idx="5">
                  <c:v>1.04688</c:v>
                </c:pt>
                <c:pt idx="6">
                  <c:v>0.99004999999999999</c:v>
                </c:pt>
                <c:pt idx="7">
                  <c:v>0.93467</c:v>
                </c:pt>
                <c:pt idx="8">
                  <c:v>0.87892000000000003</c:v>
                </c:pt>
                <c:pt idx="9">
                  <c:v>0.82513999999999998</c:v>
                </c:pt>
                <c:pt idx="10">
                  <c:v>0.77566000000000002</c:v>
                </c:pt>
                <c:pt idx="11">
                  <c:v>0.73348000000000002</c:v>
                </c:pt>
                <c:pt idx="12">
                  <c:v>0.70464000000000004</c:v>
                </c:pt>
                <c:pt idx="13">
                  <c:v>0.7036</c:v>
                </c:pt>
                <c:pt idx="14">
                  <c:v>0.74082000000000003</c:v>
                </c:pt>
                <c:pt idx="15">
                  <c:v>0.81552999999999998</c:v>
                </c:pt>
                <c:pt idx="16">
                  <c:v>0.90693999999999997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C-4B3D-BF0D-445194DEED2A}"/>
            </c:ext>
          </c:extLst>
        </c:ser>
        <c:ser>
          <c:idx val="3"/>
          <c:order val="3"/>
          <c:tx>
            <c:strRef>
              <c:f>'P-Sorted'!$B$116</c:f>
              <c:strCache>
                <c:ptCount val="1"/>
                <c:pt idx="0">
                  <c:v>1.064223633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'P-Sorted'!$C$116:$C$130</c:f>
              <c:numCache>
                <c:formatCode>General</c:formatCode>
                <c:ptCount val="15"/>
                <c:pt idx="0">
                  <c:v>1.47435378452456</c:v>
                </c:pt>
                <c:pt idx="1">
                  <c:v>1.3521568627450999</c:v>
                </c:pt>
                <c:pt idx="2">
                  <c:v>1.2269829222011399</c:v>
                </c:pt>
                <c:pt idx="3">
                  <c:v>1.1060383723381799</c:v>
                </c:pt>
                <c:pt idx="4">
                  <c:v>0.99348091924941995</c:v>
                </c:pt>
                <c:pt idx="5">
                  <c:v>0.87716213367067297</c:v>
                </c:pt>
                <c:pt idx="6">
                  <c:v>0.76013704406493798</c:v>
                </c:pt>
                <c:pt idx="7">
                  <c:v>0.72849884039637403</c:v>
                </c:pt>
                <c:pt idx="8">
                  <c:v>0.65508328062407795</c:v>
                </c:pt>
                <c:pt idx="9">
                  <c:v>0.58438751844824</c:v>
                </c:pt>
                <c:pt idx="10">
                  <c:v>0.51222433059245198</c:v>
                </c:pt>
                <c:pt idx="11">
                  <c:v>0.43737086232342398</c:v>
                </c:pt>
                <c:pt idx="12">
                  <c:v>0.36644107105207702</c:v>
                </c:pt>
                <c:pt idx="13">
                  <c:v>0.23291587602783001</c:v>
                </c:pt>
                <c:pt idx="14">
                  <c:v>0.14874341134303201</c:v>
                </c:pt>
              </c:numCache>
            </c:numRef>
          </c:xVal>
          <c:yVal>
            <c:numRef>
              <c:f>'P-Sorted'!$A$116:$A$130</c:f>
              <c:numCache>
                <c:formatCode>General</c:formatCode>
                <c:ptCount val="15"/>
                <c:pt idx="0">
                  <c:v>1.47356</c:v>
                </c:pt>
                <c:pt idx="1">
                  <c:v>1.38778</c:v>
                </c:pt>
                <c:pt idx="2">
                  <c:v>1.29959</c:v>
                </c:pt>
                <c:pt idx="3">
                  <c:v>1.2144999999999999</c:v>
                </c:pt>
                <c:pt idx="4">
                  <c:v>1.1353800000000001</c:v>
                </c:pt>
                <c:pt idx="5">
                  <c:v>1.05416</c:v>
                </c:pt>
                <c:pt idx="6">
                  <c:v>0.97465000000000002</c:v>
                </c:pt>
                <c:pt idx="7">
                  <c:v>0.95384999999999998</c:v>
                </c:pt>
                <c:pt idx="8">
                  <c:v>0.90715999999999997</c:v>
                </c:pt>
                <c:pt idx="9">
                  <c:v>0.86543000000000003</c:v>
                </c:pt>
                <c:pt idx="10">
                  <c:v>0.82811000000000001</c:v>
                </c:pt>
                <c:pt idx="11">
                  <c:v>0.79986999999999997</c:v>
                </c:pt>
                <c:pt idx="12">
                  <c:v>0.78486</c:v>
                </c:pt>
                <c:pt idx="13">
                  <c:v>0.81313999999999997</c:v>
                </c:pt>
                <c:pt idx="14">
                  <c:v>0.86814000000000002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C-4B3D-BF0D-445194DEED2A}"/>
            </c:ext>
          </c:extLst>
        </c:ser>
        <c:ser>
          <c:idx val="4"/>
          <c:order val="4"/>
          <c:tx>
            <c:strRef>
              <c:f>'P-Sorted'!$B$185</c:f>
              <c:strCache>
                <c:ptCount val="1"/>
                <c:pt idx="0">
                  <c:v>1.15288233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'P-Sorted'!$C$185:$C$196</c:f>
              <c:numCache>
                <c:formatCode>General</c:formatCode>
                <c:ptCount val="12"/>
                <c:pt idx="0">
                  <c:v>1.45691967109424</c:v>
                </c:pt>
                <c:pt idx="1">
                  <c:v>1.3345772717689199</c:v>
                </c:pt>
                <c:pt idx="2">
                  <c:v>1.2200358422939099</c:v>
                </c:pt>
                <c:pt idx="3">
                  <c:v>1.10489141893316</c:v>
                </c:pt>
                <c:pt idx="4">
                  <c:v>0.98824372759856605</c:v>
                </c:pt>
                <c:pt idx="5">
                  <c:v>0.87405650432215898</c:v>
                </c:pt>
                <c:pt idx="6">
                  <c:v>0.75965633565254098</c:v>
                </c:pt>
                <c:pt idx="7">
                  <c:v>0.64115327851570703</c:v>
                </c:pt>
                <c:pt idx="8">
                  <c:v>0.52368121442125204</c:v>
                </c:pt>
                <c:pt idx="9">
                  <c:v>0.40706514864010102</c:v>
                </c:pt>
                <c:pt idx="10">
                  <c:v>0.29226860636727803</c:v>
                </c:pt>
                <c:pt idx="11">
                  <c:v>0.17499262070419599</c:v>
                </c:pt>
              </c:numCache>
            </c:numRef>
          </c:xVal>
          <c:yVal>
            <c:numRef>
              <c:f>'P-Sorted'!$A$185:$A$196</c:f>
              <c:numCache>
                <c:formatCode>General</c:formatCode>
                <c:ptCount val="12"/>
                <c:pt idx="0">
                  <c:v>1.43133</c:v>
                </c:pt>
                <c:pt idx="1">
                  <c:v>1.3526</c:v>
                </c:pt>
                <c:pt idx="2">
                  <c:v>1.2790699999999999</c:v>
                </c:pt>
                <c:pt idx="3">
                  <c:v>1.20584</c:v>
                </c:pt>
                <c:pt idx="4">
                  <c:v>1.13263</c:v>
                </c:pt>
                <c:pt idx="5">
                  <c:v>1.06254</c:v>
                </c:pt>
                <c:pt idx="6">
                  <c:v>0.99582000000000004</c:v>
                </c:pt>
                <c:pt idx="7">
                  <c:v>0.93296000000000001</c:v>
                </c:pt>
                <c:pt idx="8">
                  <c:v>0.88199000000000005</c:v>
                </c:pt>
                <c:pt idx="9">
                  <c:v>0.85135000000000005</c:v>
                </c:pt>
                <c:pt idx="10">
                  <c:v>0.85377000000000003</c:v>
                </c:pt>
                <c:pt idx="11">
                  <c:v>0.89424999999999999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4C-4B3D-BF0D-445194DEED2A}"/>
            </c:ext>
          </c:extLst>
        </c:ser>
        <c:ser>
          <c:idx val="5"/>
          <c:order val="5"/>
          <c:tx>
            <c:strRef>
              <c:f>'P-Sorted'!$B$240</c:f>
              <c:strCache>
                <c:ptCount val="1"/>
                <c:pt idx="0">
                  <c:v>1.241548122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'P-Sorted'!$C$240:$C$257</c:f>
              <c:numCache>
                <c:formatCode>General</c:formatCode>
                <c:ptCount val="18"/>
                <c:pt idx="0">
                  <c:v>1.36368332279148</c:v>
                </c:pt>
                <c:pt idx="1">
                  <c:v>1.26438751844824</c:v>
                </c:pt>
                <c:pt idx="2">
                  <c:v>1.16324478178368</c:v>
                </c:pt>
                <c:pt idx="3">
                  <c:v>1.06024246257643</c:v>
                </c:pt>
                <c:pt idx="4">
                  <c:v>0.95861058401855403</c:v>
                </c:pt>
                <c:pt idx="5">
                  <c:v>0.85788108791903905</c:v>
                </c:pt>
                <c:pt idx="6">
                  <c:v>0.86741513809824999</c:v>
                </c:pt>
                <c:pt idx="7">
                  <c:v>0.80036263967952803</c:v>
                </c:pt>
                <c:pt idx="8">
                  <c:v>0.72821421041534895</c:v>
                </c:pt>
                <c:pt idx="9">
                  <c:v>0.65514442336074197</c:v>
                </c:pt>
                <c:pt idx="10">
                  <c:v>0.58254269449715401</c:v>
                </c:pt>
                <c:pt idx="11">
                  <c:v>0.51032679738562103</c:v>
                </c:pt>
                <c:pt idx="12">
                  <c:v>0.43630191861690898</c:v>
                </c:pt>
                <c:pt idx="13">
                  <c:v>0.36484081804764901</c:v>
                </c:pt>
                <c:pt idx="14">
                  <c:v>0.29264389626818499</c:v>
                </c:pt>
                <c:pt idx="15">
                  <c:v>0.21880033733923701</c:v>
                </c:pt>
                <c:pt idx="16">
                  <c:v>0.14643263757115799</c:v>
                </c:pt>
                <c:pt idx="17">
                  <c:v>7.3679106051022597E-2</c:v>
                </c:pt>
              </c:numCache>
            </c:numRef>
          </c:xVal>
          <c:yVal>
            <c:numRef>
              <c:f>'P-Sorted'!$A$240:$A$257</c:f>
              <c:numCache>
                <c:formatCode>General</c:formatCode>
                <c:ptCount val="18"/>
                <c:pt idx="0">
                  <c:v>1.3512999999999999</c:v>
                </c:pt>
                <c:pt idx="1">
                  <c:v>1.2936000000000001</c:v>
                </c:pt>
                <c:pt idx="2">
                  <c:v>1.2354499999999999</c:v>
                </c:pt>
                <c:pt idx="3">
                  <c:v>1.1768400000000001</c:v>
                </c:pt>
                <c:pt idx="4">
                  <c:v>1.1203700000000001</c:v>
                </c:pt>
                <c:pt idx="5">
                  <c:v>1.0666199999999999</c:v>
                </c:pt>
                <c:pt idx="6">
                  <c:v>1.0710470000000001</c:v>
                </c:pt>
                <c:pt idx="7">
                  <c:v>1.0369299999999999</c:v>
                </c:pt>
                <c:pt idx="8">
                  <c:v>1.0017100000000001</c:v>
                </c:pt>
                <c:pt idx="9">
                  <c:v>0.96899999999999997</c:v>
                </c:pt>
                <c:pt idx="10">
                  <c:v>0.94047999999999998</c:v>
                </c:pt>
                <c:pt idx="11">
                  <c:v>0.91756000000000004</c:v>
                </c:pt>
                <c:pt idx="12">
                  <c:v>0.90273000000000003</c:v>
                </c:pt>
                <c:pt idx="13">
                  <c:v>0.89698</c:v>
                </c:pt>
                <c:pt idx="14">
                  <c:v>0.90007999999999999</c:v>
                </c:pt>
                <c:pt idx="15">
                  <c:v>0.91337000000000002</c:v>
                </c:pt>
                <c:pt idx="16">
                  <c:v>0.93503999999999998</c:v>
                </c:pt>
                <c:pt idx="17">
                  <c:v>0.96467999999999998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4C-4B3D-BF0D-445194DE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8320"/>
        <c:axId val="182894976"/>
      </c:scatterChart>
      <c:valAx>
        <c:axId val="1828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4976"/>
        <c:crosses val="autoZero"/>
        <c:crossBetween val="midCat"/>
      </c:valAx>
      <c:valAx>
        <c:axId val="1828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'P-Sorted'!$B$40</c:f>
              <c:strCache>
                <c:ptCount val="1"/>
                <c:pt idx="0">
                  <c:v>0.915563965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'P-Sorted'!$C$40:$C$54</c:f>
              <c:numCache>
                <c:formatCode>General</c:formatCode>
                <c:ptCount val="15"/>
                <c:pt idx="0">
                  <c:v>1.5516129032258099</c:v>
                </c:pt>
                <c:pt idx="1">
                  <c:v>1.39244399641577</c:v>
                </c:pt>
                <c:pt idx="2">
                  <c:v>1.2345362903225801</c:v>
                </c:pt>
                <c:pt idx="3">
                  <c:v>1.08325716845878</c:v>
                </c:pt>
                <c:pt idx="4">
                  <c:v>0.94388216845878103</c:v>
                </c:pt>
                <c:pt idx="5">
                  <c:v>0.82038082437276005</c:v>
                </c:pt>
                <c:pt idx="6">
                  <c:v>0.71286290322580603</c:v>
                </c:pt>
                <c:pt idx="7">
                  <c:v>0.62202956989247304</c:v>
                </c:pt>
                <c:pt idx="8">
                  <c:v>0.54254256272401402</c:v>
                </c:pt>
                <c:pt idx="9">
                  <c:v>0.46684139784946199</c:v>
                </c:pt>
                <c:pt idx="10">
                  <c:v>0.38948476702509</c:v>
                </c:pt>
                <c:pt idx="11">
                  <c:v>0.31259184587813599</c:v>
                </c:pt>
                <c:pt idx="12">
                  <c:v>0.236214157706093</c:v>
                </c:pt>
                <c:pt idx="13">
                  <c:v>0.15774417562724</c:v>
                </c:pt>
                <c:pt idx="14">
                  <c:v>8.0248655913978506E-2</c:v>
                </c:pt>
              </c:numCache>
            </c:numRef>
          </c:xVal>
          <c:yVal>
            <c:numRef>
              <c:f>'P-Sorted'!$A$40:$A$54</c:f>
              <c:numCache>
                <c:formatCode>General</c:formatCode>
                <c:ptCount val="15"/>
                <c:pt idx="0">
                  <c:v>1.6599900000000001</c:v>
                </c:pt>
                <c:pt idx="1">
                  <c:v>1.5219800000000001</c:v>
                </c:pt>
                <c:pt idx="2">
                  <c:v>1.3832599999999999</c:v>
                </c:pt>
                <c:pt idx="3">
                  <c:v>1.2484500000000001</c:v>
                </c:pt>
                <c:pt idx="4">
                  <c:v>1.12199</c:v>
                </c:pt>
                <c:pt idx="5">
                  <c:v>1.0082100000000001</c:v>
                </c:pt>
                <c:pt idx="6">
                  <c:v>0.90813999999999995</c:v>
                </c:pt>
                <c:pt idx="7">
                  <c:v>0.82282</c:v>
                </c:pt>
                <c:pt idx="8">
                  <c:v>0.74804000000000004</c:v>
                </c:pt>
                <c:pt idx="9">
                  <c:v>0.67788999999999999</c:v>
                </c:pt>
                <c:pt idx="10">
                  <c:v>0.60887999999999998</c:v>
                </c:pt>
                <c:pt idx="11">
                  <c:v>0.55174000000000001</c:v>
                </c:pt>
                <c:pt idx="12">
                  <c:v>0.53578000000000003</c:v>
                </c:pt>
                <c:pt idx="13">
                  <c:v>0.64824999999999999</c:v>
                </c:pt>
                <c:pt idx="14">
                  <c:v>0.83111000000000002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C-43C8-936C-1A39A44206E0}"/>
            </c:ext>
          </c:extLst>
        </c:ser>
        <c:ser>
          <c:idx val="1"/>
          <c:order val="1"/>
          <c:tx>
            <c:strRef>
              <c:f>'P-Sorted'!$B$88</c:f>
              <c:strCache>
                <c:ptCount val="1"/>
                <c:pt idx="0">
                  <c:v>1.017272949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'P-Sorted'!$C$88:$C$102</c:f>
              <c:numCache>
                <c:formatCode>General</c:formatCode>
                <c:ptCount val="15"/>
                <c:pt idx="0">
                  <c:v>1.55058691756272</c:v>
                </c:pt>
                <c:pt idx="1">
                  <c:v>1.3912253584229399</c:v>
                </c:pt>
                <c:pt idx="2">
                  <c:v>1.2362903225806501</c:v>
                </c:pt>
                <c:pt idx="3">
                  <c:v>1.0832235663082399</c:v>
                </c:pt>
                <c:pt idx="4">
                  <c:v>0.94434811827956999</c:v>
                </c:pt>
                <c:pt idx="5">
                  <c:v>0.82065860215053799</c:v>
                </c:pt>
                <c:pt idx="6">
                  <c:v>0.71380152329749103</c:v>
                </c:pt>
                <c:pt idx="7">
                  <c:v>0.62131944444444398</c:v>
                </c:pt>
                <c:pt idx="8">
                  <c:v>0.54416218637992797</c:v>
                </c:pt>
                <c:pt idx="9">
                  <c:v>0.46652329749103899</c:v>
                </c:pt>
                <c:pt idx="10">
                  <c:v>0.38882616487455202</c:v>
                </c:pt>
                <c:pt idx="11">
                  <c:v>0.31198924731182798</c:v>
                </c:pt>
                <c:pt idx="12">
                  <c:v>0.234269713261649</c:v>
                </c:pt>
                <c:pt idx="13">
                  <c:v>0.15740815412186401</c:v>
                </c:pt>
                <c:pt idx="14">
                  <c:v>7.9688620071684604E-2</c:v>
                </c:pt>
              </c:numCache>
            </c:numRef>
          </c:xVal>
          <c:yVal>
            <c:numRef>
              <c:f>'P-Sorted'!$A$88:$A$102</c:f>
              <c:numCache>
                <c:formatCode>General</c:formatCode>
                <c:ptCount val="15"/>
                <c:pt idx="0">
                  <c:v>1.58562</c:v>
                </c:pt>
                <c:pt idx="1">
                  <c:v>1.46069</c:v>
                </c:pt>
                <c:pt idx="2">
                  <c:v>1.3379799999999999</c:v>
                </c:pt>
                <c:pt idx="3">
                  <c:v>1.21567</c:v>
                </c:pt>
                <c:pt idx="4">
                  <c:v>1.1031599999999999</c:v>
                </c:pt>
                <c:pt idx="5">
                  <c:v>1.0026200000000001</c:v>
                </c:pt>
                <c:pt idx="6">
                  <c:v>0.91596999999999995</c:v>
                </c:pt>
                <c:pt idx="7">
                  <c:v>0.84248000000000001</c:v>
                </c:pt>
                <c:pt idx="8">
                  <c:v>0.78329000000000004</c:v>
                </c:pt>
                <c:pt idx="9">
                  <c:v>0.72916999999999998</c:v>
                </c:pt>
                <c:pt idx="10">
                  <c:v>0.68478000000000006</c:v>
                </c:pt>
                <c:pt idx="11">
                  <c:v>0.66791</c:v>
                </c:pt>
                <c:pt idx="12">
                  <c:v>0.69694999999999996</c:v>
                </c:pt>
                <c:pt idx="13">
                  <c:v>0.77847</c:v>
                </c:pt>
                <c:pt idx="14">
                  <c:v>0.88805000000000001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C-43C8-936C-1A39A44206E0}"/>
            </c:ext>
          </c:extLst>
        </c:ser>
        <c:ser>
          <c:idx val="2"/>
          <c:order val="2"/>
          <c:tx>
            <c:strRef>
              <c:f>'P-Sorted'!$B$131</c:f>
              <c:strCache>
                <c:ptCount val="1"/>
                <c:pt idx="0">
                  <c:v>1.118981934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'P-Sorted'!$C$131:$C$146</c:f>
              <c:numCache>
                <c:formatCode>General</c:formatCode>
                <c:ptCount val="16"/>
                <c:pt idx="0">
                  <c:v>1.55361559139785</c:v>
                </c:pt>
                <c:pt idx="1">
                  <c:v>1.39113127240143</c:v>
                </c:pt>
                <c:pt idx="2">
                  <c:v>1.2376657706093199</c:v>
                </c:pt>
                <c:pt idx="3">
                  <c:v>1.0829614695340499</c:v>
                </c:pt>
                <c:pt idx="4">
                  <c:v>0.92764336917562695</c:v>
                </c:pt>
                <c:pt idx="5">
                  <c:v>0.85023969534050203</c:v>
                </c:pt>
                <c:pt idx="6">
                  <c:v>0.77349686379928295</c:v>
                </c:pt>
                <c:pt idx="7">
                  <c:v>0.69630600358422901</c:v>
                </c:pt>
                <c:pt idx="8">
                  <c:v>0.61933691756272402</c:v>
                </c:pt>
                <c:pt idx="9">
                  <c:v>0.54240815412186405</c:v>
                </c:pt>
                <c:pt idx="10">
                  <c:v>0.46476926523297502</c:v>
                </c:pt>
                <c:pt idx="11">
                  <c:v>0.38606182795698901</c:v>
                </c:pt>
                <c:pt idx="12">
                  <c:v>0.30888888888888899</c:v>
                </c:pt>
                <c:pt idx="13">
                  <c:v>0.23441308243727599</c:v>
                </c:pt>
                <c:pt idx="14">
                  <c:v>0.15541666666666701</c:v>
                </c:pt>
                <c:pt idx="15">
                  <c:v>7.8449820788530494E-2</c:v>
                </c:pt>
              </c:numCache>
            </c:numRef>
          </c:xVal>
          <c:yVal>
            <c:numRef>
              <c:f>'P-Sorted'!$A$131:$A$146</c:f>
              <c:numCache>
                <c:formatCode>General</c:formatCode>
                <c:ptCount val="16"/>
                <c:pt idx="0">
                  <c:v>1.53033</c:v>
                </c:pt>
                <c:pt idx="1">
                  <c:v>1.4152499999999999</c:v>
                </c:pt>
                <c:pt idx="2">
                  <c:v>1.30583</c:v>
                </c:pt>
                <c:pt idx="3">
                  <c:v>1.1950700000000001</c:v>
                </c:pt>
                <c:pt idx="4">
                  <c:v>1.08466</c:v>
                </c:pt>
                <c:pt idx="5">
                  <c:v>1.0297099999999999</c:v>
                </c:pt>
                <c:pt idx="6">
                  <c:v>0.97614999999999996</c:v>
                </c:pt>
                <c:pt idx="7">
                  <c:v>0.92391000000000001</c:v>
                </c:pt>
                <c:pt idx="8">
                  <c:v>0.87441999999999998</c:v>
                </c:pt>
                <c:pt idx="9">
                  <c:v>0.82950000000000002</c:v>
                </c:pt>
                <c:pt idx="10">
                  <c:v>0.79181000000000001</c:v>
                </c:pt>
                <c:pt idx="11">
                  <c:v>0.76900999999999997</c:v>
                </c:pt>
                <c:pt idx="12">
                  <c:v>0.76949999999999996</c:v>
                </c:pt>
                <c:pt idx="13">
                  <c:v>0.79744999999999999</c:v>
                </c:pt>
                <c:pt idx="14">
                  <c:v>0.85390999999999995</c:v>
                </c:pt>
                <c:pt idx="15">
                  <c:v>0.92488999999999999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1C-43C8-936C-1A39A44206E0}"/>
            </c:ext>
          </c:extLst>
        </c:ser>
        <c:ser>
          <c:idx val="3"/>
          <c:order val="3"/>
          <c:tx>
            <c:strRef>
              <c:f>'P-Sorted'!$B$207</c:f>
              <c:strCache>
                <c:ptCount val="1"/>
                <c:pt idx="0">
                  <c:v>1.220678711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'P-Sorted'!$C$207:$C$226</c:f>
              <c:numCache>
                <c:formatCode>General</c:formatCode>
                <c:ptCount val="20"/>
                <c:pt idx="0">
                  <c:v>1.50771729390681</c:v>
                </c:pt>
                <c:pt idx="1">
                  <c:v>1.4269556451612899</c:v>
                </c:pt>
                <c:pt idx="2">
                  <c:v>1.3435685483871</c:v>
                </c:pt>
                <c:pt idx="3">
                  <c:v>1.2587724014336901</c:v>
                </c:pt>
                <c:pt idx="4">
                  <c:v>1.17584453405018</c:v>
                </c:pt>
                <c:pt idx="5">
                  <c:v>1.0960147849462401</c:v>
                </c:pt>
                <c:pt idx="6">
                  <c:v>1.0204099462365599</c:v>
                </c:pt>
                <c:pt idx="7">
                  <c:v>0.94968637992831495</c:v>
                </c:pt>
                <c:pt idx="8">
                  <c:v>0.916014784946237</c:v>
                </c:pt>
                <c:pt idx="9">
                  <c:v>0.85054211469534102</c:v>
                </c:pt>
                <c:pt idx="10">
                  <c:v>0.77482750896057295</c:v>
                </c:pt>
                <c:pt idx="11">
                  <c:v>0.696285842293907</c:v>
                </c:pt>
                <c:pt idx="12">
                  <c:v>0.61905017921146999</c:v>
                </c:pt>
                <c:pt idx="13">
                  <c:v>0.54269937275985702</c:v>
                </c:pt>
                <c:pt idx="14">
                  <c:v>0.466225358422939</c:v>
                </c:pt>
                <c:pt idx="15">
                  <c:v>0.38595430107526901</c:v>
                </c:pt>
                <c:pt idx="16">
                  <c:v>0.31021729390681002</c:v>
                </c:pt>
                <c:pt idx="17">
                  <c:v>0.23315636200716799</c:v>
                </c:pt>
                <c:pt idx="18">
                  <c:v>0.15485663082437301</c:v>
                </c:pt>
                <c:pt idx="19">
                  <c:v>7.8189964157706099E-2</c:v>
                </c:pt>
              </c:numCache>
            </c:numRef>
          </c:xVal>
          <c:yVal>
            <c:numRef>
              <c:f>'P-Sorted'!$A$207:$A$226</c:f>
              <c:numCache>
                <c:formatCode>General</c:formatCode>
                <c:ptCount val="20"/>
                <c:pt idx="0">
                  <c:v>1.4624900000000001</c:v>
                </c:pt>
                <c:pt idx="1">
                  <c:v>1.40987</c:v>
                </c:pt>
                <c:pt idx="2">
                  <c:v>1.35544</c:v>
                </c:pt>
                <c:pt idx="3">
                  <c:v>1.3002199999999999</c:v>
                </c:pt>
                <c:pt idx="4">
                  <c:v>1.24627</c:v>
                </c:pt>
                <c:pt idx="5">
                  <c:v>1.1947000000000001</c:v>
                </c:pt>
                <c:pt idx="6">
                  <c:v>1.14621</c:v>
                </c:pt>
                <c:pt idx="7">
                  <c:v>1.1013900000000001</c:v>
                </c:pt>
                <c:pt idx="8">
                  <c:v>1.0816399999999999</c:v>
                </c:pt>
                <c:pt idx="9">
                  <c:v>1.04156</c:v>
                </c:pt>
                <c:pt idx="10">
                  <c:v>0.99661999999999995</c:v>
                </c:pt>
                <c:pt idx="11">
                  <c:v>0.95196999999999998</c:v>
                </c:pt>
                <c:pt idx="12">
                  <c:v>0.91242999999999996</c:v>
                </c:pt>
                <c:pt idx="13">
                  <c:v>0.87887000000000004</c:v>
                </c:pt>
                <c:pt idx="14">
                  <c:v>0.85345000000000004</c:v>
                </c:pt>
                <c:pt idx="15">
                  <c:v>0.83855999999999997</c:v>
                </c:pt>
                <c:pt idx="16">
                  <c:v>0.84143000000000001</c:v>
                </c:pt>
                <c:pt idx="17">
                  <c:v>0.86097000000000001</c:v>
                </c:pt>
                <c:pt idx="18">
                  <c:v>0.89705999999999997</c:v>
                </c:pt>
                <c:pt idx="19">
                  <c:v>0.94367000000000001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1C-43C8-936C-1A39A44206E0}"/>
            </c:ext>
          </c:extLst>
        </c:ser>
        <c:ser>
          <c:idx val="4"/>
          <c:order val="4"/>
          <c:tx>
            <c:strRef>
              <c:f>'P-Sorted'!$B$285</c:f>
              <c:strCache>
                <c:ptCount val="1"/>
                <c:pt idx="0">
                  <c:v>1.322371419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'P-Sorted'!$C$285:$C$304</c:f>
              <c:numCache>
                <c:formatCode>General</c:formatCode>
                <c:ptCount val="20"/>
                <c:pt idx="0">
                  <c:v>1.3793481182795699</c:v>
                </c:pt>
                <c:pt idx="1">
                  <c:v>1.2923297491039401</c:v>
                </c:pt>
                <c:pt idx="2">
                  <c:v>1.20676299283154</c:v>
                </c:pt>
                <c:pt idx="3">
                  <c:v>1.12411738351254</c:v>
                </c:pt>
                <c:pt idx="4">
                  <c:v>1.0461917562723999</c:v>
                </c:pt>
                <c:pt idx="5">
                  <c:v>0.961832437275986</c:v>
                </c:pt>
                <c:pt idx="6">
                  <c:v>0.88214829749103896</c:v>
                </c:pt>
                <c:pt idx="7">
                  <c:v>0.80862455197132599</c:v>
                </c:pt>
                <c:pt idx="8">
                  <c:v>0.73531362007168499</c:v>
                </c:pt>
                <c:pt idx="9">
                  <c:v>0.67128360215053795</c:v>
                </c:pt>
                <c:pt idx="10">
                  <c:v>0.59730958781361998</c:v>
                </c:pt>
                <c:pt idx="11">
                  <c:v>0.53551299283154097</c:v>
                </c:pt>
                <c:pt idx="12">
                  <c:v>0.470535394265233</c:v>
                </c:pt>
                <c:pt idx="13">
                  <c:v>0.42999775985663102</c:v>
                </c:pt>
                <c:pt idx="14">
                  <c:v>0.38435931899641601</c:v>
                </c:pt>
                <c:pt idx="15">
                  <c:v>0.33653225806451598</c:v>
                </c:pt>
                <c:pt idx="16">
                  <c:v>0.28906586021505398</c:v>
                </c:pt>
                <c:pt idx="17">
                  <c:v>0.23765905017921099</c:v>
                </c:pt>
                <c:pt idx="18">
                  <c:v>0.18669130824372801</c:v>
                </c:pt>
                <c:pt idx="19">
                  <c:v>0.14612455197132601</c:v>
                </c:pt>
              </c:numCache>
            </c:numRef>
          </c:xVal>
          <c:yVal>
            <c:numRef>
              <c:f>'P-Sorted'!$A$285:$A$304</c:f>
              <c:numCache>
                <c:formatCode>General</c:formatCode>
                <c:ptCount val="20"/>
                <c:pt idx="0">
                  <c:v>1.35511</c:v>
                </c:pt>
                <c:pt idx="1">
                  <c:v>1.30426</c:v>
                </c:pt>
                <c:pt idx="2">
                  <c:v>1.23447</c:v>
                </c:pt>
                <c:pt idx="3">
                  <c:v>1.2067399999999999</c:v>
                </c:pt>
                <c:pt idx="4">
                  <c:v>1.16248</c:v>
                </c:pt>
                <c:pt idx="5">
                  <c:v>1.1155200000000001</c:v>
                </c:pt>
                <c:pt idx="6">
                  <c:v>1.07239</c:v>
                </c:pt>
                <c:pt idx="7">
                  <c:v>1.0343</c:v>
                </c:pt>
                <c:pt idx="8">
                  <c:v>0.99851000000000001</c:v>
                </c:pt>
                <c:pt idx="9">
                  <c:v>0.96965999999999997</c:v>
                </c:pt>
                <c:pt idx="10">
                  <c:v>0.94003999999999999</c:v>
                </c:pt>
                <c:pt idx="11">
                  <c:v>0.91942999999999997</c:v>
                </c:pt>
                <c:pt idx="12">
                  <c:v>0.90285000000000004</c:v>
                </c:pt>
                <c:pt idx="13">
                  <c:v>0.89568000000000003</c:v>
                </c:pt>
                <c:pt idx="14">
                  <c:v>0.89097000000000004</c:v>
                </c:pt>
                <c:pt idx="15">
                  <c:v>0.89032</c:v>
                </c:pt>
                <c:pt idx="16">
                  <c:v>0.89419999999999999</c:v>
                </c:pt>
                <c:pt idx="17">
                  <c:v>0.90300000000000002</c:v>
                </c:pt>
                <c:pt idx="18">
                  <c:v>0.91635</c:v>
                </c:pt>
                <c:pt idx="19">
                  <c:v>0.93228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1C-43C8-936C-1A39A44206E0}"/>
            </c:ext>
          </c:extLst>
        </c:ser>
        <c:ser>
          <c:idx val="5"/>
          <c:order val="5"/>
          <c:tx>
            <c:strRef>
              <c:f>'P-Sorted'!$B$347</c:f>
              <c:strCache>
                <c:ptCount val="1"/>
                <c:pt idx="0">
                  <c:v>1.424072266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'P-Sorted'!$C$347:$C$363</c:f>
              <c:numCache>
                <c:formatCode>General</c:formatCode>
                <c:ptCount val="17"/>
                <c:pt idx="0">
                  <c:v>1.53979614695341</c:v>
                </c:pt>
                <c:pt idx="1">
                  <c:v>1.4469578853046601</c:v>
                </c:pt>
                <c:pt idx="2">
                  <c:v>1.34424955197133</c:v>
                </c:pt>
                <c:pt idx="3">
                  <c:v>1.2377486559139801</c:v>
                </c:pt>
                <c:pt idx="4">
                  <c:v>1.1333714157706101</c:v>
                </c:pt>
                <c:pt idx="5">
                  <c:v>1.02267921146953</c:v>
                </c:pt>
                <c:pt idx="6">
                  <c:v>0.91499551971326198</c:v>
                </c:pt>
                <c:pt idx="7">
                  <c:v>0.77486783154121897</c:v>
                </c:pt>
                <c:pt idx="8">
                  <c:v>0.69639560931899602</c:v>
                </c:pt>
                <c:pt idx="9">
                  <c:v>0.61912410394265205</c:v>
                </c:pt>
                <c:pt idx="10">
                  <c:v>0.54274865591397903</c:v>
                </c:pt>
                <c:pt idx="11">
                  <c:v>0.46480510752688198</c:v>
                </c:pt>
                <c:pt idx="12">
                  <c:v>0.38743279569892503</c:v>
                </c:pt>
                <c:pt idx="13">
                  <c:v>0.31051747311827999</c:v>
                </c:pt>
                <c:pt idx="14">
                  <c:v>0.229957437275986</c:v>
                </c:pt>
                <c:pt idx="15">
                  <c:v>0.15551075268817199</c:v>
                </c:pt>
                <c:pt idx="16">
                  <c:v>7.8416218637992793E-2</c:v>
                </c:pt>
              </c:numCache>
            </c:numRef>
          </c:xVal>
          <c:yVal>
            <c:numRef>
              <c:f>'P-Sorted'!$A$347:$A$363</c:f>
              <c:numCache>
                <c:formatCode>General</c:formatCode>
                <c:ptCount val="17"/>
                <c:pt idx="0">
                  <c:v>1.425</c:v>
                </c:pt>
                <c:pt idx="1">
                  <c:v>1.3751899999999999</c:v>
                </c:pt>
                <c:pt idx="2">
                  <c:v>1.3204800000000001</c:v>
                </c:pt>
                <c:pt idx="3">
                  <c:v>1.2640800000000001</c:v>
                </c:pt>
                <c:pt idx="4">
                  <c:v>1.2097800000000001</c:v>
                </c:pt>
                <c:pt idx="5">
                  <c:v>1.15343</c:v>
                </c:pt>
                <c:pt idx="6">
                  <c:v>1.1012599999999999</c:v>
                </c:pt>
                <c:pt idx="7">
                  <c:v>1.0385200000000001</c:v>
                </c:pt>
                <c:pt idx="8">
                  <c:v>1.0071099999999999</c:v>
                </c:pt>
                <c:pt idx="9">
                  <c:v>0.97936000000000001</c:v>
                </c:pt>
                <c:pt idx="10">
                  <c:v>0.95679999999999998</c:v>
                </c:pt>
                <c:pt idx="11">
                  <c:v>0.93949000000000005</c:v>
                </c:pt>
                <c:pt idx="12">
                  <c:v>0.93032000000000004</c:v>
                </c:pt>
                <c:pt idx="13">
                  <c:v>0.92866000000000004</c:v>
                </c:pt>
                <c:pt idx="14">
                  <c:v>0.93518999999999997</c:v>
                </c:pt>
                <c:pt idx="15">
                  <c:v>0.94955999999999996</c:v>
                </c:pt>
                <c:pt idx="16">
                  <c:v>0.96941999999999995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1C-43C8-936C-1A39A442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3744"/>
        <c:axId val="182946048"/>
      </c:scatterChart>
      <c:valAx>
        <c:axId val="1829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048"/>
        <c:crosses val="autoZero"/>
        <c:crossBetween val="midCat"/>
      </c:valAx>
      <c:valAx>
        <c:axId val="18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'P-Sorted'!$B$72</c:f>
              <c:strCache>
                <c:ptCount val="1"/>
                <c:pt idx="0">
                  <c:v>1.011140071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'P-Sorted'!$C$72:$C$87</c:f>
              <c:numCache>
                <c:formatCode>General</c:formatCode>
                <c:ptCount val="16"/>
                <c:pt idx="0">
                  <c:v>1.33927877348305</c:v>
                </c:pt>
                <c:pt idx="1">
                  <c:v>1.1866400345497701</c:v>
                </c:pt>
                <c:pt idx="2">
                  <c:v>0.89554091988771301</c:v>
                </c:pt>
                <c:pt idx="3">
                  <c:v>0.744292809328439</c:v>
                </c:pt>
                <c:pt idx="4">
                  <c:v>0.59779097387173397</c:v>
                </c:pt>
                <c:pt idx="5">
                  <c:v>0.52285683437702402</c:v>
                </c:pt>
                <c:pt idx="6">
                  <c:v>0.44753832865471799</c:v>
                </c:pt>
                <c:pt idx="7">
                  <c:v>0.37166270783847999</c:v>
                </c:pt>
                <c:pt idx="8">
                  <c:v>0.29946015979270102</c:v>
                </c:pt>
                <c:pt idx="9">
                  <c:v>0.24848628805873499</c:v>
                </c:pt>
                <c:pt idx="10">
                  <c:v>0.209736557978838</c:v>
                </c:pt>
                <c:pt idx="11">
                  <c:v>0.19293241200604599</c:v>
                </c:pt>
                <c:pt idx="12">
                  <c:v>0.17965450226732901</c:v>
                </c:pt>
                <c:pt idx="13">
                  <c:v>0.16421075361692899</c:v>
                </c:pt>
                <c:pt idx="14">
                  <c:v>0.14964586482401199</c:v>
                </c:pt>
                <c:pt idx="15">
                  <c:v>0.134957892463831</c:v>
                </c:pt>
              </c:numCache>
            </c:numRef>
          </c:xVal>
          <c:yVal>
            <c:numRef>
              <c:f>'P-Sorted'!$A$72:$A$87</c:f>
              <c:numCache>
                <c:formatCode>General</c:formatCode>
                <c:ptCount val="16"/>
                <c:pt idx="0">
                  <c:v>1.53318</c:v>
                </c:pt>
                <c:pt idx="1">
                  <c:v>1.3857999999999999</c:v>
                </c:pt>
                <c:pt idx="2">
                  <c:v>1.0972599999999999</c:v>
                </c:pt>
                <c:pt idx="3">
                  <c:v>0.94264000000000003</c:v>
                </c:pt>
                <c:pt idx="4">
                  <c:v>0.78893999999999997</c:v>
                </c:pt>
                <c:pt idx="5">
                  <c:v>0.70855000000000001</c:v>
                </c:pt>
                <c:pt idx="6">
                  <c:v>0.62683999999999995</c:v>
                </c:pt>
                <c:pt idx="7">
                  <c:v>0.55396999999999996</c:v>
                </c:pt>
                <c:pt idx="8">
                  <c:v>0.46540999999999999</c:v>
                </c:pt>
                <c:pt idx="9">
                  <c:v>0.4128</c:v>
                </c:pt>
                <c:pt idx="10">
                  <c:v>0.37918000000000002</c:v>
                </c:pt>
                <c:pt idx="11">
                  <c:v>0.36980000000000002</c:v>
                </c:pt>
                <c:pt idx="12">
                  <c:v>0.36797000000000002</c:v>
                </c:pt>
                <c:pt idx="13">
                  <c:v>0.37928000000000001</c:v>
                </c:pt>
                <c:pt idx="14">
                  <c:v>0.41733999999999999</c:v>
                </c:pt>
                <c:pt idx="15">
                  <c:v>0.48719000000000001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2-45C4-A4C8-429F9D39FAD8}"/>
            </c:ext>
          </c:extLst>
        </c:ser>
        <c:ser>
          <c:idx val="1"/>
          <c:order val="1"/>
          <c:tx>
            <c:strRef>
              <c:f>'P-Sorted'!$B$147</c:f>
              <c:strCache>
                <c:ptCount val="1"/>
                <c:pt idx="0">
                  <c:v>1.123466499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'P-Sorted'!$C$147:$C$165</c:f>
              <c:numCache>
                <c:formatCode>General</c:formatCode>
                <c:ptCount val="19"/>
                <c:pt idx="0">
                  <c:v>1.4633146188728099</c:v>
                </c:pt>
                <c:pt idx="1">
                  <c:v>1.35453465774131</c:v>
                </c:pt>
                <c:pt idx="2">
                  <c:v>1.25122003886849</c:v>
                </c:pt>
                <c:pt idx="3">
                  <c:v>1.14733966745843</c:v>
                </c:pt>
                <c:pt idx="4">
                  <c:v>1.04408551068884</c:v>
                </c:pt>
                <c:pt idx="5">
                  <c:v>0.94150507449794896</c:v>
                </c:pt>
                <c:pt idx="6">
                  <c:v>0.89377240336860297</c:v>
                </c:pt>
                <c:pt idx="7">
                  <c:v>0.81520405959835895</c:v>
                </c:pt>
                <c:pt idx="8">
                  <c:v>0.74698769164327405</c:v>
                </c:pt>
                <c:pt idx="9">
                  <c:v>0.66933707622543703</c:v>
                </c:pt>
                <c:pt idx="10">
                  <c:v>0.59736126106672405</c:v>
                </c:pt>
                <c:pt idx="11">
                  <c:v>0.52170157633340497</c:v>
                </c:pt>
                <c:pt idx="12">
                  <c:v>0.450416756640035</c:v>
                </c:pt>
                <c:pt idx="13">
                  <c:v>0.37365363852299699</c:v>
                </c:pt>
                <c:pt idx="14">
                  <c:v>0.30088101921831101</c:v>
                </c:pt>
                <c:pt idx="15">
                  <c:v>0.23858993737853601</c:v>
                </c:pt>
                <c:pt idx="16">
                  <c:v>0.19290434031526699</c:v>
                </c:pt>
                <c:pt idx="17">
                  <c:v>0.14936514791621699</c:v>
                </c:pt>
                <c:pt idx="18">
                  <c:v>7.5063701144461203E-2</c:v>
                </c:pt>
              </c:numCache>
            </c:numRef>
          </c:xVal>
          <c:yVal>
            <c:numRef>
              <c:f>'P-Sorted'!$A$147:$A$165</c:f>
              <c:numCache>
                <c:formatCode>General</c:formatCode>
                <c:ptCount val="19"/>
                <c:pt idx="0">
                  <c:v>1.5692999999999999</c:v>
                </c:pt>
                <c:pt idx="1">
                  <c:v>1.4752000000000001</c:v>
                </c:pt>
                <c:pt idx="2">
                  <c:v>1.38436</c:v>
                </c:pt>
                <c:pt idx="3">
                  <c:v>1.2923899999999999</c:v>
                </c:pt>
                <c:pt idx="4">
                  <c:v>1.20001</c:v>
                </c:pt>
                <c:pt idx="5">
                  <c:v>1.1072500000000001</c:v>
                </c:pt>
                <c:pt idx="6">
                  <c:v>1.06494</c:v>
                </c:pt>
                <c:pt idx="7">
                  <c:v>0.99292999999999998</c:v>
                </c:pt>
                <c:pt idx="8">
                  <c:v>0.92978000000000005</c:v>
                </c:pt>
                <c:pt idx="9">
                  <c:v>0.85770999999999997</c:v>
                </c:pt>
                <c:pt idx="10">
                  <c:v>0.79085000000000005</c:v>
                </c:pt>
                <c:pt idx="11">
                  <c:v>0.72099000000000002</c:v>
                </c:pt>
                <c:pt idx="12">
                  <c:v>0.65590000000000004</c:v>
                </c:pt>
                <c:pt idx="13">
                  <c:v>0.59143000000000001</c:v>
                </c:pt>
                <c:pt idx="14">
                  <c:v>0.54196999999999995</c:v>
                </c:pt>
                <c:pt idx="15">
                  <c:v>0.53417999999999999</c:v>
                </c:pt>
                <c:pt idx="16">
                  <c:v>0.57842000000000005</c:v>
                </c:pt>
                <c:pt idx="17">
                  <c:v>0.66844000000000003</c:v>
                </c:pt>
                <c:pt idx="18">
                  <c:v>0.84221999999999997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2-45C4-A4C8-429F9D39FAD8}"/>
            </c:ext>
          </c:extLst>
        </c:ser>
        <c:ser>
          <c:idx val="2"/>
          <c:order val="2"/>
          <c:tx>
            <c:strRef>
              <c:f>'P-Sorted'!$B$227</c:f>
              <c:strCache>
                <c:ptCount val="1"/>
                <c:pt idx="0">
                  <c:v>1.235792927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'P-Sorted'!$C$227:$C$238</c:f>
              <c:numCache>
                <c:formatCode>General</c:formatCode>
                <c:ptCount val="12"/>
                <c:pt idx="0">
                  <c:v>0.89466421939106</c:v>
                </c:pt>
                <c:pt idx="1">
                  <c:v>0.81681062405528004</c:v>
                </c:pt>
                <c:pt idx="2">
                  <c:v>0.74629021809544405</c:v>
                </c:pt>
                <c:pt idx="3">
                  <c:v>0.66947527531850604</c:v>
                </c:pt>
                <c:pt idx="4">
                  <c:v>0.59728136471604398</c:v>
                </c:pt>
                <c:pt idx="5">
                  <c:v>0.52159144893111598</c:v>
                </c:pt>
                <c:pt idx="6">
                  <c:v>0.44848844741956401</c:v>
                </c:pt>
                <c:pt idx="7">
                  <c:v>0.37326279421291297</c:v>
                </c:pt>
                <c:pt idx="8">
                  <c:v>0.29815374649103898</c:v>
                </c:pt>
                <c:pt idx="9">
                  <c:v>0.223696825739581</c:v>
                </c:pt>
                <c:pt idx="10">
                  <c:v>0.150036709134096</c:v>
                </c:pt>
                <c:pt idx="11">
                  <c:v>7.5419995681278301E-2</c:v>
                </c:pt>
              </c:numCache>
            </c:numRef>
          </c:xVal>
          <c:yVal>
            <c:numRef>
              <c:f>'P-Sorted'!$A$227:$A$238</c:f>
              <c:numCache>
                <c:formatCode>General</c:formatCode>
                <c:ptCount val="12"/>
                <c:pt idx="0">
                  <c:v>1.0531600000000001</c:v>
                </c:pt>
                <c:pt idx="1">
                  <c:v>0.98936000000000002</c:v>
                </c:pt>
                <c:pt idx="2">
                  <c:v>0.93220999999999998</c:v>
                </c:pt>
                <c:pt idx="3">
                  <c:v>0.87034</c:v>
                </c:pt>
                <c:pt idx="4">
                  <c:v>0.81313000000000002</c:v>
                </c:pt>
                <c:pt idx="5">
                  <c:v>0.75612999999999997</c:v>
                </c:pt>
                <c:pt idx="6">
                  <c:v>0.70594999999999997</c:v>
                </c:pt>
                <c:pt idx="7">
                  <c:v>0.66676000000000002</c:v>
                </c:pt>
                <c:pt idx="8">
                  <c:v>0.65508999999999995</c:v>
                </c:pt>
                <c:pt idx="9">
                  <c:v>0.69233999999999996</c:v>
                </c:pt>
                <c:pt idx="10">
                  <c:v>0.78103999999999996</c:v>
                </c:pt>
                <c:pt idx="11">
                  <c:v>0.89141000000000004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2-45C4-A4C8-429F9D39FAD8}"/>
            </c:ext>
          </c:extLst>
        </c:ser>
        <c:ser>
          <c:idx val="3"/>
          <c:order val="3"/>
          <c:tx>
            <c:strRef>
              <c:f>'P-Sorted'!$B$305</c:f>
              <c:strCache>
                <c:ptCount val="1"/>
                <c:pt idx="0">
                  <c:v>1.348105873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'P-Sorted'!$C$305:$C$320</c:f>
              <c:numCache>
                <c:formatCode>General</c:formatCode>
                <c:ptCount val="16"/>
                <c:pt idx="0">
                  <c:v>1.4814683653638501</c:v>
                </c:pt>
                <c:pt idx="1">
                  <c:v>1.38955085294753</c:v>
                </c:pt>
                <c:pt idx="2">
                  <c:v>1.2872252213344899</c:v>
                </c:pt>
                <c:pt idx="3">
                  <c:v>1.19146836536385</c:v>
                </c:pt>
                <c:pt idx="4">
                  <c:v>1.08244655581948</c:v>
                </c:pt>
                <c:pt idx="5">
                  <c:v>0.98095227812567498</c:v>
                </c:pt>
                <c:pt idx="6">
                  <c:v>0.87920319585402695</c:v>
                </c:pt>
                <c:pt idx="7">
                  <c:v>0.746618440941481</c:v>
                </c:pt>
                <c:pt idx="8">
                  <c:v>0.67109911466205996</c:v>
                </c:pt>
                <c:pt idx="9">
                  <c:v>0.59791621679982698</c:v>
                </c:pt>
                <c:pt idx="10">
                  <c:v>0.52403800475059403</c:v>
                </c:pt>
                <c:pt idx="11">
                  <c:v>0.45376808464694401</c:v>
                </c:pt>
                <c:pt idx="12">
                  <c:v>0.378754048801555</c:v>
                </c:pt>
                <c:pt idx="13">
                  <c:v>0.30358669833729202</c:v>
                </c:pt>
                <c:pt idx="14">
                  <c:v>0.15173828546750201</c:v>
                </c:pt>
                <c:pt idx="15">
                  <c:v>7.6210321744763596E-2</c:v>
                </c:pt>
              </c:numCache>
            </c:numRef>
          </c:xVal>
          <c:yVal>
            <c:numRef>
              <c:f>'P-Sorted'!$A$305:$A$320</c:f>
              <c:numCache>
                <c:formatCode>General</c:formatCode>
                <c:ptCount val="16"/>
                <c:pt idx="0">
                  <c:v>1.47739</c:v>
                </c:pt>
                <c:pt idx="1">
                  <c:v>1.4111400000000001</c:v>
                </c:pt>
                <c:pt idx="2">
                  <c:v>1.3369</c:v>
                </c:pt>
                <c:pt idx="3">
                  <c:v>1.26712</c:v>
                </c:pt>
                <c:pt idx="4">
                  <c:v>1.1876199999999999</c:v>
                </c:pt>
                <c:pt idx="5">
                  <c:v>1.11347</c:v>
                </c:pt>
                <c:pt idx="6">
                  <c:v>1.0396799999999999</c:v>
                </c:pt>
                <c:pt idx="7">
                  <c:v>0.94601000000000002</c:v>
                </c:pt>
                <c:pt idx="8">
                  <c:v>0.89449000000000001</c:v>
                </c:pt>
                <c:pt idx="9">
                  <c:v>0.84750999999999999</c:v>
                </c:pt>
                <c:pt idx="10">
                  <c:v>0.80447999999999997</c:v>
                </c:pt>
                <c:pt idx="11">
                  <c:v>0.77132999999999996</c:v>
                </c:pt>
                <c:pt idx="12">
                  <c:v>0.74943000000000004</c:v>
                </c:pt>
                <c:pt idx="13">
                  <c:v>0.75187000000000004</c:v>
                </c:pt>
                <c:pt idx="14">
                  <c:v>0.84409000000000001</c:v>
                </c:pt>
                <c:pt idx="15">
                  <c:v>0.91898999999999997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C2-45C4-A4C8-429F9D39FAD8}"/>
            </c:ext>
          </c:extLst>
        </c:ser>
        <c:ser>
          <c:idx val="4"/>
          <c:order val="4"/>
          <c:tx>
            <c:strRef>
              <c:f>'P-Sorted'!$B$364</c:f>
              <c:strCache>
                <c:ptCount val="1"/>
                <c:pt idx="0">
                  <c:v>1.460414326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'P-Sorted'!$C$364:$C$380</c:f>
              <c:numCache>
                <c:formatCode>General</c:formatCode>
                <c:ptCount val="17"/>
                <c:pt idx="0">
                  <c:v>1.4870546318289799</c:v>
                </c:pt>
                <c:pt idx="1">
                  <c:v>1.39928741092637</c:v>
                </c:pt>
                <c:pt idx="2">
                  <c:v>1.31542647376377</c:v>
                </c:pt>
                <c:pt idx="3">
                  <c:v>1.22432951846254</c:v>
                </c:pt>
                <c:pt idx="4">
                  <c:v>1.1328913841502899</c:v>
                </c:pt>
                <c:pt idx="5">
                  <c:v>1.0418505722306199</c:v>
                </c:pt>
                <c:pt idx="6">
                  <c:v>0.95261930468581302</c:v>
                </c:pt>
                <c:pt idx="7">
                  <c:v>0.86684301446771805</c:v>
                </c:pt>
                <c:pt idx="8">
                  <c:v>0.77707406607644103</c:v>
                </c:pt>
                <c:pt idx="9">
                  <c:v>0.68786007341826805</c:v>
                </c:pt>
                <c:pt idx="10">
                  <c:v>0.59750809760310897</c:v>
                </c:pt>
                <c:pt idx="11">
                  <c:v>0.50630533362124797</c:v>
                </c:pt>
                <c:pt idx="12">
                  <c:v>0.41820125242928102</c:v>
                </c:pt>
                <c:pt idx="13">
                  <c:v>0.32820988987259803</c:v>
                </c:pt>
                <c:pt idx="14">
                  <c:v>0.23865255884258299</c:v>
                </c:pt>
                <c:pt idx="15">
                  <c:v>0.14905419995681299</c:v>
                </c:pt>
                <c:pt idx="16">
                  <c:v>5.9773267112934597E-2</c:v>
                </c:pt>
              </c:numCache>
            </c:numRef>
          </c:xVal>
          <c:yVal>
            <c:numRef>
              <c:f>'P-Sorted'!$A$364:$A$380</c:f>
              <c:numCache>
                <c:formatCode>General</c:formatCode>
                <c:ptCount val="17"/>
                <c:pt idx="0">
                  <c:v>1.4459500000000001</c:v>
                </c:pt>
                <c:pt idx="1">
                  <c:v>1.3881399999999999</c:v>
                </c:pt>
                <c:pt idx="2">
                  <c:v>1.3325</c:v>
                </c:pt>
                <c:pt idx="3">
                  <c:v>1.2723100000000001</c:v>
                </c:pt>
                <c:pt idx="4">
                  <c:v>1.212</c:v>
                </c:pt>
                <c:pt idx="5">
                  <c:v>1.15232</c:v>
                </c:pt>
                <c:pt idx="6">
                  <c:v>1.0943099999999999</c:v>
                </c:pt>
                <c:pt idx="7">
                  <c:v>1.0395700000000001</c:v>
                </c:pt>
                <c:pt idx="8">
                  <c:v>0.98412999999999995</c:v>
                </c:pt>
                <c:pt idx="9">
                  <c:v>0.93237999999999999</c:v>
                </c:pt>
                <c:pt idx="10">
                  <c:v>0.88532</c:v>
                </c:pt>
                <c:pt idx="11">
                  <c:v>0.84555999999999998</c:v>
                </c:pt>
                <c:pt idx="12">
                  <c:v>0.82150999999999996</c:v>
                </c:pt>
                <c:pt idx="13">
                  <c:v>0.81847000000000003</c:v>
                </c:pt>
                <c:pt idx="14">
                  <c:v>0.84160000000000001</c:v>
                </c:pt>
                <c:pt idx="15">
                  <c:v>0.89039999999999997</c:v>
                </c:pt>
                <c:pt idx="16">
                  <c:v>0.95330999999999999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C2-45C4-A4C8-429F9D39FAD8}"/>
            </c:ext>
          </c:extLst>
        </c:ser>
        <c:ser>
          <c:idx val="5"/>
          <c:order val="5"/>
          <c:tx>
            <c:strRef>
              <c:f>'P-Sorted'!$B$407</c:f>
              <c:strCache>
                <c:ptCount val="1"/>
                <c:pt idx="0">
                  <c:v>1.572731767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'P-Sorted'!$C$407:$C$424</c:f>
              <c:numCache>
                <c:formatCode>General</c:formatCode>
                <c:ptCount val="18"/>
                <c:pt idx="0">
                  <c:v>1.4889138415029199</c:v>
                </c:pt>
                <c:pt idx="1">
                  <c:v>1.39935003239041</c:v>
                </c:pt>
                <c:pt idx="2">
                  <c:v>1.2965990066940201</c:v>
                </c:pt>
                <c:pt idx="3">
                  <c:v>1.1927294320880999</c:v>
                </c:pt>
                <c:pt idx="4">
                  <c:v>1.0875102569639401</c:v>
                </c:pt>
                <c:pt idx="5">
                  <c:v>0.98207514575685595</c:v>
                </c:pt>
                <c:pt idx="6">
                  <c:v>0.88597927013604005</c:v>
                </c:pt>
                <c:pt idx="7">
                  <c:v>0.81981861369034803</c:v>
                </c:pt>
                <c:pt idx="8">
                  <c:v>0.75108615849708504</c:v>
                </c:pt>
                <c:pt idx="9">
                  <c:v>0.671625998704384</c:v>
                </c:pt>
                <c:pt idx="10">
                  <c:v>0.59810839991362597</c:v>
                </c:pt>
                <c:pt idx="11">
                  <c:v>0.52253940833513302</c:v>
                </c:pt>
                <c:pt idx="12">
                  <c:v>0.44806737205787101</c:v>
                </c:pt>
                <c:pt idx="13">
                  <c:v>0.37346361477002799</c:v>
                </c:pt>
                <c:pt idx="14">
                  <c:v>0.30120276398186102</c:v>
                </c:pt>
                <c:pt idx="15">
                  <c:v>0.22755992226301</c:v>
                </c:pt>
                <c:pt idx="16">
                  <c:v>0.15034117901101299</c:v>
                </c:pt>
                <c:pt idx="17">
                  <c:v>7.5536601166054901E-2</c:v>
                </c:pt>
              </c:numCache>
            </c:numRef>
          </c:xVal>
          <c:yVal>
            <c:numRef>
              <c:f>'P-Sorted'!$A$407:$A$424</c:f>
              <c:numCache>
                <c:formatCode>General</c:formatCode>
                <c:ptCount val="18"/>
                <c:pt idx="0">
                  <c:v>1.4209000000000001</c:v>
                </c:pt>
                <c:pt idx="1">
                  <c:v>1.3668499999999999</c:v>
                </c:pt>
                <c:pt idx="2">
                  <c:v>1.30487</c:v>
                </c:pt>
                <c:pt idx="3">
                  <c:v>1.2423299999999999</c:v>
                </c:pt>
                <c:pt idx="4">
                  <c:v>1.1797200000000001</c:v>
                </c:pt>
                <c:pt idx="5">
                  <c:v>1.1193599999999999</c:v>
                </c:pt>
                <c:pt idx="6">
                  <c:v>1.06267</c:v>
                </c:pt>
                <c:pt idx="7">
                  <c:v>1.0263899999999999</c:v>
                </c:pt>
                <c:pt idx="8">
                  <c:v>0.99360000000000004</c:v>
                </c:pt>
                <c:pt idx="9">
                  <c:v>0.95552999999999999</c:v>
                </c:pt>
                <c:pt idx="10">
                  <c:v>0.92479999999999996</c:v>
                </c:pt>
                <c:pt idx="11">
                  <c:v>0.89849999999999997</c:v>
                </c:pt>
                <c:pt idx="12">
                  <c:v>0.88007999999999997</c:v>
                </c:pt>
                <c:pt idx="13">
                  <c:v>0.872</c:v>
                </c:pt>
                <c:pt idx="14">
                  <c:v>0.87629999999999997</c:v>
                </c:pt>
                <c:pt idx="15">
                  <c:v>0.89253000000000005</c:v>
                </c:pt>
                <c:pt idx="16">
                  <c:v>0.92115999999999998</c:v>
                </c:pt>
                <c:pt idx="17">
                  <c:v>0.95621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C2-45C4-A4C8-429F9D39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7792"/>
        <c:axId val="183072640"/>
      </c:scatterChart>
      <c:valAx>
        <c:axId val="1830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640"/>
        <c:crosses val="autoZero"/>
        <c:crossBetween val="midCat"/>
      </c:valAx>
      <c:valAx>
        <c:axId val="1830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'P-Sorted'!$B$103</c:f>
              <c:strCache>
                <c:ptCount val="1"/>
                <c:pt idx="0">
                  <c:v>1.062465766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'P-Sorted'!$C$103:$C$115</c:f>
              <c:numCache>
                <c:formatCode>General</c:formatCode>
                <c:ptCount val="13"/>
                <c:pt idx="0">
                  <c:v>1.50867978142076</c:v>
                </c:pt>
                <c:pt idx="1">
                  <c:v>1.4319737704918001</c:v>
                </c:pt>
                <c:pt idx="2">
                  <c:v>1.2832131147540999</c:v>
                </c:pt>
                <c:pt idx="3">
                  <c:v>1.1296087431694</c:v>
                </c:pt>
                <c:pt idx="4">
                  <c:v>0.99111256830601102</c:v>
                </c:pt>
                <c:pt idx="5">
                  <c:v>0.85981420765027305</c:v>
                </c:pt>
                <c:pt idx="6">
                  <c:v>0.74985792349726799</c:v>
                </c:pt>
                <c:pt idx="7">
                  <c:v>0.65337923497267802</c:v>
                </c:pt>
                <c:pt idx="8">
                  <c:v>0.56700983606557398</c:v>
                </c:pt>
                <c:pt idx="9">
                  <c:v>0.49210273224043699</c:v>
                </c:pt>
                <c:pt idx="10">
                  <c:v>0.41696830601092899</c:v>
                </c:pt>
                <c:pt idx="11">
                  <c:v>0.34186448087431698</c:v>
                </c:pt>
                <c:pt idx="12">
                  <c:v>0.26618142076502699</c:v>
                </c:pt>
              </c:numCache>
            </c:numRef>
          </c:xVal>
          <c:yVal>
            <c:numRef>
              <c:f>'P-Sorted'!$A$103:$A$115</c:f>
              <c:numCache>
                <c:formatCode>General</c:formatCode>
                <c:ptCount val="13"/>
                <c:pt idx="0">
                  <c:v>1.6524399999999999</c:v>
                </c:pt>
                <c:pt idx="1">
                  <c:v>1.5833699999999999</c:v>
                </c:pt>
                <c:pt idx="2">
                  <c:v>1.4475100000000001</c:v>
                </c:pt>
                <c:pt idx="3">
                  <c:v>1.30549</c:v>
                </c:pt>
                <c:pt idx="4">
                  <c:v>1.17503</c:v>
                </c:pt>
                <c:pt idx="5">
                  <c:v>1.0490699999999999</c:v>
                </c:pt>
                <c:pt idx="6">
                  <c:v>0.94152999999999998</c:v>
                </c:pt>
                <c:pt idx="7">
                  <c:v>0.84613000000000005</c:v>
                </c:pt>
                <c:pt idx="8">
                  <c:v>0.75956999999999997</c:v>
                </c:pt>
                <c:pt idx="9">
                  <c:v>0.68400000000000005</c:v>
                </c:pt>
                <c:pt idx="10">
                  <c:v>0.60812999999999995</c:v>
                </c:pt>
                <c:pt idx="11">
                  <c:v>0.53500999999999999</c:v>
                </c:pt>
                <c:pt idx="12">
                  <c:v>0.47111999999999998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5-4AE7-9E0A-49B5F01FA0C5}"/>
            </c:ext>
          </c:extLst>
        </c:ser>
        <c:ser>
          <c:idx val="1"/>
          <c:order val="1"/>
          <c:tx>
            <c:strRef>
              <c:f>'P-Sorted'!$B$197</c:f>
              <c:strCache>
                <c:ptCount val="1"/>
                <c:pt idx="0">
                  <c:v>1.180493909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'P-Sorted'!$C$197:$C$206</c:f>
              <c:numCache>
                <c:formatCode>General</c:formatCode>
                <c:ptCount val="10"/>
                <c:pt idx="0">
                  <c:v>0.75385136612021897</c:v>
                </c:pt>
                <c:pt idx="1">
                  <c:v>0.67953005464480898</c:v>
                </c:pt>
                <c:pt idx="2">
                  <c:v>0.60407213114754099</c:v>
                </c:pt>
                <c:pt idx="3">
                  <c:v>0.52893989071038305</c:v>
                </c:pt>
                <c:pt idx="4">
                  <c:v>0.45337049180327899</c:v>
                </c:pt>
                <c:pt idx="5">
                  <c:v>0.378067759562842</c:v>
                </c:pt>
                <c:pt idx="6">
                  <c:v>0.302314754098361</c:v>
                </c:pt>
                <c:pt idx="7">
                  <c:v>0.22674535519125699</c:v>
                </c:pt>
                <c:pt idx="8">
                  <c:v>0.15157595628415299</c:v>
                </c:pt>
                <c:pt idx="9">
                  <c:v>7.6281967213114796E-2</c:v>
                </c:pt>
              </c:numCache>
            </c:numRef>
          </c:xVal>
          <c:yVal>
            <c:numRef>
              <c:f>'P-Sorted'!$A$197:$A$206</c:f>
              <c:numCache>
                <c:formatCode>General</c:formatCode>
                <c:ptCount val="10"/>
                <c:pt idx="0">
                  <c:v>0.93844000000000005</c:v>
                </c:pt>
                <c:pt idx="1">
                  <c:v>0.87395999999999996</c:v>
                </c:pt>
                <c:pt idx="2">
                  <c:v>0.80884</c:v>
                </c:pt>
                <c:pt idx="3">
                  <c:v>0.74585999999999997</c:v>
                </c:pt>
                <c:pt idx="4">
                  <c:v>0.68544000000000005</c:v>
                </c:pt>
                <c:pt idx="5">
                  <c:v>0.63346000000000002</c:v>
                </c:pt>
                <c:pt idx="6">
                  <c:v>0.60319</c:v>
                </c:pt>
                <c:pt idx="7">
                  <c:v>0.63019000000000003</c:v>
                </c:pt>
                <c:pt idx="8">
                  <c:v>0.73555000000000004</c:v>
                </c:pt>
                <c:pt idx="9">
                  <c:v>0.86689000000000005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5-4AE7-9E0A-49B5F01FA0C5}"/>
            </c:ext>
          </c:extLst>
        </c:ser>
        <c:ser>
          <c:idx val="2"/>
          <c:order val="2"/>
          <c:tx>
            <c:strRef>
              <c:f>'P-Sorted'!$B$273</c:f>
              <c:strCache>
                <c:ptCount val="1"/>
                <c:pt idx="0">
                  <c:v>1.298522051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'P-Sorted'!$C$273:$C$284</c:f>
              <c:numCache>
                <c:formatCode>General</c:formatCode>
                <c:ptCount val="12"/>
                <c:pt idx="0">
                  <c:v>0.90598469945355198</c:v>
                </c:pt>
                <c:pt idx="1">
                  <c:v>0.82922622950819702</c:v>
                </c:pt>
                <c:pt idx="2">
                  <c:v>0.75473224043715903</c:v>
                </c:pt>
                <c:pt idx="3">
                  <c:v>0.67964808743169403</c:v>
                </c:pt>
                <c:pt idx="4">
                  <c:v>0.60396939890710399</c:v>
                </c:pt>
                <c:pt idx="5">
                  <c:v>0.52853989071038299</c:v>
                </c:pt>
                <c:pt idx="6">
                  <c:v>0.45389945355191302</c:v>
                </c:pt>
                <c:pt idx="7">
                  <c:v>0.37790163934426202</c:v>
                </c:pt>
                <c:pt idx="8">
                  <c:v>0.30004371584699502</c:v>
                </c:pt>
                <c:pt idx="9">
                  <c:v>0.22719344262295099</c:v>
                </c:pt>
                <c:pt idx="10">
                  <c:v>0.151846994535519</c:v>
                </c:pt>
                <c:pt idx="11">
                  <c:v>7.6489617486338798E-2</c:v>
                </c:pt>
              </c:numCache>
            </c:numRef>
          </c:xVal>
          <c:yVal>
            <c:numRef>
              <c:f>'P-Sorted'!$A$273:$A$284</c:f>
              <c:numCache>
                <c:formatCode>General</c:formatCode>
                <c:ptCount val="12"/>
                <c:pt idx="0">
                  <c:v>1.06267</c:v>
                </c:pt>
                <c:pt idx="1">
                  <c:v>1.0041</c:v>
                </c:pt>
                <c:pt idx="2">
                  <c:v>0.94830000000000003</c:v>
                </c:pt>
                <c:pt idx="3">
                  <c:v>0.89266999999999996</c:v>
                </c:pt>
                <c:pt idx="4">
                  <c:v>0.83909999999999996</c:v>
                </c:pt>
                <c:pt idx="5">
                  <c:v>0.78947999999999996</c:v>
                </c:pt>
                <c:pt idx="6">
                  <c:v>0.74804999999999999</c:v>
                </c:pt>
                <c:pt idx="7">
                  <c:v>0.71931999999999996</c:v>
                </c:pt>
                <c:pt idx="8">
                  <c:v>0.71819999999999995</c:v>
                </c:pt>
                <c:pt idx="9">
                  <c:v>0.75394000000000005</c:v>
                </c:pt>
                <c:pt idx="10">
                  <c:v>0.82298000000000004</c:v>
                </c:pt>
                <c:pt idx="11">
                  <c:v>0.91149000000000002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5-4AE7-9E0A-49B5F01FA0C5}"/>
            </c:ext>
          </c:extLst>
        </c:ser>
        <c:ser>
          <c:idx val="3"/>
          <c:order val="3"/>
          <c:tx>
            <c:strRef>
              <c:f>'P-Sorted'!$B$336</c:f>
              <c:strCache>
                <c:ptCount val="1"/>
                <c:pt idx="0">
                  <c:v>1.416536028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'P-Sorted'!$C$336:$C$346</c:f>
              <c:numCache>
                <c:formatCode>General</c:formatCode>
                <c:ptCount val="11"/>
                <c:pt idx="0">
                  <c:v>0.76378360655737698</c:v>
                </c:pt>
                <c:pt idx="1">
                  <c:v>0.67975519125683104</c:v>
                </c:pt>
                <c:pt idx="2">
                  <c:v>0.60488087431694004</c:v>
                </c:pt>
                <c:pt idx="3">
                  <c:v>0.52840218579234999</c:v>
                </c:pt>
                <c:pt idx="4">
                  <c:v>0.45486120218579201</c:v>
                </c:pt>
                <c:pt idx="5">
                  <c:v>0.37671693989070998</c:v>
                </c:pt>
                <c:pt idx="6">
                  <c:v>0.30099016393442601</c:v>
                </c:pt>
                <c:pt idx="7">
                  <c:v>0.22728524590163901</c:v>
                </c:pt>
                <c:pt idx="8">
                  <c:v>0.15230819672131099</c:v>
                </c:pt>
                <c:pt idx="9">
                  <c:v>7.3886338797814199E-2</c:v>
                </c:pt>
                <c:pt idx="10">
                  <c:v>7.6142076502732206E-2</c:v>
                </c:pt>
              </c:numCache>
            </c:numRef>
          </c:xVal>
          <c:yVal>
            <c:numRef>
              <c:f>'P-Sorted'!$A$336:$A$346</c:f>
              <c:numCache>
                <c:formatCode>General</c:formatCode>
                <c:ptCount val="11"/>
                <c:pt idx="0">
                  <c:v>0.96609</c:v>
                </c:pt>
                <c:pt idx="1">
                  <c:v>0.92052999999999996</c:v>
                </c:pt>
                <c:pt idx="2">
                  <c:v>0.87792000000000003</c:v>
                </c:pt>
                <c:pt idx="3">
                  <c:v>0.83987000000000001</c:v>
                </c:pt>
                <c:pt idx="4">
                  <c:v>0.81174999999999997</c:v>
                </c:pt>
                <c:pt idx="5">
                  <c:v>0.79725999999999997</c:v>
                </c:pt>
                <c:pt idx="6">
                  <c:v>0.80284</c:v>
                </c:pt>
                <c:pt idx="7">
                  <c:v>0.82906000000000002</c:v>
                </c:pt>
                <c:pt idx="8">
                  <c:v>0.87705999999999995</c:v>
                </c:pt>
                <c:pt idx="9">
                  <c:v>0.93710000000000004</c:v>
                </c:pt>
                <c:pt idx="10">
                  <c:v>0.95326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F5-4AE7-9E0A-49B5F01FA0C5}"/>
            </c:ext>
          </c:extLst>
        </c:ser>
        <c:ser>
          <c:idx val="4"/>
          <c:order val="4"/>
          <c:tx>
            <c:strRef>
              <c:f>'P-Sorted'!$B$396</c:f>
              <c:strCache>
                <c:ptCount val="1"/>
                <c:pt idx="0">
                  <c:v>1.534545283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'P-Sorted'!$C$396:$C$406</c:f>
              <c:numCache>
                <c:formatCode>General</c:formatCode>
                <c:ptCount val="11"/>
                <c:pt idx="0">
                  <c:v>0.902301639344262</c:v>
                </c:pt>
                <c:pt idx="1">
                  <c:v>0.830391256830601</c:v>
                </c:pt>
                <c:pt idx="2">
                  <c:v>0.75297267759562903</c:v>
                </c:pt>
                <c:pt idx="3">
                  <c:v>0.67933551912568302</c:v>
                </c:pt>
                <c:pt idx="4">
                  <c:v>0.60365464480874298</c:v>
                </c:pt>
                <c:pt idx="5">
                  <c:v>0.52877814207650298</c:v>
                </c:pt>
                <c:pt idx="6">
                  <c:v>0.45300546448087398</c:v>
                </c:pt>
                <c:pt idx="7">
                  <c:v>0.37741857923497302</c:v>
                </c:pt>
                <c:pt idx="8">
                  <c:v>0.299796721311475</c:v>
                </c:pt>
                <c:pt idx="9">
                  <c:v>0.22582950819672101</c:v>
                </c:pt>
                <c:pt idx="10">
                  <c:v>0.15066010928961701</c:v>
                </c:pt>
              </c:numCache>
            </c:numRef>
          </c:xVal>
          <c:yVal>
            <c:numRef>
              <c:f>'P-Sorted'!$A$396:$A$406</c:f>
              <c:numCache>
                <c:formatCode>General</c:formatCode>
                <c:ptCount val="11"/>
                <c:pt idx="0">
                  <c:v>1.07196</c:v>
                </c:pt>
                <c:pt idx="1">
                  <c:v>1.0308999999999999</c:v>
                </c:pt>
                <c:pt idx="2">
                  <c:v>0.98846999999999996</c:v>
                </c:pt>
                <c:pt idx="3">
                  <c:v>0.95125000000000004</c:v>
                </c:pt>
                <c:pt idx="4">
                  <c:v>0.91679999999999995</c:v>
                </c:pt>
                <c:pt idx="5">
                  <c:v>0.88832999999999995</c:v>
                </c:pt>
                <c:pt idx="6">
                  <c:v>0.86802999999999997</c:v>
                </c:pt>
                <c:pt idx="7">
                  <c:v>0.85843000000000003</c:v>
                </c:pt>
                <c:pt idx="8">
                  <c:v>0.86311000000000004</c:v>
                </c:pt>
                <c:pt idx="9">
                  <c:v>0.88170000000000004</c:v>
                </c:pt>
                <c:pt idx="10">
                  <c:v>0.91263000000000005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F5-4AE7-9E0A-49B5F01FA0C5}"/>
            </c:ext>
          </c:extLst>
        </c:ser>
        <c:ser>
          <c:idx val="5"/>
          <c:order val="5"/>
          <c:tx>
            <c:strRef>
              <c:f>'P-Sorted'!$B$438</c:f>
              <c:strCache>
                <c:ptCount val="1"/>
                <c:pt idx="0">
                  <c:v>1.652563981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'P-Sorted'!$C$438:$C$448</c:f>
              <c:numCache>
                <c:formatCode>General</c:formatCode>
                <c:ptCount val="11"/>
                <c:pt idx="0">
                  <c:v>0.902819672131148</c:v>
                </c:pt>
                <c:pt idx="1">
                  <c:v>0.830356284153005</c:v>
                </c:pt>
                <c:pt idx="2">
                  <c:v>0.75542950819672094</c:v>
                </c:pt>
                <c:pt idx="3">
                  <c:v>0.68006120218579202</c:v>
                </c:pt>
                <c:pt idx="4">
                  <c:v>0.60580327868852502</c:v>
                </c:pt>
                <c:pt idx="5">
                  <c:v>0.52937267759562801</c:v>
                </c:pt>
                <c:pt idx="6">
                  <c:v>0.45352786885245899</c:v>
                </c:pt>
                <c:pt idx="7">
                  <c:v>0.37674535519125701</c:v>
                </c:pt>
                <c:pt idx="8">
                  <c:v>0.30249180327868902</c:v>
                </c:pt>
                <c:pt idx="9">
                  <c:v>0.22600874316939901</c:v>
                </c:pt>
                <c:pt idx="10">
                  <c:v>0.15120655737704899</c:v>
                </c:pt>
              </c:numCache>
            </c:numRef>
          </c:xVal>
          <c:yVal>
            <c:numRef>
              <c:f>'P-Sorted'!$A$438:$A$448</c:f>
              <c:numCache>
                <c:formatCode>General</c:formatCode>
                <c:ptCount val="11"/>
                <c:pt idx="0">
                  <c:v>1.08412</c:v>
                </c:pt>
                <c:pt idx="1">
                  <c:v>1.0481400000000001</c:v>
                </c:pt>
                <c:pt idx="2">
                  <c:v>1.0129999999999999</c:v>
                </c:pt>
                <c:pt idx="3">
                  <c:v>0.98019999999999996</c:v>
                </c:pt>
                <c:pt idx="4">
                  <c:v>0.95172999999999996</c:v>
                </c:pt>
                <c:pt idx="5">
                  <c:v>0.92813999999999997</c:v>
                </c:pt>
                <c:pt idx="6">
                  <c:v>0.91251000000000004</c:v>
                </c:pt>
                <c:pt idx="7">
                  <c:v>0.90439999999999998</c:v>
                </c:pt>
                <c:pt idx="8">
                  <c:v>0.90561999999999998</c:v>
                </c:pt>
                <c:pt idx="9">
                  <c:v>0.91630999999999996</c:v>
                </c:pt>
                <c:pt idx="10">
                  <c:v>0.93591000000000002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F5-4AE7-9E0A-49B5F01F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21408"/>
        <c:axId val="183132160"/>
      </c:scatterChart>
      <c:valAx>
        <c:axId val="1831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Garamond" panose="02020404030301010803" pitchFamily="18" charset="0"/>
                  </a:rPr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3132160"/>
        <c:crosses val="autoZero"/>
        <c:crossBetween val="midCat"/>
      </c:valAx>
      <c:valAx>
        <c:axId val="1831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Garamond" panose="02020404030301010803" pitchFamily="18" charset="0"/>
                  </a:rPr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312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'P-Sorted'!$B$166</c:f>
              <c:strCache>
                <c:ptCount val="1"/>
                <c:pt idx="0">
                  <c:v>1.123696564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'P-Sorted'!$C$166:$C$184</c:f>
              <c:numCache>
                <c:formatCode>General</c:formatCode>
                <c:ptCount val="19"/>
                <c:pt idx="0">
                  <c:v>1.23266608771168</c:v>
                </c:pt>
                <c:pt idx="1">
                  <c:v>1.04526704298741</c:v>
                </c:pt>
                <c:pt idx="2">
                  <c:v>0.89775727312201503</c:v>
                </c:pt>
                <c:pt idx="3">
                  <c:v>0.74891228831958301</c:v>
                </c:pt>
                <c:pt idx="4">
                  <c:v>0.60153495440729499</c:v>
                </c:pt>
                <c:pt idx="5">
                  <c:v>0.525434216239687</c:v>
                </c:pt>
                <c:pt idx="6">
                  <c:v>0.45108988276161499</c:v>
                </c:pt>
                <c:pt idx="7">
                  <c:v>0.37536039947894101</c:v>
                </c:pt>
                <c:pt idx="8">
                  <c:v>0.30057750759878399</c:v>
                </c:pt>
                <c:pt idx="9">
                  <c:v>0.25559270516717297</c:v>
                </c:pt>
                <c:pt idx="10">
                  <c:v>0.22670864090317</c:v>
                </c:pt>
                <c:pt idx="11">
                  <c:v>0.20202127659574501</c:v>
                </c:pt>
                <c:pt idx="12">
                  <c:v>0.18132001736865</c:v>
                </c:pt>
                <c:pt idx="13">
                  <c:v>0.167957012592271</c:v>
                </c:pt>
                <c:pt idx="14">
                  <c:v>0.153619192357794</c:v>
                </c:pt>
                <c:pt idx="15">
                  <c:v>0.13983499782891901</c:v>
                </c:pt>
                <c:pt idx="16">
                  <c:v>0.129952236213634</c:v>
                </c:pt>
                <c:pt idx="17">
                  <c:v>0.113996960486322</c:v>
                </c:pt>
                <c:pt idx="18">
                  <c:v>9.9461571862787701E-2</c:v>
                </c:pt>
              </c:numCache>
            </c:numRef>
          </c:xVal>
          <c:yVal>
            <c:numRef>
              <c:f>'P-Sorted'!$A$166:$A$184</c:f>
              <c:numCache>
                <c:formatCode>General</c:formatCode>
                <c:ptCount val="19"/>
                <c:pt idx="0">
                  <c:v>1.3983699999999999</c:v>
                </c:pt>
                <c:pt idx="1">
                  <c:v>1.22471</c:v>
                </c:pt>
                <c:pt idx="2">
                  <c:v>1.0849</c:v>
                </c:pt>
                <c:pt idx="3">
                  <c:v>0.94088000000000005</c:v>
                </c:pt>
                <c:pt idx="4">
                  <c:v>0.79574999999999996</c:v>
                </c:pt>
                <c:pt idx="5">
                  <c:v>0.71975999999999996</c:v>
                </c:pt>
                <c:pt idx="6">
                  <c:v>0.64602999999999999</c:v>
                </c:pt>
                <c:pt idx="7">
                  <c:v>0.57162000000000002</c:v>
                </c:pt>
                <c:pt idx="8">
                  <c:v>0.50427999999999995</c:v>
                </c:pt>
                <c:pt idx="9">
                  <c:v>0.47419</c:v>
                </c:pt>
                <c:pt idx="10">
                  <c:v>0.46740999999999999</c:v>
                </c:pt>
                <c:pt idx="11">
                  <c:v>0.47933999999999999</c:v>
                </c:pt>
                <c:pt idx="12">
                  <c:v>0.51112999999999997</c:v>
                </c:pt>
                <c:pt idx="13">
                  <c:v>0.54322000000000004</c:v>
                </c:pt>
                <c:pt idx="14">
                  <c:v>0.58418999999999999</c:v>
                </c:pt>
                <c:pt idx="15">
                  <c:v>0.62792000000000003</c:v>
                </c:pt>
                <c:pt idx="16">
                  <c:v>0.65946000000000005</c:v>
                </c:pt>
                <c:pt idx="17">
                  <c:v>0.70987999999999996</c:v>
                </c:pt>
                <c:pt idx="18">
                  <c:v>0.75341999999999998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D-4249-B435-53A61C1E70C7}"/>
            </c:ext>
          </c:extLst>
        </c:ser>
        <c:ser>
          <c:idx val="1"/>
          <c:order val="1"/>
          <c:tx>
            <c:strRef>
              <c:f>'P-Sorted'!$B$258</c:f>
              <c:strCache>
                <c:ptCount val="1"/>
                <c:pt idx="0">
                  <c:v>1.248526768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'P-Sorted'!$C$258:$C$272</c:f>
              <c:numCache>
                <c:formatCode>General</c:formatCode>
                <c:ptCount val="15"/>
                <c:pt idx="0">
                  <c:v>1.51273122014763</c:v>
                </c:pt>
                <c:pt idx="1">
                  <c:v>1.35264654798089</c:v>
                </c:pt>
                <c:pt idx="2">
                  <c:v>1.1999174989144601</c:v>
                </c:pt>
                <c:pt idx="3">
                  <c:v>1.0510421189752499</c:v>
                </c:pt>
                <c:pt idx="4">
                  <c:v>0.91639817629179299</c:v>
                </c:pt>
                <c:pt idx="5">
                  <c:v>0.79434867564046896</c:v>
                </c:pt>
                <c:pt idx="6">
                  <c:v>0.69139817629179301</c:v>
                </c:pt>
                <c:pt idx="7">
                  <c:v>0.60156752062527097</c:v>
                </c:pt>
                <c:pt idx="8">
                  <c:v>0.52768345636126801</c:v>
                </c:pt>
                <c:pt idx="9">
                  <c:v>0.45401867129830698</c:v>
                </c:pt>
                <c:pt idx="10">
                  <c:v>0.377290490664351</c:v>
                </c:pt>
                <c:pt idx="11">
                  <c:v>0.30256621797655198</c:v>
                </c:pt>
                <c:pt idx="12">
                  <c:v>0.22791576204950101</c:v>
                </c:pt>
                <c:pt idx="13">
                  <c:v>0.152557533651759</c:v>
                </c:pt>
                <c:pt idx="14">
                  <c:v>7.6398176291793296E-2</c:v>
                </c:pt>
              </c:numCache>
            </c:numRef>
          </c:xVal>
          <c:yVal>
            <c:numRef>
              <c:f>'P-Sorted'!$A$258:$A$272</c:f>
              <c:numCache>
                <c:formatCode>General</c:formatCode>
                <c:ptCount val="15"/>
                <c:pt idx="0">
                  <c:v>1.5726500000000001</c:v>
                </c:pt>
                <c:pt idx="1">
                  <c:v>1.44225</c:v>
                </c:pt>
                <c:pt idx="2">
                  <c:v>1.3162199999999999</c:v>
                </c:pt>
                <c:pt idx="3">
                  <c:v>1.1917599999999999</c:v>
                </c:pt>
                <c:pt idx="4">
                  <c:v>1.0779000000000001</c:v>
                </c:pt>
                <c:pt idx="5">
                  <c:v>0.97389999999999999</c:v>
                </c:pt>
                <c:pt idx="6">
                  <c:v>0.88573000000000002</c:v>
                </c:pt>
                <c:pt idx="7">
                  <c:v>0.80916999999999994</c:v>
                </c:pt>
                <c:pt idx="8">
                  <c:v>0.74817999999999996</c:v>
                </c:pt>
                <c:pt idx="9">
                  <c:v>0.69116</c:v>
                </c:pt>
                <c:pt idx="10">
                  <c:v>0.64078000000000002</c:v>
                </c:pt>
                <c:pt idx="11">
                  <c:v>0.61528000000000005</c:v>
                </c:pt>
                <c:pt idx="12">
                  <c:v>0.64473999999999998</c:v>
                </c:pt>
                <c:pt idx="13">
                  <c:v>0.746</c:v>
                </c:pt>
                <c:pt idx="14">
                  <c:v>0.87495999999999996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D-4249-B435-53A61C1E70C7}"/>
            </c:ext>
          </c:extLst>
        </c:ser>
        <c:ser>
          <c:idx val="2"/>
          <c:order val="2"/>
          <c:tx>
            <c:strRef>
              <c:f>'P-Sorted'!$B$321</c:f>
              <c:strCache>
                <c:ptCount val="1"/>
                <c:pt idx="0">
                  <c:v>1.373356972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'P-Sorted'!$C$321:$C$335</c:f>
              <c:numCache>
                <c:formatCode>General</c:formatCode>
                <c:ptCount val="15"/>
                <c:pt idx="0">
                  <c:v>1.5083282674772001</c:v>
                </c:pt>
                <c:pt idx="1">
                  <c:v>1.3474815458098099</c:v>
                </c:pt>
                <c:pt idx="2">
                  <c:v>1.1981176726009599</c:v>
                </c:pt>
                <c:pt idx="3">
                  <c:v>1.05039079461572</c:v>
                </c:pt>
                <c:pt idx="4">
                  <c:v>0.91512375162831106</c:v>
                </c:pt>
                <c:pt idx="5">
                  <c:v>0.798100303951368</c:v>
                </c:pt>
                <c:pt idx="6">
                  <c:v>0.69265740338688697</c:v>
                </c:pt>
                <c:pt idx="7">
                  <c:v>0.60090968302214498</c:v>
                </c:pt>
                <c:pt idx="8">
                  <c:v>0.52475032566218005</c:v>
                </c:pt>
                <c:pt idx="9">
                  <c:v>0.451029092488059</c:v>
                </c:pt>
                <c:pt idx="10">
                  <c:v>0.37642205818497598</c:v>
                </c:pt>
                <c:pt idx="11">
                  <c:v>0.30261398176291798</c:v>
                </c:pt>
                <c:pt idx="12">
                  <c:v>0.226782457663917</c:v>
                </c:pt>
                <c:pt idx="13">
                  <c:v>0.15212983065566699</c:v>
                </c:pt>
                <c:pt idx="14">
                  <c:v>7.6304819800260507E-2</c:v>
                </c:pt>
              </c:numCache>
            </c:numRef>
          </c:xVal>
          <c:yVal>
            <c:numRef>
              <c:f>'P-Sorted'!$A$321:$A$335</c:f>
              <c:numCache>
                <c:formatCode>General</c:formatCode>
                <c:ptCount val="15"/>
                <c:pt idx="0">
                  <c:v>1.51101</c:v>
                </c:pt>
                <c:pt idx="1">
                  <c:v>1.3925000000000001</c:v>
                </c:pt>
                <c:pt idx="2">
                  <c:v>1.28146</c:v>
                </c:pt>
                <c:pt idx="3">
                  <c:v>1.1706799999999999</c:v>
                </c:pt>
                <c:pt idx="4">
                  <c:v>1.0686599999999999</c:v>
                </c:pt>
                <c:pt idx="5">
                  <c:v>0.98119999999999996</c:v>
                </c:pt>
                <c:pt idx="6">
                  <c:v>0.90385000000000004</c:v>
                </c:pt>
                <c:pt idx="7">
                  <c:v>0.83984999999999999</c:v>
                </c:pt>
                <c:pt idx="8">
                  <c:v>0.79127999999999998</c:v>
                </c:pt>
                <c:pt idx="9">
                  <c:v>0.75212000000000001</c:v>
                </c:pt>
                <c:pt idx="10">
                  <c:v>0.72714999999999996</c:v>
                </c:pt>
                <c:pt idx="11">
                  <c:v>0.72770999999999997</c:v>
                </c:pt>
                <c:pt idx="12">
                  <c:v>0.76266999999999996</c:v>
                </c:pt>
                <c:pt idx="13">
                  <c:v>0.82872999999999997</c:v>
                </c:pt>
                <c:pt idx="14">
                  <c:v>0.91327000000000003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D-4249-B435-53A61C1E70C7}"/>
            </c:ext>
          </c:extLst>
        </c:ser>
        <c:ser>
          <c:idx val="3"/>
          <c:order val="3"/>
          <c:tx>
            <c:strRef>
              <c:f>'P-Sorted'!$B$381</c:f>
              <c:strCache>
                <c:ptCount val="1"/>
                <c:pt idx="0">
                  <c:v>1.498172193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'P-Sorted'!$C$381:$C$395</c:f>
              <c:numCache>
                <c:formatCode>General</c:formatCode>
                <c:ptCount val="15"/>
                <c:pt idx="0">
                  <c:v>1.50483282674772</c:v>
                </c:pt>
                <c:pt idx="1">
                  <c:v>1.3481936604428999</c:v>
                </c:pt>
                <c:pt idx="2">
                  <c:v>1.2012679114198901</c:v>
                </c:pt>
                <c:pt idx="3">
                  <c:v>1.0534932696482799</c:v>
                </c:pt>
                <c:pt idx="4">
                  <c:v>0.91503256621797702</c:v>
                </c:pt>
                <c:pt idx="5">
                  <c:v>0.79615935735996501</c:v>
                </c:pt>
                <c:pt idx="6">
                  <c:v>0.69218193660442895</c:v>
                </c:pt>
                <c:pt idx="7">
                  <c:v>0.60106600086843198</c:v>
                </c:pt>
                <c:pt idx="8">
                  <c:v>0.43937472861485</c:v>
                </c:pt>
                <c:pt idx="9">
                  <c:v>0.45453973078593102</c:v>
                </c:pt>
                <c:pt idx="10">
                  <c:v>0.37620277898393401</c:v>
                </c:pt>
                <c:pt idx="11">
                  <c:v>0.30112679114198898</c:v>
                </c:pt>
                <c:pt idx="12">
                  <c:v>0.22489578810247501</c:v>
                </c:pt>
                <c:pt idx="13">
                  <c:v>0.151975683890578</c:v>
                </c:pt>
                <c:pt idx="14">
                  <c:v>7.5308293530177997E-2</c:v>
                </c:pt>
              </c:numCache>
            </c:numRef>
          </c:xVal>
          <c:yVal>
            <c:numRef>
              <c:f>'P-Sorted'!$A$381:$A$395</c:f>
              <c:numCache>
                <c:formatCode>General</c:formatCode>
                <c:ptCount val="15"/>
                <c:pt idx="0">
                  <c:v>1.46685</c:v>
                </c:pt>
                <c:pt idx="1">
                  <c:v>1.3611899999999999</c:v>
                </c:pt>
                <c:pt idx="2">
                  <c:v>1.2625500000000001</c:v>
                </c:pt>
                <c:pt idx="3">
                  <c:v>1.1633</c:v>
                </c:pt>
                <c:pt idx="4">
                  <c:v>1.0708299999999999</c:v>
                </c:pt>
                <c:pt idx="5">
                  <c:v>0.99397999999999997</c:v>
                </c:pt>
                <c:pt idx="6">
                  <c:v>0.93030999999999997</c:v>
                </c:pt>
                <c:pt idx="7">
                  <c:v>0.87931000000000004</c:v>
                </c:pt>
                <c:pt idx="8">
                  <c:v>0.84416000000000002</c:v>
                </c:pt>
                <c:pt idx="9">
                  <c:v>0.81828000000000001</c:v>
                </c:pt>
                <c:pt idx="10">
                  <c:v>0.80481999999999998</c:v>
                </c:pt>
                <c:pt idx="11">
                  <c:v>0.81069000000000002</c:v>
                </c:pt>
                <c:pt idx="12">
                  <c:v>0.83765000000000001</c:v>
                </c:pt>
                <c:pt idx="13">
                  <c:v>0.88177000000000005</c:v>
                </c:pt>
                <c:pt idx="14">
                  <c:v>0.94027000000000005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AD-4249-B435-53A61C1E70C7}"/>
            </c:ext>
          </c:extLst>
        </c:ser>
        <c:ser>
          <c:idx val="4"/>
          <c:order val="4"/>
          <c:tx>
            <c:strRef>
              <c:f>'P-Sorted'!$B$425</c:f>
              <c:strCache>
                <c:ptCount val="1"/>
                <c:pt idx="0">
                  <c:v>1.622982421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'P-Sorted'!$C$425:$C$437</c:f>
              <c:numCache>
                <c:formatCode>General</c:formatCode>
                <c:ptCount val="13"/>
                <c:pt idx="0">
                  <c:v>1.5109921841076901</c:v>
                </c:pt>
                <c:pt idx="1">
                  <c:v>1.35484368215371</c:v>
                </c:pt>
                <c:pt idx="2">
                  <c:v>1.19714719930525</c:v>
                </c:pt>
                <c:pt idx="3">
                  <c:v>1.0508011289622201</c:v>
                </c:pt>
                <c:pt idx="4">
                  <c:v>0.917364307425098</c:v>
                </c:pt>
                <c:pt idx="5">
                  <c:v>0.78080112896222298</c:v>
                </c:pt>
                <c:pt idx="6">
                  <c:v>0.69321320017368704</c:v>
                </c:pt>
                <c:pt idx="7">
                  <c:v>0.54361919235779399</c:v>
                </c:pt>
                <c:pt idx="8">
                  <c:v>0.43965045592705199</c:v>
                </c:pt>
                <c:pt idx="9">
                  <c:v>0.380990013026487</c:v>
                </c:pt>
                <c:pt idx="10">
                  <c:v>0.236426400347373</c:v>
                </c:pt>
                <c:pt idx="11">
                  <c:v>0.153571428571429</c:v>
                </c:pt>
                <c:pt idx="12">
                  <c:v>8.3471558836300502E-2</c:v>
                </c:pt>
              </c:numCache>
            </c:numRef>
          </c:xVal>
          <c:yVal>
            <c:numRef>
              <c:f>'P-Sorted'!$A$425:$A$437</c:f>
              <c:numCache>
                <c:formatCode>General</c:formatCode>
                <c:ptCount val="13"/>
                <c:pt idx="0">
                  <c:v>1.43804</c:v>
                </c:pt>
                <c:pt idx="1">
                  <c:v>1.3428599999999999</c:v>
                </c:pt>
                <c:pt idx="2">
                  <c:v>1.2473399999999999</c:v>
                </c:pt>
                <c:pt idx="3">
                  <c:v>1.1591499999999999</c:v>
                </c:pt>
                <c:pt idx="4">
                  <c:v>1.08067</c:v>
                </c:pt>
                <c:pt idx="5">
                  <c:v>1.0051600000000001</c:v>
                </c:pt>
                <c:pt idx="6">
                  <c:v>0.96082999999999996</c:v>
                </c:pt>
                <c:pt idx="7">
                  <c:v>0.89732000000000001</c:v>
                </c:pt>
                <c:pt idx="8">
                  <c:v>0.87041999999999997</c:v>
                </c:pt>
                <c:pt idx="9">
                  <c:v>0.86409000000000002</c:v>
                </c:pt>
                <c:pt idx="10">
                  <c:v>0.88343000000000005</c:v>
                </c:pt>
                <c:pt idx="11">
                  <c:v>0.91556999999999999</c:v>
                </c:pt>
                <c:pt idx="12">
                  <c:v>0.95079000000000002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AD-4249-B435-53A61C1E70C7}"/>
            </c:ext>
          </c:extLst>
        </c:ser>
        <c:ser>
          <c:idx val="5"/>
          <c:order val="5"/>
          <c:tx>
            <c:strRef>
              <c:f>'P-Sorted'!$B$449</c:f>
              <c:strCache>
                <c:ptCount val="1"/>
                <c:pt idx="0">
                  <c:v>1.747802637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'P-Sorted'!$C$449:$C$463</c:f>
              <c:numCache>
                <c:formatCode>General</c:formatCode>
                <c:ptCount val="15"/>
                <c:pt idx="0">
                  <c:v>1.50976552323057</c:v>
                </c:pt>
                <c:pt idx="1">
                  <c:v>1.3487038645245299</c:v>
                </c:pt>
                <c:pt idx="2">
                  <c:v>1.2008336951801999</c:v>
                </c:pt>
                <c:pt idx="3">
                  <c:v>1.0507425097698699</c:v>
                </c:pt>
                <c:pt idx="4">
                  <c:v>0.91463525835866299</c:v>
                </c:pt>
                <c:pt idx="5">
                  <c:v>0.79588797221016105</c:v>
                </c:pt>
                <c:pt idx="6">
                  <c:v>0.69118106817195002</c:v>
                </c:pt>
                <c:pt idx="7">
                  <c:v>0.60037125488493304</c:v>
                </c:pt>
                <c:pt idx="8">
                  <c:v>0.52708423795049897</c:v>
                </c:pt>
                <c:pt idx="9">
                  <c:v>0.45246417716022602</c:v>
                </c:pt>
                <c:pt idx="10">
                  <c:v>0.37623100303951401</c:v>
                </c:pt>
                <c:pt idx="11">
                  <c:v>0.30321971341728199</c:v>
                </c:pt>
                <c:pt idx="12">
                  <c:v>0.22808944854537599</c:v>
                </c:pt>
                <c:pt idx="13">
                  <c:v>0.153052540165002</c:v>
                </c:pt>
                <c:pt idx="14">
                  <c:v>7.5722970039079504E-2</c:v>
                </c:pt>
              </c:numCache>
            </c:numRef>
          </c:xVal>
          <c:yVal>
            <c:numRef>
              <c:f>'P-Sorted'!$A$449:$A$463</c:f>
              <c:numCache>
                <c:formatCode>General</c:formatCode>
                <c:ptCount val="15"/>
                <c:pt idx="0">
                  <c:v>1.41255</c:v>
                </c:pt>
                <c:pt idx="1">
                  <c:v>1.32325</c:v>
                </c:pt>
                <c:pt idx="2">
                  <c:v>1.24193</c:v>
                </c:pt>
                <c:pt idx="3">
                  <c:v>1.1606099999999999</c:v>
                </c:pt>
                <c:pt idx="4">
                  <c:v>1.0904</c:v>
                </c:pt>
                <c:pt idx="5">
                  <c:v>1.0326</c:v>
                </c:pt>
                <c:pt idx="6">
                  <c:v>0.98714000000000002</c:v>
                </c:pt>
                <c:pt idx="7">
                  <c:v>0.95282999999999995</c:v>
                </c:pt>
                <c:pt idx="8">
                  <c:v>0.93123</c:v>
                </c:pt>
                <c:pt idx="9">
                  <c:v>0.91564000000000001</c:v>
                </c:pt>
                <c:pt idx="10">
                  <c:v>0.90822999999999998</c:v>
                </c:pt>
                <c:pt idx="11">
                  <c:v>0.90898000000000001</c:v>
                </c:pt>
                <c:pt idx="12">
                  <c:v>0.91962999999999995</c:v>
                </c:pt>
                <c:pt idx="13">
                  <c:v>0.93955</c:v>
                </c:pt>
                <c:pt idx="14">
                  <c:v>0.96865000000000001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AD-4249-B435-53A61C1E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78752"/>
        <c:axId val="183181312"/>
      </c:scatterChart>
      <c:valAx>
        <c:axId val="18317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aramond" panose="02020404030301010803" pitchFamily="18" charset="0"/>
                  </a:rPr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3181312"/>
        <c:crosses val="autoZero"/>
        <c:crossBetween val="midCat"/>
      </c:valAx>
      <c:valAx>
        <c:axId val="1831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aramond" panose="02020404030301010803" pitchFamily="18" charset="0"/>
                  </a:rPr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31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180974</xdr:colOff>
      <xdr:row>10</xdr:row>
      <xdr:rowOff>42862</xdr:rowOff>
    </xdr:from>
    <xdr:to>
      <xdr:col>28</xdr:col>
      <xdr:colOff>180974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14287</xdr:rowOff>
    </xdr:from>
    <xdr:to>
      <xdr:col>19</xdr:col>
      <xdr:colOff>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27</xdr:row>
      <xdr:rowOff>4761</xdr:rowOff>
    </xdr:from>
    <xdr:to>
      <xdr:col>19</xdr:col>
      <xdr:colOff>15875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21167</xdr:colOff>
      <xdr:row>54</xdr:row>
      <xdr:rowOff>20106</xdr:rowOff>
    </xdr:from>
    <xdr:to>
      <xdr:col>19</xdr:col>
      <xdr:colOff>0</xdr:colOff>
      <xdr:row>77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11906</xdr:colOff>
      <xdr:row>79</xdr:row>
      <xdr:rowOff>3572</xdr:rowOff>
    </xdr:from>
    <xdr:to>
      <xdr:col>19</xdr:col>
      <xdr:colOff>11906</xdr:colOff>
      <xdr:row>101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5952</xdr:colOff>
      <xdr:row>102</xdr:row>
      <xdr:rowOff>182164</xdr:rowOff>
    </xdr:from>
    <xdr:to>
      <xdr:col>19</xdr:col>
      <xdr:colOff>23812</xdr:colOff>
      <xdr:row>128</xdr:row>
      <xdr:rowOff>178593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0"/>
  <sheetViews>
    <sheetView workbookViewId="0">
      <selection activeCell="F13" sqref="F13"/>
    </sheetView>
  </sheetViews>
  <sheetFormatPr defaultRowHeight="15" x14ac:dyDescent="0.25"/>
  <cols>
    <col min="1" max="1" width="8" style="2" bestFit="1" customWidth="1"/>
    <col min="2" max="3" width="12" style="2" bestFit="1" customWidth="1"/>
    <col min="4" max="4" width="6.7109375" style="2" bestFit="1" customWidth="1"/>
    <col min="5" max="16384" width="9.140625" style="2"/>
  </cols>
  <sheetData>
    <row r="1" spans="1:35" x14ac:dyDescent="0.25">
      <c r="A1" s="1" t="s">
        <v>0</v>
      </c>
      <c r="B1" s="1" t="s">
        <v>1</v>
      </c>
      <c r="C1" s="1" t="s">
        <v>2</v>
      </c>
      <c r="E1" s="2">
        <f>74/2</f>
        <v>37</v>
      </c>
      <c r="G1" s="1" t="s">
        <v>0</v>
      </c>
      <c r="H1" s="1" t="s">
        <v>1</v>
      </c>
      <c r="I1" s="1" t="s">
        <v>2</v>
      </c>
      <c r="L1" s="1" t="s">
        <v>0</v>
      </c>
      <c r="M1" s="1" t="s">
        <v>1</v>
      </c>
      <c r="N1" s="1" t="s">
        <v>2</v>
      </c>
      <c r="Q1" s="1" t="s">
        <v>0</v>
      </c>
      <c r="R1" s="1" t="s">
        <v>1</v>
      </c>
      <c r="S1" s="1" t="s">
        <v>2</v>
      </c>
      <c r="V1" s="1" t="s">
        <v>0</v>
      </c>
      <c r="W1" s="1" t="s">
        <v>1</v>
      </c>
      <c r="X1" s="1" t="s">
        <v>2</v>
      </c>
      <c r="AA1" s="1" t="s">
        <v>0</v>
      </c>
      <c r="AB1" s="1" t="s">
        <v>1</v>
      </c>
      <c r="AC1" s="1" t="s">
        <v>2</v>
      </c>
      <c r="AG1" s="1"/>
      <c r="AH1" s="1"/>
      <c r="AI1" s="1"/>
    </row>
    <row r="2" spans="1:35" x14ac:dyDescent="0.25">
      <c r="A2" s="2">
        <v>0.69835000000000003</v>
      </c>
      <c r="B2" s="2">
        <v>1.0172363281250001</v>
      </c>
      <c r="C2" s="2">
        <v>0.231122535842294</v>
      </c>
      <c r="D2" s="2" t="s">
        <v>3</v>
      </c>
      <c r="F2" s="2">
        <v>1</v>
      </c>
      <c r="G2" s="2">
        <v>0.69835000000000003</v>
      </c>
      <c r="H2" s="2">
        <v>1.0172363281250001</v>
      </c>
      <c r="I2" s="2">
        <v>0.231122535842294</v>
      </c>
      <c r="J2" s="2" t="s">
        <v>3</v>
      </c>
      <c r="L2" s="2">
        <v>0.60701000000000005</v>
      </c>
      <c r="M2" s="2">
        <v>0.88689559757352199</v>
      </c>
      <c r="N2" s="2">
        <v>0.223566308243728</v>
      </c>
      <c r="O2" s="2" t="s">
        <v>4</v>
      </c>
      <c r="Q2" s="2">
        <v>0.80930000000000002</v>
      </c>
      <c r="R2" s="2">
        <v>1.23574349525907</v>
      </c>
      <c r="S2" s="2">
        <v>0.129236018138631</v>
      </c>
      <c r="T2" s="2" t="s">
        <v>5</v>
      </c>
      <c r="V2" s="2">
        <v>0.71020000000000005</v>
      </c>
      <c r="W2" s="2">
        <v>1.24846683979225</v>
      </c>
      <c r="X2" s="2">
        <v>0.17535822839774201</v>
      </c>
      <c r="Y2" s="2" t="s">
        <v>6</v>
      </c>
      <c r="AA2" s="2">
        <v>0.76056000000000001</v>
      </c>
      <c r="AB2" s="2">
        <v>1.1804844650108599</v>
      </c>
      <c r="AC2" s="2">
        <v>0.137619234972678</v>
      </c>
      <c r="AD2" s="2" t="s">
        <v>7</v>
      </c>
    </row>
    <row r="3" spans="1:35" x14ac:dyDescent="0.25">
      <c r="A3" s="2">
        <v>0.76578000000000002</v>
      </c>
      <c r="B3" s="2">
        <v>1.0172485351562499</v>
      </c>
      <c r="C3" s="2">
        <v>0.16732034050179201</v>
      </c>
      <c r="D3" s="2" t="s">
        <v>3</v>
      </c>
      <c r="F3" s="2">
        <v>2</v>
      </c>
      <c r="G3" s="2">
        <v>0.76578000000000002</v>
      </c>
      <c r="H3" s="2">
        <v>1.0172485351562499</v>
      </c>
      <c r="I3" s="2">
        <v>0.16732034050179201</v>
      </c>
      <c r="J3" s="2" t="s">
        <v>3</v>
      </c>
      <c r="L3" s="2">
        <v>0.68586000000000003</v>
      </c>
      <c r="M3" s="2">
        <v>0.88689559757352199</v>
      </c>
      <c r="N3" s="2">
        <v>0.16676554923044501</v>
      </c>
      <c r="O3" s="2" t="s">
        <v>4</v>
      </c>
      <c r="Q3" s="2">
        <v>0.86568000000000001</v>
      </c>
      <c r="R3" s="2">
        <v>1.2357479890351899</v>
      </c>
      <c r="S3" s="2">
        <v>9.1263010148995904E-2</v>
      </c>
      <c r="T3" s="2" t="s">
        <v>5</v>
      </c>
      <c r="V3" s="2">
        <v>0.78683000000000003</v>
      </c>
      <c r="W3" s="2">
        <v>1.24847183379944</v>
      </c>
      <c r="X3" s="2">
        <v>0.12825162831089901</v>
      </c>
      <c r="Y3" s="2" t="s">
        <v>6</v>
      </c>
      <c r="AA3" s="2">
        <v>0.82962999999999998</v>
      </c>
      <c r="AB3" s="2">
        <v>1.1804844650108599</v>
      </c>
      <c r="AC3" s="2">
        <v>9.91114754098361E-2</v>
      </c>
      <c r="AD3" s="2" t="s">
        <v>7</v>
      </c>
    </row>
    <row r="4" spans="1:35" x14ac:dyDescent="0.25">
      <c r="A4" s="2">
        <v>0.83008999999999999</v>
      </c>
      <c r="B4" s="2">
        <v>1.0172932942708299</v>
      </c>
      <c r="C4" s="2">
        <v>0.11982773297491001</v>
      </c>
      <c r="D4" s="2" t="s">
        <v>3</v>
      </c>
      <c r="F4" s="2">
        <v>3</v>
      </c>
      <c r="G4" s="2">
        <v>0.83008999999999999</v>
      </c>
      <c r="H4" s="2">
        <v>1.0172932942708299</v>
      </c>
      <c r="I4" s="2">
        <v>0.11982773297491001</v>
      </c>
      <c r="J4" s="2" t="s">
        <v>3</v>
      </c>
      <c r="L4" s="2">
        <v>0.76824999999999999</v>
      </c>
      <c r="M4" s="2">
        <v>0.88690624002270402</v>
      </c>
      <c r="N4" s="2">
        <v>0.123324899852414</v>
      </c>
      <c r="O4" s="2" t="s">
        <v>4</v>
      </c>
      <c r="Q4" s="2">
        <v>0.90766000000000002</v>
      </c>
      <c r="R4" s="2">
        <v>1.23574349525907</v>
      </c>
      <c r="S4" s="2">
        <v>6.3169077952925895E-2</v>
      </c>
      <c r="T4" s="2" t="s">
        <v>5</v>
      </c>
      <c r="V4" s="2">
        <v>0.84975000000000001</v>
      </c>
      <c r="W4" s="2">
        <v>1.2484968038354001</v>
      </c>
      <c r="X4" s="2">
        <v>9.1448111159357401E-2</v>
      </c>
      <c r="Y4" s="2" t="s">
        <v>6</v>
      </c>
      <c r="AA4" s="2">
        <v>0.88217000000000001</v>
      </c>
      <c r="AB4" s="2">
        <v>1.18049390877326</v>
      </c>
      <c r="AC4" s="2">
        <v>6.9575300546448102E-2</v>
      </c>
      <c r="AD4" s="2" t="s">
        <v>7</v>
      </c>
    </row>
    <row r="5" spans="1:35" x14ac:dyDescent="0.25">
      <c r="A5" s="2">
        <v>0.88117000000000001</v>
      </c>
      <c r="B5" s="2">
        <v>1.01728515625</v>
      </c>
      <c r="C5" s="2">
        <v>8.3915994623655898E-2</v>
      </c>
      <c r="D5" s="2" t="s">
        <v>3</v>
      </c>
      <c r="F5" s="2">
        <v>4</v>
      </c>
      <c r="G5" s="2">
        <v>0.88117000000000001</v>
      </c>
      <c r="H5" s="2">
        <v>1.01728515625</v>
      </c>
      <c r="I5" s="2">
        <v>8.3915994623655898E-2</v>
      </c>
      <c r="J5" s="2" t="s">
        <v>3</v>
      </c>
      <c r="L5" s="2">
        <v>0.83638999999999997</v>
      </c>
      <c r="M5" s="2">
        <v>0.88686721770903498</v>
      </c>
      <c r="N5" s="2">
        <v>8.8622180054817604E-2</v>
      </c>
      <c r="O5" s="2" t="s">
        <v>4</v>
      </c>
      <c r="Q5" s="2">
        <v>0.93744000000000005</v>
      </c>
      <c r="R5" s="2">
        <v>1.2357390014829499</v>
      </c>
      <c r="S5" s="2">
        <v>4.3069747354783E-2</v>
      </c>
      <c r="T5" s="2" t="s">
        <v>5</v>
      </c>
      <c r="V5" s="2">
        <v>0.89666000000000001</v>
      </c>
      <c r="W5" s="2">
        <v>1.2485017978425901</v>
      </c>
      <c r="X5" s="2">
        <v>6.3701693443334803E-2</v>
      </c>
      <c r="Y5" s="2" t="s">
        <v>6</v>
      </c>
      <c r="AA5" s="2">
        <v>0.91986999999999997</v>
      </c>
      <c r="AB5" s="2">
        <v>1.1805033525356501</v>
      </c>
      <c r="AC5" s="2">
        <v>4.78955191256831E-2</v>
      </c>
      <c r="AD5" s="2" t="s">
        <v>7</v>
      </c>
    </row>
    <row r="6" spans="1:35" x14ac:dyDescent="0.25">
      <c r="A6" s="2">
        <v>0.91864999999999997</v>
      </c>
      <c r="B6" s="2">
        <v>1.01725667317708</v>
      </c>
      <c r="C6" s="2">
        <v>5.7751344086021499E-2</v>
      </c>
      <c r="D6" s="2" t="s">
        <v>3</v>
      </c>
      <c r="F6" s="2">
        <v>5</v>
      </c>
      <c r="G6" s="2">
        <v>0.91864999999999997</v>
      </c>
      <c r="H6" s="2">
        <v>1.01725667317708</v>
      </c>
      <c r="I6" s="2">
        <v>5.7751344086021499E-2</v>
      </c>
      <c r="J6" s="2" t="s">
        <v>3</v>
      </c>
      <c r="L6" s="2">
        <v>0.88736000000000004</v>
      </c>
      <c r="M6" s="2">
        <v>0.88688495512433896</v>
      </c>
      <c r="N6" s="2">
        <v>6.2073792958043397E-2</v>
      </c>
      <c r="O6" s="2" t="s">
        <v>4</v>
      </c>
      <c r="Q6" s="2">
        <v>0.95799999999999996</v>
      </c>
      <c r="R6" s="2">
        <v>1.2357390014829499</v>
      </c>
      <c r="S6" s="2">
        <v>2.90570071258907E-2</v>
      </c>
      <c r="T6" s="2" t="s">
        <v>5</v>
      </c>
      <c r="V6" s="2">
        <v>0.92996999999999996</v>
      </c>
      <c r="W6" s="2">
        <v>1.2485117858569701</v>
      </c>
      <c r="X6" s="2">
        <v>4.36161528441164E-2</v>
      </c>
      <c r="Y6" s="2" t="s">
        <v>6</v>
      </c>
      <c r="AA6" s="2">
        <v>0.94608000000000003</v>
      </c>
      <c r="AB6" s="2">
        <v>1.18052224006044</v>
      </c>
      <c r="AC6" s="2">
        <v>3.2520874316939903E-2</v>
      </c>
      <c r="AD6" s="2" t="s">
        <v>7</v>
      </c>
    </row>
    <row r="7" spans="1:35" x14ac:dyDescent="0.25">
      <c r="A7" s="2">
        <v>0.94503000000000004</v>
      </c>
      <c r="B7" s="2">
        <v>1.0172770182291699</v>
      </c>
      <c r="C7" s="2">
        <v>3.8211469534050198E-2</v>
      </c>
      <c r="D7" s="2" t="s">
        <v>3</v>
      </c>
      <c r="F7" s="2">
        <v>6</v>
      </c>
      <c r="G7" s="2">
        <v>0.94503000000000004</v>
      </c>
      <c r="H7" s="2">
        <v>1.0172770182291699</v>
      </c>
      <c r="I7" s="2">
        <v>3.8211469534050198E-2</v>
      </c>
      <c r="J7" s="2" t="s">
        <v>3</v>
      </c>
      <c r="L7" s="2">
        <v>0.92362999999999995</v>
      </c>
      <c r="M7" s="2">
        <v>0.88689559757352199</v>
      </c>
      <c r="N7" s="2">
        <v>4.2653594771241803E-2</v>
      </c>
      <c r="O7" s="2" t="s">
        <v>4</v>
      </c>
      <c r="Q7" s="2">
        <v>0.97197</v>
      </c>
      <c r="R7" s="2">
        <v>1.23574349525907</v>
      </c>
      <c r="S7" s="2">
        <v>1.94618872813647E-2</v>
      </c>
      <c r="T7" s="2" t="s">
        <v>5</v>
      </c>
      <c r="V7" s="2">
        <v>0.95298000000000005</v>
      </c>
      <c r="W7" s="2">
        <v>1.2484918098282101</v>
      </c>
      <c r="X7" s="2">
        <v>2.9503907946157201E-2</v>
      </c>
      <c r="Y7" s="2" t="s">
        <v>6</v>
      </c>
      <c r="AA7" s="2">
        <v>0.96396000000000004</v>
      </c>
      <c r="AB7" s="2">
        <v>1.18051751817924</v>
      </c>
      <c r="AC7" s="2">
        <v>2.1874754098360701E-2</v>
      </c>
      <c r="AD7" s="2" t="s">
        <v>7</v>
      </c>
    </row>
    <row r="8" spans="1:35" x14ac:dyDescent="0.25">
      <c r="A8" s="2">
        <v>0.96316000000000002</v>
      </c>
      <c r="B8" s="2">
        <v>1.0172648111979199</v>
      </c>
      <c r="C8" s="2">
        <v>2.63868727598566E-2</v>
      </c>
      <c r="D8" s="2" t="s">
        <v>3</v>
      </c>
      <c r="F8" s="2">
        <v>7</v>
      </c>
      <c r="G8" s="2">
        <v>0.96316000000000002</v>
      </c>
      <c r="H8" s="2">
        <v>1.0172648111979199</v>
      </c>
      <c r="I8" s="2">
        <v>2.63868727598566E-2</v>
      </c>
      <c r="J8" s="2" t="s">
        <v>3</v>
      </c>
      <c r="L8" s="2">
        <v>0.94869999999999999</v>
      </c>
      <c r="M8" s="2">
        <v>0.88690624002270402</v>
      </c>
      <c r="N8" s="2">
        <v>2.8922833649588899E-2</v>
      </c>
      <c r="O8" s="2" t="s">
        <v>4</v>
      </c>
      <c r="Q8" s="2">
        <v>0.98136000000000001</v>
      </c>
      <c r="R8" s="2">
        <v>1.2357479890351899</v>
      </c>
      <c r="S8" s="2">
        <v>1.2971928309220501E-2</v>
      </c>
      <c r="T8" s="2" t="s">
        <v>5</v>
      </c>
      <c r="V8" s="2">
        <v>0.96862000000000004</v>
      </c>
      <c r="W8" s="2">
        <v>1.2484818218138201</v>
      </c>
      <c r="X8" s="2">
        <v>1.9795918367346899E-2</v>
      </c>
      <c r="Y8" s="2" t="s">
        <v>6</v>
      </c>
      <c r="AA8" s="2">
        <v>0.97602</v>
      </c>
      <c r="AB8" s="2">
        <v>1.18052224006044</v>
      </c>
      <c r="AC8" s="2">
        <v>1.46218579234973E-2</v>
      </c>
      <c r="AD8" s="2" t="s">
        <v>7</v>
      </c>
    </row>
    <row r="9" spans="1:35" x14ac:dyDescent="0.25">
      <c r="A9" s="2">
        <v>0.97543999999999997</v>
      </c>
      <c r="B9" s="2">
        <v>1.0172770182291699</v>
      </c>
      <c r="C9" s="2">
        <v>1.7641353046595001E-2</v>
      </c>
      <c r="D9" s="2" t="s">
        <v>3</v>
      </c>
      <c r="F9" s="2">
        <v>8</v>
      </c>
      <c r="G9" s="2">
        <v>0.97543999999999997</v>
      </c>
      <c r="H9" s="2">
        <v>1.0172770182291699</v>
      </c>
      <c r="I9" s="2">
        <v>1.7641353046595001E-2</v>
      </c>
      <c r="J9" s="2" t="s">
        <v>3</v>
      </c>
      <c r="L9" s="2">
        <v>0.96575</v>
      </c>
      <c r="M9" s="2">
        <v>0.88688140764127898</v>
      </c>
      <c r="N9" s="2">
        <v>1.9435167615433301E-2</v>
      </c>
      <c r="O9" s="2" t="s">
        <v>4</v>
      </c>
      <c r="Q9" s="2">
        <v>0.98763999999999996</v>
      </c>
      <c r="R9" s="2">
        <v>1.23574349525907</v>
      </c>
      <c r="S9" s="2">
        <v>8.6184409414813198E-3</v>
      </c>
      <c r="T9" s="2" t="s">
        <v>5</v>
      </c>
      <c r="V9" s="2">
        <v>0.97912999999999994</v>
      </c>
      <c r="W9" s="2">
        <v>1.2484868158210101</v>
      </c>
      <c r="X9" s="2">
        <v>1.3210594876248399E-2</v>
      </c>
      <c r="Y9" s="2" t="s">
        <v>6</v>
      </c>
      <c r="AA9" s="2">
        <v>0.98407999999999995</v>
      </c>
      <c r="AB9" s="2">
        <v>1.18051751817924</v>
      </c>
      <c r="AC9" s="2">
        <v>9.7326775956284202E-3</v>
      </c>
      <c r="AD9" s="2" t="s">
        <v>7</v>
      </c>
    </row>
    <row r="10" spans="1:35" x14ac:dyDescent="0.25">
      <c r="A10" s="2">
        <v>0.98368</v>
      </c>
      <c r="B10" s="2">
        <v>1.01728515625</v>
      </c>
      <c r="C10" s="2">
        <v>1.1744175627240099E-2</v>
      </c>
      <c r="D10" s="2" t="s">
        <v>3</v>
      </c>
      <c r="F10" s="2">
        <v>9</v>
      </c>
      <c r="G10" s="2">
        <v>0.98368</v>
      </c>
      <c r="H10" s="2">
        <v>1.01728515625</v>
      </c>
      <c r="I10" s="2">
        <v>1.1744175627240099E-2</v>
      </c>
      <c r="J10" s="2" t="s">
        <v>3</v>
      </c>
      <c r="L10" s="2">
        <v>0.97723000000000004</v>
      </c>
      <c r="M10" s="2">
        <v>0.88689914505658196</v>
      </c>
      <c r="N10" s="2">
        <v>1.2982711364115501E-2</v>
      </c>
      <c r="O10" s="2" t="s">
        <v>4</v>
      </c>
      <c r="Q10" s="2">
        <v>0.99182000000000003</v>
      </c>
      <c r="R10" s="2">
        <v>1.23574349525907</v>
      </c>
      <c r="S10" s="2">
        <v>5.7134528179658799E-3</v>
      </c>
      <c r="T10" s="2" t="s">
        <v>5</v>
      </c>
      <c r="V10" s="2">
        <v>0.98616000000000004</v>
      </c>
      <c r="W10" s="2">
        <v>1.2485017978425901</v>
      </c>
      <c r="X10" s="2">
        <v>8.7839774207555399E-3</v>
      </c>
      <c r="Y10" s="2" t="s">
        <v>6</v>
      </c>
      <c r="AA10" s="2">
        <v>0.98946000000000001</v>
      </c>
      <c r="AB10" s="2">
        <v>1.18051751817924</v>
      </c>
      <c r="AC10" s="2">
        <v>6.4603278688524597E-3</v>
      </c>
      <c r="AD10" s="2" t="s">
        <v>7</v>
      </c>
    </row>
    <row r="11" spans="1:35" x14ac:dyDescent="0.25">
      <c r="A11" s="2">
        <v>0.98917999999999995</v>
      </c>
      <c r="B11" s="2">
        <v>1.0172973632812501</v>
      </c>
      <c r="C11" s="2">
        <v>7.7965949820788501E-3</v>
      </c>
      <c r="D11" s="2" t="s">
        <v>3</v>
      </c>
      <c r="F11" s="2">
        <v>10</v>
      </c>
      <c r="G11" s="2">
        <v>0.98917999999999995</v>
      </c>
      <c r="H11" s="2">
        <v>1.0172973632812501</v>
      </c>
      <c r="I11" s="2">
        <v>7.7965949820788501E-3</v>
      </c>
      <c r="J11" s="2" t="s">
        <v>3</v>
      </c>
      <c r="L11" s="2">
        <v>0.98489000000000004</v>
      </c>
      <c r="M11" s="2">
        <v>0.88689914505658196</v>
      </c>
      <c r="N11" s="2">
        <v>8.6377819945182392E-3</v>
      </c>
      <c r="O11" s="2" t="s">
        <v>4</v>
      </c>
      <c r="Q11" s="2">
        <v>0.69452999999999998</v>
      </c>
      <c r="R11" s="2">
        <v>1.2357569765874299</v>
      </c>
      <c r="S11" s="2">
        <v>0.22091945584107101</v>
      </c>
      <c r="T11" s="2" t="s">
        <v>5</v>
      </c>
      <c r="V11" s="2">
        <v>0.99084000000000005</v>
      </c>
      <c r="W11" s="2">
        <v>1.2485217738713501</v>
      </c>
      <c r="X11" s="2">
        <v>5.8260963960052098E-3</v>
      </c>
      <c r="Y11" s="2" t="s">
        <v>6</v>
      </c>
      <c r="AA11" s="2">
        <v>0.99302000000000001</v>
      </c>
      <c r="AB11" s="2">
        <v>1.18052224006044</v>
      </c>
      <c r="AC11" s="2">
        <v>4.2804371584699496E-3</v>
      </c>
      <c r="AD11" s="2" t="s">
        <v>7</v>
      </c>
    </row>
    <row r="12" spans="1:35" x14ac:dyDescent="0.25">
      <c r="A12" s="2">
        <v>0.99283999999999994</v>
      </c>
      <c r="B12" s="2">
        <v>1.01728922526042</v>
      </c>
      <c r="C12" s="2">
        <v>5.16599462365591E-3</v>
      </c>
      <c r="D12" s="2" t="s">
        <v>3</v>
      </c>
      <c r="F12" s="2">
        <v>11</v>
      </c>
      <c r="G12" s="2">
        <v>0.99283999999999994</v>
      </c>
      <c r="H12" s="2">
        <v>1.01728922526042</v>
      </c>
      <c r="I12" s="2">
        <v>5.16599462365591E-3</v>
      </c>
      <c r="J12" s="2" t="s">
        <v>3</v>
      </c>
      <c r="L12" s="2">
        <v>0.99</v>
      </c>
      <c r="M12" s="2">
        <v>0.88687431267515704</v>
      </c>
      <c r="N12" s="2">
        <v>5.73118279569893E-3</v>
      </c>
      <c r="O12" s="2" t="s">
        <v>4</v>
      </c>
      <c r="Q12" s="2">
        <v>0.76454</v>
      </c>
      <c r="R12" s="2">
        <v>1.2357659641396701</v>
      </c>
      <c r="S12" s="2">
        <v>0.16063917080544199</v>
      </c>
      <c r="T12" s="2" t="s">
        <v>5</v>
      </c>
      <c r="V12" s="2">
        <v>0.73570000000000002</v>
      </c>
      <c r="W12" s="2">
        <v>1.2484818218138201</v>
      </c>
      <c r="X12" s="2">
        <v>0.159011506730352</v>
      </c>
      <c r="Y12" s="2" t="s">
        <v>6</v>
      </c>
      <c r="AA12" s="2">
        <v>0.71677999999999997</v>
      </c>
      <c r="AB12" s="2">
        <v>1.1805127962980499</v>
      </c>
      <c r="AC12" s="2">
        <v>0.16298885245901601</v>
      </c>
      <c r="AD12" s="2" t="s">
        <v>7</v>
      </c>
    </row>
    <row r="13" spans="1:35" x14ac:dyDescent="0.25">
      <c r="A13" s="2">
        <v>0.74339</v>
      </c>
      <c r="B13" s="2">
        <v>1.01728922526042</v>
      </c>
      <c r="C13" s="2">
        <v>0.18570922939068099</v>
      </c>
      <c r="D13" s="2" t="s">
        <v>3</v>
      </c>
      <c r="F13" s="2">
        <v>12</v>
      </c>
      <c r="G13" s="2">
        <v>0.74339</v>
      </c>
      <c r="H13" s="2">
        <v>1.01728922526042</v>
      </c>
      <c r="I13" s="2">
        <v>0.18570922939068099</v>
      </c>
      <c r="J13" s="2" t="s">
        <v>3</v>
      </c>
      <c r="L13" s="2">
        <v>0.64480999999999999</v>
      </c>
      <c r="M13" s="2">
        <v>0.88689559757352199</v>
      </c>
      <c r="N13" s="2">
        <v>0.19187413029728001</v>
      </c>
      <c r="O13" s="2" t="s">
        <v>4</v>
      </c>
      <c r="Q13" s="2">
        <v>0.83013000000000003</v>
      </c>
      <c r="R13" s="2">
        <v>1.2357659641396701</v>
      </c>
      <c r="S13" s="2">
        <v>0.11508183977542601</v>
      </c>
      <c r="T13" s="2" t="s">
        <v>5</v>
      </c>
      <c r="V13" s="2">
        <v>0.80878000000000005</v>
      </c>
      <c r="W13" s="2">
        <v>1.2485067918497801</v>
      </c>
      <c r="X13" s="2">
        <v>0.115399696048632</v>
      </c>
      <c r="Y13" s="2" t="s">
        <v>6</v>
      </c>
      <c r="AA13" s="2">
        <v>0.79361000000000004</v>
      </c>
      <c r="AB13" s="2">
        <v>1.1805127962980499</v>
      </c>
      <c r="AC13" s="2">
        <v>0.11913071038251399</v>
      </c>
      <c r="AD13" s="2" t="s">
        <v>7</v>
      </c>
    </row>
    <row r="14" spans="1:35" x14ac:dyDescent="0.25">
      <c r="A14" s="2">
        <v>0.81061000000000005</v>
      </c>
      <c r="B14" s="2">
        <v>1.0172932942708299</v>
      </c>
      <c r="C14" s="2">
        <v>0.13367921146953399</v>
      </c>
      <c r="D14" s="2" t="s">
        <v>3</v>
      </c>
      <c r="F14" s="2">
        <v>13</v>
      </c>
      <c r="G14" s="2">
        <v>0.81061000000000005</v>
      </c>
      <c r="H14" s="2">
        <v>1.0172932942708299</v>
      </c>
      <c r="I14" s="2">
        <v>0.13367921146953399</v>
      </c>
      <c r="J14" s="2" t="s">
        <v>3</v>
      </c>
      <c r="L14" s="2">
        <v>0.72935000000000005</v>
      </c>
      <c r="M14" s="2">
        <v>0.88687786015821801</v>
      </c>
      <c r="N14" s="2">
        <v>0.14327472064094501</v>
      </c>
      <c r="O14" s="2" t="s">
        <v>4</v>
      </c>
      <c r="Q14" s="2">
        <v>0.88151000000000002</v>
      </c>
      <c r="R14" s="2">
        <v>1.23577944546803</v>
      </c>
      <c r="S14" s="2">
        <v>8.0685597063269304E-2</v>
      </c>
      <c r="T14" s="2" t="s">
        <v>5</v>
      </c>
      <c r="V14" s="2">
        <v>0.86689000000000005</v>
      </c>
      <c r="W14" s="2">
        <v>1.2485067918497801</v>
      </c>
      <c r="X14" s="2">
        <v>8.1371689101172401E-2</v>
      </c>
      <c r="Y14" s="2" t="s">
        <v>6</v>
      </c>
      <c r="AA14" s="2">
        <v>0.85528000000000004</v>
      </c>
      <c r="AB14" s="2">
        <v>1.18051751817924</v>
      </c>
      <c r="AC14" s="2">
        <v>8.4768524590163902E-2</v>
      </c>
      <c r="AD14" s="2" t="s">
        <v>7</v>
      </c>
    </row>
    <row r="15" spans="1:35" x14ac:dyDescent="0.25">
      <c r="A15" s="2">
        <v>0.86626999999999998</v>
      </c>
      <c r="B15" s="2">
        <v>1.01730550130208</v>
      </c>
      <c r="C15" s="2">
        <v>9.4316756272401395E-2</v>
      </c>
      <c r="D15" s="2" t="s">
        <v>3</v>
      </c>
      <c r="F15" s="2">
        <v>14</v>
      </c>
      <c r="G15" s="2">
        <v>0.86626999999999998</v>
      </c>
      <c r="H15" s="2">
        <v>1.01730550130208</v>
      </c>
      <c r="I15" s="2">
        <v>9.4316756272401395E-2</v>
      </c>
      <c r="J15" s="2" t="s">
        <v>3</v>
      </c>
      <c r="L15" s="2">
        <v>0.80542000000000002</v>
      </c>
      <c r="M15" s="2">
        <v>0.88688850260740004</v>
      </c>
      <c r="N15" s="2">
        <v>0.10444950453299599</v>
      </c>
      <c r="O15" s="2" t="s">
        <v>4</v>
      </c>
      <c r="Q15" s="2">
        <v>0.91900999999999999</v>
      </c>
      <c r="R15" s="2">
        <v>1.23577045791579</v>
      </c>
      <c r="S15" s="2">
        <v>5.55309868278989E-2</v>
      </c>
      <c r="T15" s="2" t="s">
        <v>5</v>
      </c>
      <c r="V15" s="2">
        <v>0.90896999999999994</v>
      </c>
      <c r="W15" s="2">
        <v>1.3484168997203401</v>
      </c>
      <c r="X15" s="2">
        <v>5.6324793747286203E-2</v>
      </c>
      <c r="Y15" s="2" t="s">
        <v>6</v>
      </c>
      <c r="AA15" s="2">
        <v>0.90076999999999996</v>
      </c>
      <c r="AB15" s="2">
        <v>1.1805269619416401</v>
      </c>
      <c r="AC15" s="2">
        <v>5.8939672131147501E-2</v>
      </c>
      <c r="AD15" s="2" t="s">
        <v>7</v>
      </c>
    </row>
    <row r="16" spans="1:35" x14ac:dyDescent="0.25">
      <c r="A16" s="2">
        <v>0.90791999999999995</v>
      </c>
      <c r="B16" s="2">
        <v>1.01730143229167</v>
      </c>
      <c r="C16" s="2">
        <v>6.5257840501792105E-2</v>
      </c>
      <c r="D16" s="2" t="s">
        <v>3</v>
      </c>
      <c r="F16" s="2">
        <v>15</v>
      </c>
      <c r="G16" s="2">
        <v>0.90791999999999995</v>
      </c>
      <c r="H16" s="2">
        <v>1.01730143229167</v>
      </c>
      <c r="I16" s="2">
        <v>6.5257840501792105E-2</v>
      </c>
      <c r="J16" s="2" t="s">
        <v>3</v>
      </c>
      <c r="L16" s="2">
        <v>0.86460999999999999</v>
      </c>
      <c r="M16" s="2">
        <v>0.88690269253964304</v>
      </c>
      <c r="N16" s="2">
        <v>7.4022770398481999E-2</v>
      </c>
      <c r="O16" s="2" t="s">
        <v>4</v>
      </c>
      <c r="Q16" s="2">
        <v>0.94533</v>
      </c>
      <c r="R16" s="2">
        <v>1.2357659641396701</v>
      </c>
      <c r="S16" s="2">
        <v>3.7709565968473302E-2</v>
      </c>
      <c r="T16" s="2" t="s">
        <v>5</v>
      </c>
      <c r="V16" s="2">
        <v>0.93852999999999998</v>
      </c>
      <c r="W16" s="2">
        <v>1.2485117858569701</v>
      </c>
      <c r="X16" s="2">
        <v>3.83912288319583E-2</v>
      </c>
      <c r="Y16" s="2" t="s">
        <v>6</v>
      </c>
      <c r="AA16" s="2">
        <v>0.93289</v>
      </c>
      <c r="AB16" s="2">
        <v>1.1805033525356501</v>
      </c>
      <c r="AC16" s="2">
        <v>4.02966120218579E-2</v>
      </c>
      <c r="AD16" s="2" t="s">
        <v>7</v>
      </c>
    </row>
    <row r="17" spans="1:30" x14ac:dyDescent="0.25">
      <c r="A17" s="2">
        <v>0.93755999999999995</v>
      </c>
      <c r="B17" s="2">
        <v>1.01728922526042</v>
      </c>
      <c r="C17" s="2">
        <v>4.4484318996415799E-2</v>
      </c>
      <c r="D17" s="2" t="s">
        <v>3</v>
      </c>
      <c r="F17" s="2">
        <v>16</v>
      </c>
      <c r="G17" s="2">
        <v>0.93755999999999995</v>
      </c>
      <c r="H17" s="2">
        <v>1.01728922526042</v>
      </c>
      <c r="I17" s="2">
        <v>4.4484318996415799E-2</v>
      </c>
      <c r="J17" s="2" t="s">
        <v>3</v>
      </c>
      <c r="L17" s="2">
        <v>0.90761000000000003</v>
      </c>
      <c r="M17" s="2">
        <v>0.88689914505658196</v>
      </c>
      <c r="N17" s="2">
        <v>5.1296015180265699E-2</v>
      </c>
      <c r="O17" s="2" t="s">
        <v>4</v>
      </c>
      <c r="Q17" s="2">
        <v>0.96338000000000001</v>
      </c>
      <c r="R17" s="2">
        <v>1.2357659641396701</v>
      </c>
      <c r="S17" s="2">
        <v>2.5369898510041001E-2</v>
      </c>
      <c r="T17" s="2" t="s">
        <v>5</v>
      </c>
      <c r="V17" s="2">
        <v>0.95882000000000001</v>
      </c>
      <c r="W17" s="2">
        <v>1.2485017978425901</v>
      </c>
      <c r="X17" s="2">
        <v>2.5891445940078198E-2</v>
      </c>
      <c r="Y17" s="2" t="s">
        <v>6</v>
      </c>
      <c r="AA17" s="2">
        <v>0.95499000000000001</v>
      </c>
      <c r="AB17" s="2">
        <v>1.18051751817924</v>
      </c>
      <c r="AC17" s="2">
        <v>2.7233661202185799E-2</v>
      </c>
      <c r="AD17" s="2" t="s">
        <v>7</v>
      </c>
    </row>
    <row r="18" spans="1:30" x14ac:dyDescent="0.25">
      <c r="A18" s="2">
        <v>0.95806000000000002</v>
      </c>
      <c r="B18" s="2">
        <v>1.01728922526042</v>
      </c>
      <c r="C18" s="2">
        <v>3.0008288530465901E-2</v>
      </c>
      <c r="D18" s="2" t="s">
        <v>3</v>
      </c>
      <c r="F18" s="2">
        <v>17</v>
      </c>
      <c r="G18" s="2">
        <v>0.95806000000000002</v>
      </c>
      <c r="H18" s="2">
        <v>1.01728922526042</v>
      </c>
      <c r="I18" s="2">
        <v>3.0008288530465901E-2</v>
      </c>
      <c r="J18" s="2" t="s">
        <v>3</v>
      </c>
      <c r="L18" s="2">
        <v>0.93769000000000002</v>
      </c>
      <c r="M18" s="2">
        <v>0.88689205009046101</v>
      </c>
      <c r="N18" s="2">
        <v>3.4984608897322397E-2</v>
      </c>
      <c r="O18" s="2" t="s">
        <v>4</v>
      </c>
      <c r="Q18" s="2">
        <v>0.97560000000000002</v>
      </c>
      <c r="R18" s="2">
        <v>1.23577045791579</v>
      </c>
      <c r="S18" s="2">
        <v>1.69606996329087E-2</v>
      </c>
      <c r="T18" s="2" t="s">
        <v>5</v>
      </c>
      <c r="V18" s="2">
        <v>0.97255000000000003</v>
      </c>
      <c r="W18" s="2">
        <v>1.2485067918497801</v>
      </c>
      <c r="X18" s="2">
        <v>1.7336951801997399E-2</v>
      </c>
      <c r="Y18" s="2" t="s">
        <v>6</v>
      </c>
      <c r="AA18" s="2">
        <v>0.96997999999999995</v>
      </c>
      <c r="AB18" s="2">
        <v>1.1805080744168499</v>
      </c>
      <c r="AC18" s="2">
        <v>1.82612021857924E-2</v>
      </c>
      <c r="AD18" s="2" t="s">
        <v>7</v>
      </c>
    </row>
    <row r="19" spans="1:30" x14ac:dyDescent="0.25">
      <c r="A19" s="2">
        <v>0.97199999999999998</v>
      </c>
      <c r="B19" s="2">
        <v>1.01728922526042</v>
      </c>
      <c r="C19" s="2">
        <v>2.0097670250896101E-2</v>
      </c>
      <c r="D19" s="2" t="s">
        <v>3</v>
      </c>
      <c r="F19" s="2">
        <v>18</v>
      </c>
      <c r="G19" s="2">
        <v>0.97199999999999998</v>
      </c>
      <c r="H19" s="2">
        <v>1.01728922526042</v>
      </c>
      <c r="I19" s="2">
        <v>2.0097670250896101E-2</v>
      </c>
      <c r="J19" s="2" t="s">
        <v>3</v>
      </c>
      <c r="L19" s="2">
        <v>0.95828999999999998</v>
      </c>
      <c r="M19" s="2">
        <v>0.88689914505658196</v>
      </c>
      <c r="N19" s="2">
        <v>2.3601939700611401E-2</v>
      </c>
      <c r="O19" s="2" t="s">
        <v>4</v>
      </c>
      <c r="Q19" s="2">
        <v>0.98379000000000005</v>
      </c>
      <c r="R19" s="2">
        <v>1.23577045791579</v>
      </c>
      <c r="S19" s="2">
        <v>1.12906499676096E-2</v>
      </c>
      <c r="T19" s="2" t="s">
        <v>5</v>
      </c>
      <c r="V19" s="2">
        <v>0.98177000000000003</v>
      </c>
      <c r="W19" s="2">
        <v>1.2484968038354001</v>
      </c>
      <c r="X19" s="2">
        <v>1.15531914893617E-2</v>
      </c>
      <c r="Y19" s="2" t="s">
        <v>6</v>
      </c>
      <c r="AA19" s="2">
        <v>0.98004999999999998</v>
      </c>
      <c r="AB19" s="2">
        <v>1.18051751817924</v>
      </c>
      <c r="AC19" s="2">
        <v>1.2180765027322399E-2</v>
      </c>
      <c r="AD19" s="2" t="s">
        <v>7</v>
      </c>
    </row>
    <row r="20" spans="1:30" x14ac:dyDescent="0.25">
      <c r="A20" s="2">
        <v>0.98138000000000003</v>
      </c>
      <c r="B20" s="2">
        <v>1.01728922526042</v>
      </c>
      <c r="C20" s="2">
        <v>1.33958333333333E-2</v>
      </c>
      <c r="D20" s="2" t="s">
        <v>3</v>
      </c>
      <c r="F20" s="2">
        <v>19</v>
      </c>
      <c r="G20" s="2">
        <v>0.98138000000000003</v>
      </c>
      <c r="H20" s="2">
        <v>1.01728922526042</v>
      </c>
      <c r="I20" s="2">
        <v>1.33958333333333E-2</v>
      </c>
      <c r="J20" s="2" t="s">
        <v>3</v>
      </c>
      <c r="L20" s="2">
        <v>0.97221999999999997</v>
      </c>
      <c r="M20" s="2">
        <v>0.88691333498882596</v>
      </c>
      <c r="N20" s="2">
        <v>1.58072949609952E-2</v>
      </c>
      <c r="O20" s="2" t="s">
        <v>4</v>
      </c>
      <c r="Q20" s="2">
        <v>0.98926000000000003</v>
      </c>
      <c r="R20" s="2">
        <v>1.23577045791579</v>
      </c>
      <c r="S20" s="2">
        <v>7.4951414381343104E-3</v>
      </c>
      <c r="T20" s="2" t="s">
        <v>5</v>
      </c>
      <c r="V20" s="2">
        <v>0.98792000000000002</v>
      </c>
      <c r="W20" s="2">
        <v>1.2485067918497801</v>
      </c>
      <c r="X20" s="2">
        <v>7.6745549283543197E-3</v>
      </c>
      <c r="Y20" s="2" t="s">
        <v>6</v>
      </c>
      <c r="AA20" s="2">
        <v>0.98677000000000004</v>
      </c>
      <c r="AB20" s="2">
        <v>1.18052224006044</v>
      </c>
      <c r="AC20" s="2">
        <v>8.0968306010929005E-3</v>
      </c>
      <c r="AD20" s="2" t="s">
        <v>7</v>
      </c>
    </row>
    <row r="21" spans="1:30" x14ac:dyDescent="0.25">
      <c r="A21" s="2">
        <v>0.98765000000000003</v>
      </c>
      <c r="B21" s="2">
        <v>1.0172770182291699</v>
      </c>
      <c r="C21" s="2">
        <v>8.8991935483870993E-3</v>
      </c>
      <c r="D21" s="2" t="s">
        <v>3</v>
      </c>
      <c r="F21" s="2">
        <v>20</v>
      </c>
      <c r="G21" s="2">
        <v>0.98765000000000003</v>
      </c>
      <c r="H21" s="2">
        <v>1.0172770182291699</v>
      </c>
      <c r="I21" s="2">
        <v>8.8991935483870993E-3</v>
      </c>
      <c r="J21" s="2" t="s">
        <v>3</v>
      </c>
      <c r="L21" s="2">
        <v>0.98155000000000003</v>
      </c>
      <c r="M21" s="2">
        <v>0.88689205009046101</v>
      </c>
      <c r="N21" s="2">
        <v>1.0534471853257401E-2</v>
      </c>
      <c r="O21" s="2" t="s">
        <v>4</v>
      </c>
      <c r="Q21" s="2">
        <v>0.99289000000000005</v>
      </c>
      <c r="R21" s="2">
        <v>1.23577045791579</v>
      </c>
      <c r="S21" s="2">
        <v>4.9660980349816499E-3</v>
      </c>
      <c r="T21" s="2" t="s">
        <v>5</v>
      </c>
      <c r="V21" s="2">
        <v>0.99199999999999999</v>
      </c>
      <c r="W21" s="2">
        <v>1.2485067918497801</v>
      </c>
      <c r="X21" s="2">
        <v>5.0872774641771597E-3</v>
      </c>
      <c r="Y21" s="2" t="s">
        <v>6</v>
      </c>
      <c r="AA21" s="2">
        <v>0.99124000000000001</v>
      </c>
      <c r="AB21" s="2">
        <v>1.1805080744168499</v>
      </c>
      <c r="AC21" s="2">
        <v>5.3696174863388001E-3</v>
      </c>
      <c r="AD21" s="2" t="s">
        <v>7</v>
      </c>
    </row>
    <row r="22" spans="1:30" x14ac:dyDescent="0.25">
      <c r="A22" s="2">
        <v>0.99182000000000003</v>
      </c>
      <c r="B22" s="2">
        <v>1.0172810872395801</v>
      </c>
      <c r="C22" s="2">
        <v>5.8998655913978498E-3</v>
      </c>
      <c r="D22" s="2" t="s">
        <v>3</v>
      </c>
      <c r="F22" s="2">
        <v>21</v>
      </c>
      <c r="G22" s="2">
        <v>0.99182000000000003</v>
      </c>
      <c r="H22" s="2">
        <v>1.0172810872395801</v>
      </c>
      <c r="I22" s="2">
        <v>5.8998655913978498E-3</v>
      </c>
      <c r="J22" s="2" t="s">
        <v>3</v>
      </c>
      <c r="L22" s="2">
        <v>0.98777000000000004</v>
      </c>
      <c r="M22" s="2">
        <v>0.88689914505658196</v>
      </c>
      <c r="N22" s="2">
        <v>6.9983133038161501E-3</v>
      </c>
      <c r="O22" s="2" t="s">
        <v>4</v>
      </c>
      <c r="Q22" s="2">
        <v>0.82789000000000001</v>
      </c>
      <c r="R22" s="2">
        <v>1.3481148609176301</v>
      </c>
      <c r="S22" s="2">
        <v>0.16981537464910401</v>
      </c>
      <c r="T22" s="2" t="s">
        <v>5</v>
      </c>
      <c r="V22" s="2">
        <v>0.76522999999999997</v>
      </c>
      <c r="W22" s="2">
        <v>1.3733270075908901</v>
      </c>
      <c r="X22" s="2">
        <v>0.22329613547546701</v>
      </c>
      <c r="Y22" s="2" t="s">
        <v>6</v>
      </c>
      <c r="AA22" s="2">
        <v>0.76656999999999997</v>
      </c>
      <c r="AB22" s="2">
        <v>1.29847011049202</v>
      </c>
      <c r="AC22" s="2">
        <v>0.20888153005464499</v>
      </c>
      <c r="AD22" s="2" t="s">
        <v>7</v>
      </c>
    </row>
    <row r="23" spans="1:30" x14ac:dyDescent="0.25">
      <c r="A23" s="2">
        <v>0.79715000000000003</v>
      </c>
      <c r="B23" s="2">
        <v>1.1189534505208301</v>
      </c>
      <c r="C23" s="2">
        <v>0.23312992831541199</v>
      </c>
      <c r="D23" s="2" t="s">
        <v>3</v>
      </c>
      <c r="F23" s="2">
        <v>22</v>
      </c>
      <c r="G23" s="2">
        <v>0.79715000000000003</v>
      </c>
      <c r="H23" s="2">
        <v>1.1189534505208301</v>
      </c>
      <c r="I23" s="2">
        <v>0.23312992831541199</v>
      </c>
      <c r="J23" s="2" t="s">
        <v>3</v>
      </c>
      <c r="L23" s="2">
        <v>0.99190999999999996</v>
      </c>
      <c r="M23" s="2">
        <v>0.88689914505658196</v>
      </c>
      <c r="N23" s="2">
        <v>4.63925785367911E-3</v>
      </c>
      <c r="O23" s="2" t="s">
        <v>4</v>
      </c>
      <c r="Q23" s="2">
        <v>0.87611000000000006</v>
      </c>
      <c r="R23" s="2">
        <v>1.34809239203703</v>
      </c>
      <c r="S23" s="2">
        <v>0.11863528395594899</v>
      </c>
      <c r="T23" s="2" t="s">
        <v>5</v>
      </c>
      <c r="V23" s="2">
        <v>0.82260999999999995</v>
      </c>
      <c r="W23" s="2">
        <v>1.3733320015980801</v>
      </c>
      <c r="X23" s="2">
        <v>0.15848306556665201</v>
      </c>
      <c r="Y23" s="2" t="s">
        <v>6</v>
      </c>
      <c r="AA23" s="2">
        <v>0.82555000000000001</v>
      </c>
      <c r="AB23" s="2">
        <v>1.2984795542544201</v>
      </c>
      <c r="AC23" s="2">
        <v>0.14851016393442601</v>
      </c>
      <c r="AD23" s="2" t="s">
        <v>7</v>
      </c>
    </row>
    <row r="24" spans="1:30" x14ac:dyDescent="0.25">
      <c r="A24" s="2">
        <v>0.8458</v>
      </c>
      <c r="B24" s="2">
        <v>1.1189534505208301</v>
      </c>
      <c r="C24" s="2">
        <v>0.16331765232974901</v>
      </c>
      <c r="D24" s="2" t="s">
        <v>3</v>
      </c>
      <c r="F24" s="2">
        <v>23</v>
      </c>
      <c r="G24" s="2">
        <v>0.8458</v>
      </c>
      <c r="H24" s="2">
        <v>1.1189534505208301</v>
      </c>
      <c r="I24" s="2">
        <v>0.16331765232974901</v>
      </c>
      <c r="J24" s="2" t="s">
        <v>3</v>
      </c>
      <c r="L24" s="2">
        <v>0.73277999999999999</v>
      </c>
      <c r="M24" s="2">
        <v>0.97549398701621204</v>
      </c>
      <c r="N24" s="2">
        <v>0.22945393211047899</v>
      </c>
      <c r="O24" s="2" t="s">
        <v>4</v>
      </c>
      <c r="Q24" s="2">
        <v>0.91376000000000002</v>
      </c>
      <c r="R24" s="2">
        <v>1.34809239203703</v>
      </c>
      <c r="S24" s="2">
        <v>8.16821420859426E-2</v>
      </c>
      <c r="T24" s="2" t="s">
        <v>5</v>
      </c>
      <c r="V24" s="2">
        <v>0.87319999999999998</v>
      </c>
      <c r="W24" s="2">
        <v>1.3733270075908901</v>
      </c>
      <c r="X24" s="2">
        <v>0.11105905340859699</v>
      </c>
      <c r="Y24" s="2" t="s">
        <v>6</v>
      </c>
      <c r="AA24" s="2">
        <v>0.87595999999999996</v>
      </c>
      <c r="AB24" s="2">
        <v>1.2984795542544201</v>
      </c>
      <c r="AC24" s="2">
        <v>0.10402775956284201</v>
      </c>
      <c r="AD24" s="2" t="s">
        <v>7</v>
      </c>
    </row>
    <row r="25" spans="1:30" x14ac:dyDescent="0.25">
      <c r="A25" s="2">
        <v>0.88949</v>
      </c>
      <c r="B25" s="2">
        <v>1.1189534505208301</v>
      </c>
      <c r="C25" s="2">
        <v>0.113389784946237</v>
      </c>
      <c r="D25" s="2" t="s">
        <v>3</v>
      </c>
      <c r="F25" s="2">
        <v>24</v>
      </c>
      <c r="G25" s="2">
        <v>0.88949</v>
      </c>
      <c r="H25" s="2">
        <v>1.1189534505208301</v>
      </c>
      <c r="I25" s="2">
        <v>0.113389784946237</v>
      </c>
      <c r="J25" s="2" t="s">
        <v>3</v>
      </c>
      <c r="L25" s="2">
        <v>0.79446000000000006</v>
      </c>
      <c r="M25" s="2">
        <v>0.97556848416048803</v>
      </c>
      <c r="N25" s="2">
        <v>0.16425258275353199</v>
      </c>
      <c r="O25" s="2" t="s">
        <v>4</v>
      </c>
      <c r="Q25" s="2">
        <v>0.94113000000000002</v>
      </c>
      <c r="R25" s="2">
        <v>1.3480968858131499</v>
      </c>
      <c r="S25" s="2">
        <v>5.55357374217232E-2</v>
      </c>
      <c r="T25" s="2" t="s">
        <v>5</v>
      </c>
      <c r="V25" s="2">
        <v>0.91208</v>
      </c>
      <c r="W25" s="2">
        <v>1.3733220135837001</v>
      </c>
      <c r="X25" s="2">
        <v>7.6590968302214499E-2</v>
      </c>
      <c r="Y25" s="2" t="s">
        <v>6</v>
      </c>
      <c r="AA25" s="2">
        <v>0.91425000000000001</v>
      </c>
      <c r="AB25" s="2">
        <v>1.2984795542544201</v>
      </c>
      <c r="AC25" s="2">
        <v>7.1682841530054706E-2</v>
      </c>
      <c r="AD25" s="2" t="s">
        <v>7</v>
      </c>
    </row>
    <row r="26" spans="1:30" x14ac:dyDescent="0.25">
      <c r="A26" s="2">
        <v>0.92329000000000006</v>
      </c>
      <c r="B26" s="2">
        <v>1.1189493815104199</v>
      </c>
      <c r="C26" s="2">
        <v>7.7710125448028702E-2</v>
      </c>
      <c r="D26" s="2" t="s">
        <v>3</v>
      </c>
      <c r="F26" s="2">
        <v>25</v>
      </c>
      <c r="G26" s="2">
        <v>0.92329000000000006</v>
      </c>
      <c r="H26" s="2">
        <v>1.1189493815104199</v>
      </c>
      <c r="I26" s="2">
        <v>7.7710125448028702E-2</v>
      </c>
      <c r="J26" s="2" t="s">
        <v>3</v>
      </c>
      <c r="L26" s="2">
        <v>0.85153000000000001</v>
      </c>
      <c r="M26" s="2">
        <v>0.97554719926212397</v>
      </c>
      <c r="N26" s="2">
        <v>0.116227071473751</v>
      </c>
      <c r="O26" s="2" t="s">
        <v>4</v>
      </c>
      <c r="Q26" s="2">
        <v>0.96028999999999998</v>
      </c>
      <c r="R26" s="2">
        <v>1.3480968858131499</v>
      </c>
      <c r="S26" s="2">
        <v>3.7407255452386101E-2</v>
      </c>
      <c r="T26" s="2" t="s">
        <v>5</v>
      </c>
      <c r="V26" s="2">
        <v>0.94013000000000002</v>
      </c>
      <c r="W26" s="2">
        <v>1.3733320015980801</v>
      </c>
      <c r="X26" s="2">
        <v>5.2118541033434697E-2</v>
      </c>
      <c r="Y26" s="2" t="s">
        <v>6</v>
      </c>
      <c r="AA26" s="2">
        <v>0.94171000000000005</v>
      </c>
      <c r="AB26" s="2">
        <v>1.2984842761356099</v>
      </c>
      <c r="AC26" s="2">
        <v>4.8742513661202198E-2</v>
      </c>
      <c r="AD26" s="2" t="s">
        <v>7</v>
      </c>
    </row>
    <row r="27" spans="1:30" x14ac:dyDescent="0.25">
      <c r="A27" s="2">
        <v>0.94772999999999996</v>
      </c>
      <c r="B27" s="2">
        <v>1.1189534505208301</v>
      </c>
      <c r="C27" s="2">
        <v>5.2661738351254497E-2</v>
      </c>
      <c r="D27" s="2" t="s">
        <v>3</v>
      </c>
      <c r="F27" s="2">
        <v>26</v>
      </c>
      <c r="G27" s="2">
        <v>0.94772999999999996</v>
      </c>
      <c r="H27" s="2">
        <v>1.1189534505208301</v>
      </c>
      <c r="I27" s="2">
        <v>5.2661738351254497E-2</v>
      </c>
      <c r="J27" s="2" t="s">
        <v>3</v>
      </c>
      <c r="L27" s="2">
        <v>0.89651999999999998</v>
      </c>
      <c r="M27" s="2">
        <v>0.97553655681294105</v>
      </c>
      <c r="N27" s="2">
        <v>8.0785578747628095E-2</v>
      </c>
      <c r="O27" s="2" t="s">
        <v>4</v>
      </c>
      <c r="Q27" s="2">
        <v>0.97341999999999995</v>
      </c>
      <c r="R27" s="2">
        <v>1.34809239203703</v>
      </c>
      <c r="S27" s="2">
        <v>2.5030878859857501E-2</v>
      </c>
      <c r="T27" s="2" t="s">
        <v>5</v>
      </c>
      <c r="V27" s="2">
        <v>0.95967999999999998</v>
      </c>
      <c r="W27" s="2">
        <v>1.3733320015980801</v>
      </c>
      <c r="X27" s="2">
        <v>3.5122448979591797E-2</v>
      </c>
      <c r="Y27" s="2" t="s">
        <v>6</v>
      </c>
      <c r="AA27" s="2">
        <v>0.96077999999999997</v>
      </c>
      <c r="AB27" s="2">
        <v>1.2984842761356099</v>
      </c>
      <c r="AC27" s="2">
        <v>3.28288524590164E-2</v>
      </c>
      <c r="AD27" s="2" t="s">
        <v>7</v>
      </c>
    </row>
    <row r="28" spans="1:30" x14ac:dyDescent="0.25">
      <c r="A28" s="2">
        <v>0.96479000000000004</v>
      </c>
      <c r="B28" s="2">
        <v>1.1189534505208301</v>
      </c>
      <c r="C28" s="2">
        <v>3.5392249103942702E-2</v>
      </c>
      <c r="D28" s="2" t="s">
        <v>3</v>
      </c>
      <c r="F28" s="2">
        <v>27</v>
      </c>
      <c r="G28" s="2">
        <v>0.96479000000000004</v>
      </c>
      <c r="H28" s="2">
        <v>1.1189534505208301</v>
      </c>
      <c r="I28" s="2">
        <v>3.5392249103942702E-2</v>
      </c>
      <c r="J28" s="2" t="s">
        <v>3</v>
      </c>
      <c r="L28" s="2">
        <v>0.92930000000000001</v>
      </c>
      <c r="M28" s="2">
        <v>0.97554719926212397</v>
      </c>
      <c r="N28" s="2">
        <v>5.5283575795909798E-2</v>
      </c>
      <c r="O28" s="2" t="s">
        <v>4</v>
      </c>
      <c r="Q28" s="2">
        <v>0.98229</v>
      </c>
      <c r="R28" s="2">
        <v>1.3480968858131499</v>
      </c>
      <c r="S28" s="2">
        <v>1.6674152450874499E-2</v>
      </c>
      <c r="T28" s="2" t="s">
        <v>5</v>
      </c>
      <c r="V28" s="2">
        <v>0.97304000000000002</v>
      </c>
      <c r="W28" s="2">
        <v>1.3733320015980801</v>
      </c>
      <c r="X28" s="2">
        <v>2.3509769865393E-2</v>
      </c>
      <c r="Y28" s="2" t="s">
        <v>6</v>
      </c>
      <c r="AA28" s="2">
        <v>0.97379000000000004</v>
      </c>
      <c r="AB28" s="2">
        <v>1.2984795542544201</v>
      </c>
      <c r="AC28" s="2">
        <v>2.1965245901639299E-2</v>
      </c>
      <c r="AD28" s="2" t="s">
        <v>7</v>
      </c>
    </row>
    <row r="29" spans="1:30" x14ac:dyDescent="0.25">
      <c r="A29" s="2">
        <v>0.97645000000000004</v>
      </c>
      <c r="B29" s="2">
        <v>1.11894124348958</v>
      </c>
      <c r="C29" s="2">
        <v>2.3647849462365599E-2</v>
      </c>
      <c r="D29" s="2" t="s">
        <v>3</v>
      </c>
      <c r="F29" s="2">
        <v>28</v>
      </c>
      <c r="G29" s="2">
        <v>0.97645000000000004</v>
      </c>
      <c r="H29" s="2">
        <v>1.11894124348958</v>
      </c>
      <c r="I29" s="2">
        <v>2.3647849462365599E-2</v>
      </c>
      <c r="J29" s="2" t="s">
        <v>3</v>
      </c>
      <c r="L29" s="2">
        <v>0.95228999999999997</v>
      </c>
      <c r="M29" s="2">
        <v>0.97553300932988096</v>
      </c>
      <c r="N29" s="2">
        <v>3.7399325321526497E-2</v>
      </c>
      <c r="O29" s="2" t="s">
        <v>4</v>
      </c>
      <c r="Q29" s="2">
        <v>0.98824000000000001</v>
      </c>
      <c r="R29" s="2">
        <v>1.3480968858131499</v>
      </c>
      <c r="S29" s="2">
        <v>1.10736342042755E-2</v>
      </c>
      <c r="T29" s="2" t="s">
        <v>5</v>
      </c>
      <c r="V29" s="2">
        <v>0.98204999999999998</v>
      </c>
      <c r="W29" s="2">
        <v>1.3733369956052699</v>
      </c>
      <c r="X29" s="2">
        <v>1.5664567954841498E-2</v>
      </c>
      <c r="Y29" s="2" t="s">
        <v>6</v>
      </c>
      <c r="AA29" s="2">
        <v>0.98255999999999999</v>
      </c>
      <c r="AB29" s="2">
        <v>1.2984889980168099</v>
      </c>
      <c r="AC29" s="2">
        <v>1.4631256830601101E-2</v>
      </c>
      <c r="AD29" s="2" t="s">
        <v>7</v>
      </c>
    </row>
    <row r="30" spans="1:30" x14ac:dyDescent="0.25">
      <c r="A30" s="2">
        <v>0.98431999999999997</v>
      </c>
      <c r="B30" s="2">
        <v>1.11894124348958</v>
      </c>
      <c r="C30" s="2">
        <v>1.57379032258065E-2</v>
      </c>
      <c r="D30" s="2" t="s">
        <v>3</v>
      </c>
      <c r="F30" s="2">
        <v>29</v>
      </c>
      <c r="G30" s="2">
        <v>0.98431999999999997</v>
      </c>
      <c r="H30" s="2">
        <v>1.11894124348958</v>
      </c>
      <c r="I30" s="2">
        <v>1.57379032258065E-2</v>
      </c>
      <c r="J30" s="2" t="s">
        <v>3</v>
      </c>
      <c r="L30" s="2">
        <v>0.96804999999999997</v>
      </c>
      <c r="M30" s="2">
        <v>0.97553655681294105</v>
      </c>
      <c r="N30" s="2">
        <v>2.5098882563778201E-2</v>
      </c>
      <c r="O30" s="2" t="s">
        <v>4</v>
      </c>
      <c r="Q30" s="2">
        <v>0.99221000000000004</v>
      </c>
      <c r="R30" s="2">
        <v>1.34809239203703</v>
      </c>
      <c r="S30" s="2">
        <v>7.3392355862664698E-3</v>
      </c>
      <c r="T30" s="2" t="s">
        <v>5</v>
      </c>
      <c r="V30" s="2">
        <v>0.98807999999999996</v>
      </c>
      <c r="W30" s="2">
        <v>1.3733320015980801</v>
      </c>
      <c r="X30" s="2">
        <v>1.04046895353886E-2</v>
      </c>
      <c r="Y30" s="2" t="s">
        <v>6</v>
      </c>
      <c r="AA30" s="2">
        <v>0.98843000000000003</v>
      </c>
      <c r="AB30" s="2">
        <v>1.2984889980168099</v>
      </c>
      <c r="AC30" s="2">
        <v>9.7165027322404403E-3</v>
      </c>
      <c r="AD30" s="2" t="s">
        <v>7</v>
      </c>
    </row>
    <row r="31" spans="1:30" x14ac:dyDescent="0.25">
      <c r="A31" s="2">
        <v>0.98958999999999997</v>
      </c>
      <c r="B31" s="2">
        <v>1.11895751953125</v>
      </c>
      <c r="C31" s="2">
        <v>1.0445788530466E-2</v>
      </c>
      <c r="D31" s="2" t="s">
        <v>3</v>
      </c>
      <c r="F31" s="2">
        <v>30</v>
      </c>
      <c r="G31" s="2">
        <v>0.98958999999999997</v>
      </c>
      <c r="H31" s="2">
        <v>1.11895751953125</v>
      </c>
      <c r="I31" s="2">
        <v>1.0445788530466E-2</v>
      </c>
      <c r="J31" s="2" t="s">
        <v>3</v>
      </c>
      <c r="L31" s="2">
        <v>0.97870999999999997</v>
      </c>
      <c r="M31" s="2">
        <v>0.97553300932988096</v>
      </c>
      <c r="N31" s="2">
        <v>1.6752266497997E-2</v>
      </c>
      <c r="O31" s="2" t="s">
        <v>4</v>
      </c>
      <c r="Q31" s="2">
        <v>0.99483999999999995</v>
      </c>
      <c r="R31" s="2">
        <v>1.3480878982609099</v>
      </c>
      <c r="S31" s="2">
        <v>4.8574821852731603E-3</v>
      </c>
      <c r="T31" s="2" t="s">
        <v>5</v>
      </c>
      <c r="V31" s="2">
        <v>0.99209999999999998</v>
      </c>
      <c r="W31" s="2">
        <v>1.3733320015980801</v>
      </c>
      <c r="X31" s="2">
        <v>6.8968736430742496E-3</v>
      </c>
      <c r="Y31" s="2" t="s">
        <v>6</v>
      </c>
      <c r="AA31" s="2">
        <v>0.99233000000000005</v>
      </c>
      <c r="AB31" s="2">
        <v>1.2984842761356099</v>
      </c>
      <c r="AC31" s="2">
        <v>6.4397814207650299E-3</v>
      </c>
      <c r="AD31" s="2" t="s">
        <v>7</v>
      </c>
    </row>
    <row r="32" spans="1:30" x14ac:dyDescent="0.25">
      <c r="A32" s="2">
        <v>0.99309999999999998</v>
      </c>
      <c r="B32" s="2">
        <v>1.1189453125</v>
      </c>
      <c r="C32" s="2">
        <v>6.92069892473118E-3</v>
      </c>
      <c r="D32" s="2" t="s">
        <v>3</v>
      </c>
      <c r="F32" s="2">
        <v>31</v>
      </c>
      <c r="G32" s="2">
        <v>0.99309999999999998</v>
      </c>
      <c r="H32" s="2">
        <v>1.1189453125</v>
      </c>
      <c r="I32" s="2">
        <v>6.92069892473118E-3</v>
      </c>
      <c r="J32" s="2" t="s">
        <v>3</v>
      </c>
      <c r="L32" s="2">
        <v>0.98585999999999996</v>
      </c>
      <c r="M32" s="2">
        <v>0.97553300932988096</v>
      </c>
      <c r="N32" s="2">
        <v>1.1139784946236599E-2</v>
      </c>
      <c r="O32" s="2" t="s">
        <v>4</v>
      </c>
      <c r="Q32" s="2">
        <v>0.84331</v>
      </c>
      <c r="R32" s="2">
        <v>1.3480878982609099</v>
      </c>
      <c r="S32" s="2">
        <v>0.152986827898942</v>
      </c>
      <c r="T32" s="2" t="s">
        <v>5</v>
      </c>
      <c r="V32" s="2">
        <v>0.99478</v>
      </c>
      <c r="W32" s="2">
        <v>1.3733320015980801</v>
      </c>
      <c r="X32" s="2">
        <v>4.5653495440729497E-3</v>
      </c>
      <c r="Y32" s="2" t="s">
        <v>6</v>
      </c>
      <c r="AA32" s="2">
        <v>0.99492999999999998</v>
      </c>
      <c r="AB32" s="2">
        <v>1.2984842761356099</v>
      </c>
      <c r="AC32" s="2">
        <v>4.2622950819672101E-3</v>
      </c>
      <c r="AD32" s="2" t="s">
        <v>7</v>
      </c>
    </row>
    <row r="33" spans="1:30" x14ac:dyDescent="0.25">
      <c r="A33" s="2">
        <v>0.99543000000000004</v>
      </c>
      <c r="B33" s="2">
        <v>1.1189615885416699</v>
      </c>
      <c r="C33" s="2">
        <v>4.5797491039426498E-3</v>
      </c>
      <c r="D33" s="2" t="s">
        <v>3</v>
      </c>
      <c r="F33" s="2">
        <v>32</v>
      </c>
      <c r="G33" s="2">
        <v>0.99543000000000004</v>
      </c>
      <c r="H33" s="2">
        <v>1.1189615885416699</v>
      </c>
      <c r="I33" s="2">
        <v>4.5797491039426498E-3</v>
      </c>
      <c r="J33" s="2" t="s">
        <v>3</v>
      </c>
      <c r="L33" s="2">
        <v>0.99063000000000001</v>
      </c>
      <c r="M33" s="2">
        <v>0.97553300932988096</v>
      </c>
      <c r="N33" s="2">
        <v>7.3896268184693199E-3</v>
      </c>
      <c r="O33" s="2" t="s">
        <v>4</v>
      </c>
      <c r="Q33" s="2">
        <v>0.88839999999999997</v>
      </c>
      <c r="R33" s="2">
        <v>1.3480968858131499</v>
      </c>
      <c r="S33" s="2">
        <v>0.106396674584323</v>
      </c>
      <c r="T33" s="2" t="s">
        <v>5</v>
      </c>
      <c r="V33" s="2">
        <v>0.80764999999999998</v>
      </c>
      <c r="W33" s="2">
        <v>1.3733320015980801</v>
      </c>
      <c r="X33" s="2">
        <v>0.17365002171081201</v>
      </c>
      <c r="Y33" s="2" t="s">
        <v>6</v>
      </c>
      <c r="AA33" s="2">
        <v>0.79610999999999998</v>
      </c>
      <c r="AB33" s="2">
        <v>1.2984653886108199</v>
      </c>
      <c r="AC33" s="2">
        <v>0.17676131147540999</v>
      </c>
      <c r="AD33" s="2" t="s">
        <v>7</v>
      </c>
    </row>
    <row r="34" spans="1:30" x14ac:dyDescent="0.25">
      <c r="A34" s="2">
        <v>0.82230000000000003</v>
      </c>
      <c r="B34" s="2">
        <v>1.11894124348958</v>
      </c>
      <c r="C34" s="2">
        <v>0.19385909498207901</v>
      </c>
      <c r="D34" s="2" t="s">
        <v>3</v>
      </c>
      <c r="F34" s="2">
        <v>33</v>
      </c>
      <c r="G34" s="2">
        <v>0.82230000000000003</v>
      </c>
      <c r="H34" s="2">
        <v>1.11894124348958</v>
      </c>
      <c r="I34" s="2">
        <v>0.19385909498207901</v>
      </c>
      <c r="J34" s="2" t="s">
        <v>3</v>
      </c>
      <c r="L34" s="2">
        <v>0.99380000000000002</v>
      </c>
      <c r="M34" s="2">
        <v>0.97552591436375902</v>
      </c>
      <c r="N34" s="2">
        <v>4.8941598144634198E-3</v>
      </c>
      <c r="O34" s="2" t="s">
        <v>4</v>
      </c>
      <c r="Q34" s="2">
        <v>0.92283999999999999</v>
      </c>
      <c r="R34" s="2">
        <v>1.34809239203703</v>
      </c>
      <c r="S34" s="2">
        <v>7.2962211185489095E-2</v>
      </c>
      <c r="T34" s="2" t="s">
        <v>5</v>
      </c>
      <c r="V34" s="2">
        <v>0.86092000000000002</v>
      </c>
      <c r="W34" s="2">
        <v>1.3733320015980801</v>
      </c>
      <c r="X34" s="2">
        <v>0.122200607902736</v>
      </c>
      <c r="Y34" s="2" t="s">
        <v>6</v>
      </c>
      <c r="AA34" s="2">
        <v>0.85189000000000004</v>
      </c>
      <c r="AB34" s="2">
        <v>1.29847011049202</v>
      </c>
      <c r="AC34" s="2">
        <v>0.12486885245901599</v>
      </c>
      <c r="AD34" s="2" t="s">
        <v>7</v>
      </c>
    </row>
    <row r="35" spans="1:30" x14ac:dyDescent="0.25">
      <c r="A35" s="2">
        <v>0.86961999999999995</v>
      </c>
      <c r="B35" s="2">
        <v>1.1189453125</v>
      </c>
      <c r="C35" s="2">
        <v>0.13535147849462401</v>
      </c>
      <c r="D35" s="2" t="s">
        <v>3</v>
      </c>
      <c r="F35" s="2">
        <v>34</v>
      </c>
      <c r="G35" s="2">
        <v>0.86961999999999995</v>
      </c>
      <c r="H35" s="2">
        <v>1.1189453125</v>
      </c>
      <c r="I35" s="2">
        <v>0.13535147849462401</v>
      </c>
      <c r="J35" s="2" t="s">
        <v>3</v>
      </c>
      <c r="L35" s="2">
        <v>0.78066000000000002</v>
      </c>
      <c r="M35" s="2">
        <v>0.97555074674518405</v>
      </c>
      <c r="N35" s="2">
        <v>0.17677862112587001</v>
      </c>
      <c r="O35" s="2" t="s">
        <v>4</v>
      </c>
      <c r="Q35" s="2">
        <v>0.94755</v>
      </c>
      <c r="R35" s="2">
        <v>1.34809239203703</v>
      </c>
      <c r="S35" s="2">
        <v>4.9455193262794198E-2</v>
      </c>
      <c r="T35" s="2" t="s">
        <v>5</v>
      </c>
      <c r="V35" s="2">
        <v>0.90293999999999996</v>
      </c>
      <c r="W35" s="2">
        <v>1.3733320015980801</v>
      </c>
      <c r="X35" s="2">
        <v>8.4619192357794207E-2</v>
      </c>
      <c r="Y35" s="2" t="s">
        <v>6</v>
      </c>
      <c r="AA35" s="2">
        <v>0.89632999999999996</v>
      </c>
      <c r="AB35" s="2">
        <v>1.2984795542544201</v>
      </c>
      <c r="AC35" s="2">
        <v>8.6740983606557395E-2</v>
      </c>
      <c r="AD35" s="2" t="s">
        <v>7</v>
      </c>
    </row>
    <row r="36" spans="1:30" x14ac:dyDescent="0.25">
      <c r="A36" s="2">
        <v>0.9083</v>
      </c>
      <c r="B36" s="2">
        <v>1.1189534505208301</v>
      </c>
      <c r="C36" s="2">
        <v>9.3340053763440803E-2</v>
      </c>
      <c r="D36" s="2" t="s">
        <v>3</v>
      </c>
      <c r="F36" s="2">
        <v>35</v>
      </c>
      <c r="G36" s="2">
        <v>0.9083</v>
      </c>
      <c r="H36" s="2">
        <v>1.1189534505208301</v>
      </c>
      <c r="I36" s="2">
        <v>9.3340053763440803E-2</v>
      </c>
      <c r="J36" s="2" t="s">
        <v>3</v>
      </c>
      <c r="L36" s="2">
        <v>0.83992</v>
      </c>
      <c r="M36" s="2">
        <v>0.97555429422824502</v>
      </c>
      <c r="N36" s="2">
        <v>0.12557094665823301</v>
      </c>
      <c r="O36" s="2" t="s">
        <v>4</v>
      </c>
      <c r="Q36" s="2">
        <v>0.96470999999999996</v>
      </c>
      <c r="R36" s="2">
        <v>1.34810137958927</v>
      </c>
      <c r="S36" s="2">
        <v>3.32399049881235E-2</v>
      </c>
      <c r="T36" s="2" t="s">
        <v>5</v>
      </c>
      <c r="V36" s="2">
        <v>0.93364000000000003</v>
      </c>
      <c r="W36" s="2">
        <v>1.3733369956052699</v>
      </c>
      <c r="X36" s="2">
        <v>5.7763569257490197E-2</v>
      </c>
      <c r="Y36" s="2" t="s">
        <v>6</v>
      </c>
      <c r="AA36" s="2">
        <v>0.92900000000000005</v>
      </c>
      <c r="AB36" s="2">
        <v>1.2984606667296299</v>
      </c>
      <c r="AC36" s="2">
        <v>5.93473224043716E-2</v>
      </c>
      <c r="AD36" s="2" t="s">
        <v>7</v>
      </c>
    </row>
    <row r="37" spans="1:30" x14ac:dyDescent="0.25">
      <c r="A37" s="2">
        <v>0.93703000000000003</v>
      </c>
      <c r="B37" s="2">
        <v>1.11894124348958</v>
      </c>
      <c r="C37" s="2">
        <v>6.3571236559139793E-2</v>
      </c>
      <c r="D37" s="2" t="s">
        <v>3</v>
      </c>
      <c r="F37" s="2">
        <v>36</v>
      </c>
      <c r="G37" s="2">
        <v>0.93703000000000003</v>
      </c>
      <c r="H37" s="2">
        <v>1.11894124348958</v>
      </c>
      <c r="I37" s="2">
        <v>6.3571236559139793E-2</v>
      </c>
      <c r="J37" s="2" t="s">
        <v>3</v>
      </c>
      <c r="L37" s="2">
        <v>0.88775999999999999</v>
      </c>
      <c r="M37" s="2">
        <v>0.97556138919436697</v>
      </c>
      <c r="N37" s="2">
        <v>8.7623445076955506E-2</v>
      </c>
      <c r="O37" s="2" t="s">
        <v>4</v>
      </c>
      <c r="Q37" s="2">
        <v>0.97641999999999995</v>
      </c>
      <c r="R37" s="2">
        <v>1.34809239203703</v>
      </c>
      <c r="S37" s="2">
        <v>2.2208162383934402E-2</v>
      </c>
      <c r="T37" s="2" t="s">
        <v>5</v>
      </c>
      <c r="V37" s="2">
        <v>0.95520000000000005</v>
      </c>
      <c r="W37" s="2">
        <v>1.3733270075908901</v>
      </c>
      <c r="X37" s="2">
        <v>3.9014329135909701E-2</v>
      </c>
      <c r="Y37" s="2" t="s">
        <v>6</v>
      </c>
      <c r="AA37" s="2">
        <v>0.95201000000000002</v>
      </c>
      <c r="AB37" s="2">
        <v>1.29849371989801</v>
      </c>
      <c r="AC37" s="2">
        <v>4.0149289617486303E-2</v>
      </c>
      <c r="AD37" s="2" t="s">
        <v>7</v>
      </c>
    </row>
    <row r="38" spans="1:30" x14ac:dyDescent="0.25">
      <c r="A38" s="2">
        <v>0.95737000000000005</v>
      </c>
      <c r="B38" s="2">
        <v>1.1189371744791701</v>
      </c>
      <c r="C38" s="2">
        <v>4.2880376344086001E-2</v>
      </c>
      <c r="D38" s="2" t="s">
        <v>3</v>
      </c>
      <c r="F38" s="2">
        <v>37</v>
      </c>
      <c r="G38" s="2">
        <v>0.95737000000000005</v>
      </c>
      <c r="H38" s="2">
        <v>1.1189371744791701</v>
      </c>
      <c r="I38" s="2">
        <v>4.2880376344086001E-2</v>
      </c>
      <c r="J38" s="2" t="s">
        <v>3</v>
      </c>
      <c r="L38" s="2">
        <v>0.92303999999999997</v>
      </c>
      <c r="M38" s="2">
        <v>0.97557557912660997</v>
      </c>
      <c r="N38" s="2">
        <v>6.01477967531098E-2</v>
      </c>
      <c r="O38" s="2" t="s">
        <v>4</v>
      </c>
      <c r="Q38" s="2">
        <v>0.98431000000000002</v>
      </c>
      <c r="R38" s="2">
        <v>1.34809239203703</v>
      </c>
      <c r="S38" s="2">
        <v>1.4779313323256301E-2</v>
      </c>
      <c r="T38" s="2" t="s">
        <v>5</v>
      </c>
      <c r="V38" s="2">
        <v>0.96999000000000002</v>
      </c>
      <c r="W38" s="2">
        <v>1.3733320015980801</v>
      </c>
      <c r="X38" s="2">
        <v>2.6155015197568399E-2</v>
      </c>
      <c r="Y38" s="2" t="s">
        <v>6</v>
      </c>
      <c r="AA38" s="2">
        <v>0.96782999999999997</v>
      </c>
      <c r="AB38" s="2">
        <v>1.29847483237322</v>
      </c>
      <c r="AC38" s="2">
        <v>2.69446994535519E-2</v>
      </c>
      <c r="AD38" s="2" t="s">
        <v>7</v>
      </c>
    </row>
    <row r="39" spans="1:30" x14ac:dyDescent="0.25">
      <c r="A39" s="2">
        <v>0.97140000000000004</v>
      </c>
      <c r="B39" s="2">
        <v>1.1189493815104199</v>
      </c>
      <c r="C39" s="2">
        <v>2.8724014336917601E-2</v>
      </c>
      <c r="D39" s="2" t="s">
        <v>3</v>
      </c>
      <c r="F39" s="2">
        <v>38</v>
      </c>
      <c r="G39" s="2">
        <v>0.97140000000000004</v>
      </c>
      <c r="H39" s="2">
        <v>1.1189493815104199</v>
      </c>
      <c r="I39" s="2">
        <v>2.8724014336917601E-2</v>
      </c>
      <c r="J39" s="2" t="s">
        <v>3</v>
      </c>
      <c r="L39" s="2">
        <v>0.94794999999999996</v>
      </c>
      <c r="M39" s="2">
        <v>0.97556493667742805</v>
      </c>
      <c r="N39" s="2">
        <v>4.0779253636938698E-2</v>
      </c>
      <c r="O39" s="2" t="s">
        <v>4</v>
      </c>
      <c r="Q39" s="2">
        <v>0.98958999999999997</v>
      </c>
      <c r="R39" s="2">
        <v>1.3481058733653899</v>
      </c>
      <c r="S39" s="2">
        <v>9.8084646944504392E-3</v>
      </c>
      <c r="T39" s="2" t="s">
        <v>5</v>
      </c>
      <c r="V39" s="2">
        <v>0.98</v>
      </c>
      <c r="W39" s="2">
        <v>1.3733320015980801</v>
      </c>
      <c r="X39" s="2">
        <v>1.7445071645679499E-2</v>
      </c>
      <c r="Y39" s="2" t="s">
        <v>6</v>
      </c>
      <c r="AA39" s="2">
        <v>0.97855000000000003</v>
      </c>
      <c r="AB39" s="2">
        <v>1.2984889980168099</v>
      </c>
      <c r="AC39" s="2">
        <v>1.7984699453551901E-2</v>
      </c>
      <c r="AD39" s="2" t="s">
        <v>7</v>
      </c>
    </row>
    <row r="40" spans="1:30" x14ac:dyDescent="0.25">
      <c r="A40" s="2">
        <v>0.98092000000000001</v>
      </c>
      <c r="B40" s="2">
        <v>1.1189493815104199</v>
      </c>
      <c r="C40" s="2">
        <v>1.9149193548387101E-2</v>
      </c>
      <c r="D40" s="2" t="s">
        <v>3</v>
      </c>
      <c r="F40" s="2">
        <v>39</v>
      </c>
      <c r="G40" s="2">
        <v>0.98092000000000001</v>
      </c>
      <c r="H40" s="2">
        <v>1.1189493815104199</v>
      </c>
      <c r="I40" s="2">
        <v>1.9149193548387101E-2</v>
      </c>
      <c r="J40" s="2" t="s">
        <v>3</v>
      </c>
      <c r="L40" s="2">
        <v>0.96509999999999996</v>
      </c>
      <c r="M40" s="2">
        <v>0.975557841711306</v>
      </c>
      <c r="N40" s="2">
        <v>2.7407969639468701E-2</v>
      </c>
      <c r="O40" s="2" t="s">
        <v>4</v>
      </c>
      <c r="Q40" s="2">
        <v>0.99309999999999998</v>
      </c>
      <c r="R40" s="2">
        <v>1.3480968858131499</v>
      </c>
      <c r="S40" s="2">
        <v>6.5018354567048199E-3</v>
      </c>
      <c r="T40" s="2" t="s">
        <v>5</v>
      </c>
      <c r="V40" s="2">
        <v>0.98672000000000004</v>
      </c>
      <c r="W40" s="2">
        <v>1.3733270075908901</v>
      </c>
      <c r="X40" s="2">
        <v>1.1595744680851099E-2</v>
      </c>
      <c r="Y40" s="2" t="s">
        <v>6</v>
      </c>
      <c r="AA40" s="2">
        <v>0.98575000000000002</v>
      </c>
      <c r="AB40" s="2">
        <v>1.29847483237322</v>
      </c>
      <c r="AC40" s="2">
        <v>1.1959781420765E-2</v>
      </c>
      <c r="AD40" s="2" t="s">
        <v>7</v>
      </c>
    </row>
    <row r="41" spans="1:30" x14ac:dyDescent="0.25">
      <c r="A41" s="2">
        <v>0.98731999999999998</v>
      </c>
      <c r="B41" s="2">
        <v>1.1189534505208301</v>
      </c>
      <c r="C41" s="2">
        <v>1.27242383512545E-2</v>
      </c>
      <c r="D41" s="2" t="s">
        <v>3</v>
      </c>
      <c r="F41" s="2">
        <v>40</v>
      </c>
      <c r="G41" s="2">
        <v>0.98731999999999998</v>
      </c>
      <c r="H41" s="2">
        <v>1.1189534505208301</v>
      </c>
      <c r="I41" s="2">
        <v>1.27242383512545E-2</v>
      </c>
      <c r="J41" s="2" t="s">
        <v>3</v>
      </c>
      <c r="L41" s="2">
        <v>0.97672000000000003</v>
      </c>
      <c r="M41" s="2">
        <v>0.97555429422824502</v>
      </c>
      <c r="N41" s="2">
        <v>1.83116171199663E-2</v>
      </c>
      <c r="O41" s="2" t="s">
        <v>4</v>
      </c>
      <c r="Q41" s="2">
        <v>0.99543000000000004</v>
      </c>
      <c r="R41" s="2">
        <v>1.3480968858131499</v>
      </c>
      <c r="S41" s="2">
        <v>4.3023105160872399E-3</v>
      </c>
      <c r="T41" s="2" t="s">
        <v>5</v>
      </c>
      <c r="V41" s="2">
        <v>0.99119999999999997</v>
      </c>
      <c r="W41" s="2">
        <v>1.3733320015980801</v>
      </c>
      <c r="X41" s="2">
        <v>7.6899696048632199E-3</v>
      </c>
      <c r="Y41" s="2" t="s">
        <v>6</v>
      </c>
      <c r="AA41" s="2">
        <v>0.99055000000000004</v>
      </c>
      <c r="AB41" s="2">
        <v>1.2984653886108199</v>
      </c>
      <c r="AC41" s="2">
        <v>7.9337704918032801E-3</v>
      </c>
      <c r="AD41" s="2" t="s">
        <v>7</v>
      </c>
    </row>
    <row r="42" spans="1:30" x14ac:dyDescent="0.25">
      <c r="A42" s="2">
        <v>0.99158999999999997</v>
      </c>
      <c r="B42" s="2">
        <v>1.11895751953125</v>
      </c>
      <c r="C42" s="2">
        <v>8.4368279569892492E-3</v>
      </c>
      <c r="D42" s="2" t="s">
        <v>3</v>
      </c>
      <c r="F42" s="2">
        <v>41</v>
      </c>
      <c r="G42" s="2">
        <v>0.99158999999999997</v>
      </c>
      <c r="H42" s="2">
        <v>1.11895751953125</v>
      </c>
      <c r="I42" s="2">
        <v>8.4368279569892492E-3</v>
      </c>
      <c r="J42" s="2" t="s">
        <v>3</v>
      </c>
      <c r="L42" s="2">
        <v>0.98453000000000002</v>
      </c>
      <c r="M42" s="2">
        <v>0.97554719926212397</v>
      </c>
      <c r="N42" s="2">
        <v>1.21851149061775E-2</v>
      </c>
      <c r="O42" s="2" t="s">
        <v>4</v>
      </c>
      <c r="Q42" s="2">
        <v>0.85285999999999995</v>
      </c>
      <c r="R42" s="2">
        <v>1.4603693883970701</v>
      </c>
      <c r="S42" s="2">
        <v>0.21670546318289799</v>
      </c>
      <c r="T42" s="2" t="s">
        <v>5</v>
      </c>
      <c r="V42" s="2">
        <v>0.99417</v>
      </c>
      <c r="W42" s="2">
        <v>1.3733270075908901</v>
      </c>
      <c r="X42" s="2">
        <v>5.0918367346938801E-3</v>
      </c>
      <c r="Y42" s="2" t="s">
        <v>6</v>
      </c>
      <c r="AA42" s="2">
        <v>0.99375000000000002</v>
      </c>
      <c r="AB42" s="2">
        <v>1.29849371989801</v>
      </c>
      <c r="AC42" s="2">
        <v>5.2544262295082002E-3</v>
      </c>
      <c r="AD42" s="2" t="s">
        <v>7</v>
      </c>
    </row>
    <row r="43" spans="1:30" x14ac:dyDescent="0.25">
      <c r="A43" s="2">
        <v>0.99443000000000004</v>
      </c>
      <c r="B43" s="2">
        <v>1.1189534505208301</v>
      </c>
      <c r="C43" s="2">
        <v>5.5857974910394296E-3</v>
      </c>
      <c r="D43" s="2" t="s">
        <v>3</v>
      </c>
      <c r="F43" s="2">
        <v>42</v>
      </c>
      <c r="G43" s="2">
        <v>0.99443000000000004</v>
      </c>
      <c r="H43" s="2">
        <v>1.1189534505208301</v>
      </c>
      <c r="I43" s="2">
        <v>5.5857974910394296E-3</v>
      </c>
      <c r="J43" s="2" t="s">
        <v>3</v>
      </c>
      <c r="L43" s="2">
        <v>0.98973999999999995</v>
      </c>
      <c r="M43" s="2">
        <v>0.97554365177906299</v>
      </c>
      <c r="N43" s="2">
        <v>8.0870756904912501E-3</v>
      </c>
      <c r="O43" s="2" t="s">
        <v>4</v>
      </c>
      <c r="Q43" s="2">
        <v>0.89044999999999996</v>
      </c>
      <c r="R43" s="2">
        <v>1.4604053386060301</v>
      </c>
      <c r="S43" s="2">
        <v>0.14938998056575301</v>
      </c>
      <c r="T43" s="2" t="s">
        <v>5</v>
      </c>
      <c r="V43" s="2">
        <v>0.87956999999999996</v>
      </c>
      <c r="W43" s="2">
        <v>1.4981721933679599</v>
      </c>
      <c r="X43" s="2">
        <v>0.15323925314806799</v>
      </c>
      <c r="Y43" s="2" t="s">
        <v>6</v>
      </c>
      <c r="AA43" s="2">
        <v>0.87731000000000003</v>
      </c>
      <c r="AB43" s="2">
        <v>1.4165265841911401</v>
      </c>
      <c r="AC43" s="2">
        <v>0.149764153005464</v>
      </c>
      <c r="AD43" s="2" t="s">
        <v>7</v>
      </c>
    </row>
    <row r="44" spans="1:30" x14ac:dyDescent="0.25">
      <c r="A44" s="2">
        <v>0.87946000000000002</v>
      </c>
      <c r="B44" s="2">
        <v>1.22068684895833</v>
      </c>
      <c r="C44" s="2">
        <v>0.19196639784946201</v>
      </c>
      <c r="D44" s="2" t="s">
        <v>3</v>
      </c>
      <c r="F44" s="2">
        <v>43</v>
      </c>
      <c r="G44" s="2">
        <v>0.87946000000000002</v>
      </c>
      <c r="H44" s="2">
        <v>1.22068684895833</v>
      </c>
      <c r="I44" s="2">
        <v>0.19196639784946201</v>
      </c>
      <c r="J44" s="2" t="s">
        <v>3</v>
      </c>
      <c r="L44" s="2">
        <v>0.99321000000000004</v>
      </c>
      <c r="M44" s="2">
        <v>0.97554010429600202</v>
      </c>
      <c r="N44" s="2">
        <v>5.3573687539531902E-3</v>
      </c>
      <c r="O44" s="2" t="s">
        <v>4</v>
      </c>
      <c r="Q44" s="2">
        <v>0.92237000000000002</v>
      </c>
      <c r="R44" s="2">
        <v>1.4604053386060301</v>
      </c>
      <c r="S44" s="2">
        <v>0.102163679550853</v>
      </c>
      <c r="T44" s="2" t="s">
        <v>5</v>
      </c>
      <c r="V44" s="2">
        <v>0.91449000000000003</v>
      </c>
      <c r="W44" s="2">
        <v>1.4981821813823399</v>
      </c>
      <c r="X44" s="2">
        <v>0.10517542336083401</v>
      </c>
      <c r="Y44" s="2" t="s">
        <v>6</v>
      </c>
      <c r="AA44" s="2">
        <v>0.91317999999999999</v>
      </c>
      <c r="AB44" s="2">
        <v>1.41654074983473</v>
      </c>
      <c r="AC44" s="2">
        <v>0.102933114754098</v>
      </c>
      <c r="AD44" s="2" t="s">
        <v>7</v>
      </c>
    </row>
    <row r="45" spans="1:30" x14ac:dyDescent="0.25">
      <c r="A45" s="2">
        <v>0.91191999999999995</v>
      </c>
      <c r="B45" s="2">
        <v>1.2206949869791699</v>
      </c>
      <c r="C45" s="2">
        <v>0.13141061827957001</v>
      </c>
      <c r="D45" s="2" t="s">
        <v>3</v>
      </c>
      <c r="F45" s="2">
        <v>44</v>
      </c>
      <c r="G45" s="2">
        <v>0.91191999999999995</v>
      </c>
      <c r="H45" s="2">
        <v>1.2206949869791699</v>
      </c>
      <c r="I45" s="2">
        <v>0.13141061827957001</v>
      </c>
      <c r="J45" s="2" t="s">
        <v>3</v>
      </c>
      <c r="L45" s="2">
        <v>0.81401999999999997</v>
      </c>
      <c r="M45" s="2">
        <v>1.0642129908829701</v>
      </c>
      <c r="N45" s="2">
        <v>0.230629137676576</v>
      </c>
      <c r="O45" s="2" t="s">
        <v>4</v>
      </c>
      <c r="Q45" s="2">
        <v>0.94655999999999996</v>
      </c>
      <c r="R45" s="2">
        <v>1.46041432615827</v>
      </c>
      <c r="S45" s="2">
        <v>6.9218959188080298E-2</v>
      </c>
      <c r="T45" s="2" t="s">
        <v>5</v>
      </c>
      <c r="V45" s="2">
        <v>0.94093000000000004</v>
      </c>
      <c r="W45" s="2">
        <v>1.4981771873751499</v>
      </c>
      <c r="X45" s="2">
        <v>7.1443334780720805E-2</v>
      </c>
      <c r="Y45" s="2" t="s">
        <v>6</v>
      </c>
      <c r="AA45" s="2">
        <v>0.94013999999999998</v>
      </c>
      <c r="AB45" s="2">
        <v>1.41654547171593</v>
      </c>
      <c r="AC45" s="2">
        <v>6.9943169398907101E-2</v>
      </c>
      <c r="AD45" s="2" t="s">
        <v>7</v>
      </c>
    </row>
    <row r="46" spans="1:30" x14ac:dyDescent="0.25">
      <c r="A46" s="2">
        <v>0.93815000000000004</v>
      </c>
      <c r="B46" s="2">
        <v>1.2206990559895801</v>
      </c>
      <c r="C46" s="2">
        <v>8.9252912186379901E-2</v>
      </c>
      <c r="D46" s="2" t="s">
        <v>3</v>
      </c>
      <c r="F46" s="2">
        <v>45</v>
      </c>
      <c r="G46" s="2">
        <v>0.93815000000000004</v>
      </c>
      <c r="H46" s="2">
        <v>1.2206990559895801</v>
      </c>
      <c r="I46" s="2">
        <v>8.9252912186379901E-2</v>
      </c>
      <c r="J46" s="2" t="s">
        <v>3</v>
      </c>
      <c r="L46" s="2">
        <v>0.85884000000000005</v>
      </c>
      <c r="M46" s="2">
        <v>1.0641988009507299</v>
      </c>
      <c r="N46" s="2">
        <v>0.16061058401855399</v>
      </c>
      <c r="O46" s="2" t="s">
        <v>4</v>
      </c>
      <c r="Q46" s="2">
        <v>0.96379999999999999</v>
      </c>
      <c r="R46" s="2">
        <v>1.46041432615827</v>
      </c>
      <c r="S46" s="2">
        <v>4.6532066508313499E-2</v>
      </c>
      <c r="T46" s="2" t="s">
        <v>5</v>
      </c>
      <c r="V46" s="2">
        <v>0.95987</v>
      </c>
      <c r="W46" s="2">
        <v>1.4981821813823399</v>
      </c>
      <c r="X46" s="2">
        <v>4.8111159357360003E-2</v>
      </c>
      <c r="Y46" s="2" t="s">
        <v>6</v>
      </c>
      <c r="AA46" s="2">
        <v>0.95938000000000001</v>
      </c>
      <c r="AB46" s="2">
        <v>1.41654074983473</v>
      </c>
      <c r="AC46" s="2">
        <v>4.7119562841530099E-2</v>
      </c>
      <c r="AD46" s="2" t="s">
        <v>7</v>
      </c>
    </row>
    <row r="47" spans="1:30" x14ac:dyDescent="0.25">
      <c r="A47" s="2">
        <v>0.95755000000000001</v>
      </c>
      <c r="B47" s="2">
        <v>1.22069091796875</v>
      </c>
      <c r="C47" s="2">
        <v>6.0137320788530499E-2</v>
      </c>
      <c r="D47" s="2" t="s">
        <v>3</v>
      </c>
      <c r="F47" s="2">
        <v>46</v>
      </c>
      <c r="G47" s="2">
        <v>0.95755000000000001</v>
      </c>
      <c r="H47" s="2">
        <v>1.22069091796875</v>
      </c>
      <c r="I47" s="2">
        <v>6.0137320788530499E-2</v>
      </c>
      <c r="J47" s="2" t="s">
        <v>3</v>
      </c>
      <c r="L47" s="2">
        <v>0.89881</v>
      </c>
      <c r="M47" s="2">
        <v>1.0641988009507299</v>
      </c>
      <c r="N47" s="2">
        <v>0.110952772506852</v>
      </c>
      <c r="O47" s="2" t="s">
        <v>4</v>
      </c>
      <c r="Q47" s="2">
        <v>0.97570999999999997</v>
      </c>
      <c r="R47" s="2">
        <v>1.4604098323821499</v>
      </c>
      <c r="S47" s="2">
        <v>3.1100194342474598E-2</v>
      </c>
      <c r="T47" s="2" t="s">
        <v>5</v>
      </c>
      <c r="V47" s="2">
        <v>0.97301000000000004</v>
      </c>
      <c r="W47" s="2">
        <v>1.4981821813823399</v>
      </c>
      <c r="X47" s="2">
        <v>3.2194094659140297E-2</v>
      </c>
      <c r="Y47" s="2" t="s">
        <v>6</v>
      </c>
      <c r="AA47" s="2">
        <v>0.97270000000000001</v>
      </c>
      <c r="AB47" s="2">
        <v>1.4165501935971301</v>
      </c>
      <c r="AC47" s="2">
        <v>3.1537923497267799E-2</v>
      </c>
      <c r="AD47" s="2" t="s">
        <v>7</v>
      </c>
    </row>
    <row r="48" spans="1:30" x14ac:dyDescent="0.25">
      <c r="A48" s="2">
        <v>0.97126999999999997</v>
      </c>
      <c r="B48" s="2">
        <v>1.2206827799479201</v>
      </c>
      <c r="C48" s="2">
        <v>4.0268817204301102E-2</v>
      </c>
      <c r="D48" s="2" t="s">
        <v>3</v>
      </c>
      <c r="F48" s="2">
        <v>47</v>
      </c>
      <c r="G48" s="2">
        <v>0.97126999999999997</v>
      </c>
      <c r="H48" s="2">
        <v>1.2206827799479201</v>
      </c>
      <c r="I48" s="2">
        <v>4.0268817204301102E-2</v>
      </c>
      <c r="J48" s="2" t="s">
        <v>3</v>
      </c>
      <c r="L48" s="2">
        <v>0.92971000000000004</v>
      </c>
      <c r="M48" s="2">
        <v>1.0642094433999101</v>
      </c>
      <c r="N48" s="2">
        <v>7.5763019186169095E-2</v>
      </c>
      <c r="O48" s="2" t="s">
        <v>4</v>
      </c>
      <c r="Q48" s="2">
        <v>0.98379000000000005</v>
      </c>
      <c r="R48" s="2">
        <v>1.4604098323821499</v>
      </c>
      <c r="S48" s="2">
        <v>2.0711509393219599E-2</v>
      </c>
      <c r="T48" s="2" t="s">
        <v>5</v>
      </c>
      <c r="V48" s="2">
        <v>0.98197000000000001</v>
      </c>
      <c r="W48" s="2">
        <v>1.4981871753895299</v>
      </c>
      <c r="X48" s="2">
        <v>2.1447676943117701E-2</v>
      </c>
      <c r="Y48" s="2" t="s">
        <v>6</v>
      </c>
      <c r="AA48" s="2">
        <v>0.98177000000000003</v>
      </c>
      <c r="AB48" s="2">
        <v>1.41654074983473</v>
      </c>
      <c r="AC48" s="2">
        <v>2.1012677595628401E-2</v>
      </c>
      <c r="AD48" s="2" t="s">
        <v>7</v>
      </c>
    </row>
    <row r="49" spans="1:30" x14ac:dyDescent="0.25">
      <c r="A49" s="2">
        <v>0.98072999999999999</v>
      </c>
      <c r="B49" s="2">
        <v>1.2206827799479201</v>
      </c>
      <c r="C49" s="2">
        <v>2.6842741935483899E-2</v>
      </c>
      <c r="D49" s="2" t="s">
        <v>3</v>
      </c>
      <c r="F49" s="2">
        <v>48</v>
      </c>
      <c r="G49" s="2">
        <v>0.98072999999999999</v>
      </c>
      <c r="H49" s="2">
        <v>1.2206827799479201</v>
      </c>
      <c r="I49" s="2">
        <v>2.6842741935483899E-2</v>
      </c>
      <c r="J49" s="2" t="s">
        <v>3</v>
      </c>
      <c r="L49" s="2">
        <v>0.95208000000000004</v>
      </c>
      <c r="M49" s="2">
        <v>1.0642094433999101</v>
      </c>
      <c r="N49" s="2">
        <v>5.1211047860004202E-2</v>
      </c>
      <c r="O49" s="2" t="s">
        <v>4</v>
      </c>
      <c r="Q49" s="2">
        <v>0.98923000000000005</v>
      </c>
      <c r="R49" s="2">
        <v>1.46041432615827</v>
      </c>
      <c r="S49" s="2">
        <v>1.37497300798964E-2</v>
      </c>
      <c r="T49" s="2" t="s">
        <v>5</v>
      </c>
      <c r="V49" s="2">
        <v>0.98799999999999999</v>
      </c>
      <c r="W49" s="2">
        <v>1.4981821813823399</v>
      </c>
      <c r="X49" s="2">
        <v>1.42451150673035E-2</v>
      </c>
      <c r="Y49" s="2" t="s">
        <v>6</v>
      </c>
      <c r="AA49" s="2">
        <v>0.98787000000000003</v>
      </c>
      <c r="AB49" s="2">
        <v>1.41654547171593</v>
      </c>
      <c r="AC49" s="2">
        <v>1.39580327868852E-2</v>
      </c>
      <c r="AD49" s="2" t="s">
        <v>7</v>
      </c>
    </row>
    <row r="50" spans="1:30" x14ac:dyDescent="0.25">
      <c r="A50" s="2">
        <v>0.98714999999999997</v>
      </c>
      <c r="B50" s="2">
        <v>1.22068684895833</v>
      </c>
      <c r="C50" s="2">
        <v>1.7836469534050201E-2</v>
      </c>
      <c r="D50" s="2" t="s">
        <v>3</v>
      </c>
      <c r="F50" s="2">
        <v>49</v>
      </c>
      <c r="G50" s="2">
        <v>0.98714999999999997</v>
      </c>
      <c r="H50" s="2">
        <v>1.22068684895833</v>
      </c>
      <c r="I50" s="2">
        <v>1.7836469534050201E-2</v>
      </c>
      <c r="J50" s="2" t="s">
        <v>3</v>
      </c>
      <c r="L50" s="2">
        <v>0.96770999999999996</v>
      </c>
      <c r="M50" s="2">
        <v>1.0642058959168501</v>
      </c>
      <c r="N50" s="2">
        <v>3.4356525405861302E-2</v>
      </c>
      <c r="O50" s="2" t="s">
        <v>4</v>
      </c>
      <c r="Q50" s="2">
        <v>0.99285999999999996</v>
      </c>
      <c r="R50" s="2">
        <v>1.46041432615827</v>
      </c>
      <c r="S50" s="2">
        <v>9.1109911466205999E-3</v>
      </c>
      <c r="T50" s="2" t="s">
        <v>5</v>
      </c>
      <c r="V50" s="2">
        <v>0.99204000000000003</v>
      </c>
      <c r="W50" s="2">
        <v>1.4981721933679599</v>
      </c>
      <c r="X50" s="2">
        <v>9.4424663482414201E-3</v>
      </c>
      <c r="Y50" s="2" t="s">
        <v>6</v>
      </c>
      <c r="AA50" s="2">
        <v>0.99195999999999995</v>
      </c>
      <c r="AB50" s="2">
        <v>1.4165501935971301</v>
      </c>
      <c r="AC50" s="2">
        <v>9.2520218579235005E-3</v>
      </c>
      <c r="AD50" s="2" t="s">
        <v>7</v>
      </c>
    </row>
    <row r="51" spans="1:30" x14ac:dyDescent="0.25">
      <c r="A51" s="2">
        <v>0.99146000000000001</v>
      </c>
      <c r="B51" s="2">
        <v>1.2206787109374999</v>
      </c>
      <c r="C51" s="2">
        <v>1.18257168458781E-2</v>
      </c>
      <c r="D51" s="2" t="s">
        <v>3</v>
      </c>
      <c r="F51" s="2">
        <v>50</v>
      </c>
      <c r="G51" s="2">
        <v>0.99146000000000001</v>
      </c>
      <c r="H51" s="2">
        <v>1.2206787109374999</v>
      </c>
      <c r="I51" s="2">
        <v>1.18257168458781E-2</v>
      </c>
      <c r="J51" s="2" t="s">
        <v>3</v>
      </c>
      <c r="L51" s="2">
        <v>0.97840000000000005</v>
      </c>
      <c r="M51" s="2">
        <v>1.0642129908829701</v>
      </c>
      <c r="N51" s="2">
        <v>2.2928315412186401E-2</v>
      </c>
      <c r="O51" s="2" t="s">
        <v>4</v>
      </c>
      <c r="Q51" s="2">
        <v>0.99526999999999999</v>
      </c>
      <c r="R51" s="2">
        <v>1.4604098323821499</v>
      </c>
      <c r="S51" s="2">
        <v>6.02958324335997E-3</v>
      </c>
      <c r="T51" s="2" t="s">
        <v>5</v>
      </c>
      <c r="V51" s="2">
        <v>0.99473</v>
      </c>
      <c r="W51" s="2">
        <v>1.4981721933679599</v>
      </c>
      <c r="X51" s="2">
        <v>6.2498914459400796E-3</v>
      </c>
      <c r="Y51" s="2" t="s">
        <v>6</v>
      </c>
      <c r="AA51" s="2">
        <v>0.99467000000000005</v>
      </c>
      <c r="AB51" s="2">
        <v>1.4165501935971301</v>
      </c>
      <c r="AC51" s="2">
        <v>6.1243715846994503E-3</v>
      </c>
      <c r="AD51" s="2" t="s">
        <v>7</v>
      </c>
    </row>
    <row r="52" spans="1:30" x14ac:dyDescent="0.25">
      <c r="A52" s="2">
        <v>0.99433000000000005</v>
      </c>
      <c r="B52" s="2">
        <v>1.22069091796875</v>
      </c>
      <c r="C52" s="2">
        <v>7.8290770609319004E-3</v>
      </c>
      <c r="D52" s="2" t="s">
        <v>3</v>
      </c>
      <c r="F52" s="2">
        <v>51</v>
      </c>
      <c r="G52" s="2">
        <v>0.99433000000000005</v>
      </c>
      <c r="H52" s="2">
        <v>1.22069091796875</v>
      </c>
      <c r="I52" s="2">
        <v>7.8290770609319004E-3</v>
      </c>
      <c r="J52" s="2" t="s">
        <v>3</v>
      </c>
      <c r="L52" s="2">
        <v>0.98560999999999999</v>
      </c>
      <c r="M52" s="2">
        <v>1.0642129908829701</v>
      </c>
      <c r="N52" s="2">
        <v>1.52460468058191E-2</v>
      </c>
      <c r="O52" s="2" t="s">
        <v>4</v>
      </c>
      <c r="Q52" s="2">
        <v>0.99687000000000003</v>
      </c>
      <c r="R52" s="2">
        <v>1.46041432615827</v>
      </c>
      <c r="S52" s="2">
        <v>3.9872597711077496E-3</v>
      </c>
      <c r="T52" s="2" t="s">
        <v>5</v>
      </c>
      <c r="V52" s="2">
        <v>0.99651000000000001</v>
      </c>
      <c r="W52" s="2">
        <v>1.4981721933679599</v>
      </c>
      <c r="X52" s="2">
        <v>4.1335214937038602E-3</v>
      </c>
      <c r="Y52" s="2" t="s">
        <v>6</v>
      </c>
      <c r="AA52" s="2">
        <v>0.91195000000000004</v>
      </c>
      <c r="AB52" s="2">
        <v>1.41654547171593</v>
      </c>
      <c r="AC52" s="2">
        <v>0.10443234972677599</v>
      </c>
      <c r="AD52" s="2" t="s">
        <v>7</v>
      </c>
    </row>
    <row r="53" spans="1:30" x14ac:dyDescent="0.25">
      <c r="A53" s="2">
        <v>0.99624999999999997</v>
      </c>
      <c r="B53" s="2">
        <v>1.22068684895833</v>
      </c>
      <c r="C53" s="2">
        <v>5.1787634408602201E-3</v>
      </c>
      <c r="D53" s="2" t="s">
        <v>3</v>
      </c>
      <c r="F53" s="2">
        <v>52</v>
      </c>
      <c r="G53" s="2">
        <v>0.99624999999999997</v>
      </c>
      <c r="H53" s="2">
        <v>1.22068684895833</v>
      </c>
      <c r="I53" s="2">
        <v>5.1787634408602201E-3</v>
      </c>
      <c r="J53" s="2" t="s">
        <v>3</v>
      </c>
      <c r="L53" s="2">
        <v>0.99045000000000005</v>
      </c>
      <c r="M53" s="2">
        <v>1.0642129908829701</v>
      </c>
      <c r="N53" s="2">
        <v>1.0112586970272E-2</v>
      </c>
      <c r="O53" s="2" t="s">
        <v>4</v>
      </c>
      <c r="Q53" s="2">
        <v>0.88632999999999995</v>
      </c>
      <c r="R53" s="2">
        <v>1.4604098323821499</v>
      </c>
      <c r="S53" s="2">
        <v>0.15600388684949301</v>
      </c>
      <c r="T53" s="2" t="s">
        <v>5</v>
      </c>
      <c r="V53" s="2">
        <v>0.97253999999999996</v>
      </c>
      <c r="W53" s="2">
        <v>1.4981721933679599</v>
      </c>
      <c r="X53" s="2">
        <v>3.2756838905775097E-2</v>
      </c>
      <c r="Y53" s="2" t="s">
        <v>6</v>
      </c>
      <c r="AA53" s="2">
        <v>0.93925000000000003</v>
      </c>
      <c r="AB53" s="2">
        <v>1.41656435924072</v>
      </c>
      <c r="AC53" s="2">
        <v>7.1011803278688501E-2</v>
      </c>
      <c r="AD53" s="2" t="s">
        <v>7</v>
      </c>
    </row>
    <row r="54" spans="1:30" x14ac:dyDescent="0.25">
      <c r="A54" s="2">
        <v>0.96421000000000001</v>
      </c>
      <c r="B54" s="2">
        <v>1.22068684895833</v>
      </c>
      <c r="C54" s="2">
        <v>5.0428539426523297E-2</v>
      </c>
      <c r="D54" s="2" t="s">
        <v>3</v>
      </c>
      <c r="F54" s="2">
        <v>53</v>
      </c>
      <c r="G54" s="2">
        <v>0.96421000000000001</v>
      </c>
      <c r="H54" s="2">
        <v>1.22068684895833</v>
      </c>
      <c r="I54" s="2">
        <v>5.0428539426523297E-2</v>
      </c>
      <c r="J54" s="2" t="s">
        <v>3</v>
      </c>
      <c r="L54" s="2">
        <v>0.99367000000000005</v>
      </c>
      <c r="M54" s="2">
        <v>1.0642094433999101</v>
      </c>
      <c r="N54" s="2">
        <v>6.6961838498840404E-3</v>
      </c>
      <c r="O54" s="2" t="s">
        <v>4</v>
      </c>
      <c r="Q54" s="2">
        <v>0.91907000000000005</v>
      </c>
      <c r="R54" s="2">
        <v>1.4604188199343899</v>
      </c>
      <c r="S54" s="2">
        <v>0.10680587346145499</v>
      </c>
      <c r="T54" s="2" t="s">
        <v>5</v>
      </c>
      <c r="V54" s="2">
        <v>0.98165000000000002</v>
      </c>
      <c r="W54" s="2">
        <v>1.4981671993607699</v>
      </c>
      <c r="X54" s="2">
        <v>2.1826096396005201E-2</v>
      </c>
      <c r="Y54" s="2" t="s">
        <v>6</v>
      </c>
      <c r="AA54" s="2">
        <v>0.95875999999999995</v>
      </c>
      <c r="AB54" s="2">
        <v>1.41655963735952</v>
      </c>
      <c r="AC54" s="2">
        <v>4.78539890710383E-2</v>
      </c>
      <c r="AD54" s="2" t="s">
        <v>7</v>
      </c>
    </row>
    <row r="55" spans="1:30" x14ac:dyDescent="0.25">
      <c r="A55" s="2">
        <v>0.97589000000000004</v>
      </c>
      <c r="B55" s="2">
        <v>1.2206827799479201</v>
      </c>
      <c r="C55" s="2">
        <v>3.3695116487455198E-2</v>
      </c>
      <c r="D55" s="2" t="s">
        <v>3</v>
      </c>
      <c r="F55" s="2">
        <v>54</v>
      </c>
      <c r="G55" s="2">
        <v>0.97589000000000004</v>
      </c>
      <c r="H55" s="2">
        <v>1.2206827799479201</v>
      </c>
      <c r="I55" s="2">
        <v>3.3695116487455198E-2</v>
      </c>
      <c r="J55" s="2" t="s">
        <v>3</v>
      </c>
      <c r="L55" s="2">
        <v>0.99580999999999997</v>
      </c>
      <c r="M55" s="2">
        <v>1.0642094433999101</v>
      </c>
      <c r="N55" s="2">
        <v>4.4290533417668098E-3</v>
      </c>
      <c r="O55" s="2" t="s">
        <v>4</v>
      </c>
      <c r="Q55" s="2">
        <v>0.94415000000000004</v>
      </c>
      <c r="R55" s="2">
        <v>1.4604188199343899</v>
      </c>
      <c r="S55" s="2">
        <v>7.2436838695746103E-2</v>
      </c>
      <c r="T55" s="2" t="s">
        <v>5</v>
      </c>
      <c r="V55" s="2">
        <v>0.98778999999999995</v>
      </c>
      <c r="W55" s="2">
        <v>1.4981721933679599</v>
      </c>
      <c r="X55" s="2">
        <v>1.4499782891880199E-2</v>
      </c>
      <c r="Y55" s="2" t="s">
        <v>6</v>
      </c>
      <c r="AA55" s="2">
        <v>0.97228000000000003</v>
      </c>
      <c r="AB55" s="2">
        <v>1.4165738030031201</v>
      </c>
      <c r="AC55" s="2">
        <v>3.2037158469945398E-2</v>
      </c>
      <c r="AD55" s="2" t="s">
        <v>7</v>
      </c>
    </row>
    <row r="56" spans="1:30" x14ac:dyDescent="0.25">
      <c r="A56" s="2">
        <v>0.98387000000000002</v>
      </c>
      <c r="B56" s="2">
        <v>1.2206827799479201</v>
      </c>
      <c r="C56" s="2">
        <v>2.2425403225806499E-2</v>
      </c>
      <c r="D56" s="2" t="s">
        <v>3</v>
      </c>
      <c r="F56" s="2">
        <v>55</v>
      </c>
      <c r="G56" s="2">
        <v>0.98387000000000002</v>
      </c>
      <c r="H56" s="2">
        <v>1.2206827799479201</v>
      </c>
      <c r="I56" s="2">
        <v>2.2425403225806499E-2</v>
      </c>
      <c r="J56" s="2" t="s">
        <v>3</v>
      </c>
      <c r="L56" s="2">
        <v>0.86739999999999995</v>
      </c>
      <c r="M56" s="2">
        <v>1.0642094433999101</v>
      </c>
      <c r="N56" s="2">
        <v>0.14939806029938901</v>
      </c>
      <c r="O56" s="2" t="s">
        <v>4</v>
      </c>
      <c r="Q56" s="2">
        <v>0.96211000000000002</v>
      </c>
      <c r="R56" s="2">
        <v>1.46041432615827</v>
      </c>
      <c r="S56" s="2">
        <v>4.87287842798532E-2</v>
      </c>
      <c r="T56" s="2" t="s">
        <v>5</v>
      </c>
      <c r="V56" s="2">
        <v>0.9919</v>
      </c>
      <c r="W56" s="2">
        <v>1.4981721933679599</v>
      </c>
      <c r="X56" s="2">
        <v>9.6102909248805893E-3</v>
      </c>
      <c r="Y56" s="2" t="s">
        <v>6</v>
      </c>
      <c r="AA56" s="2">
        <v>0.98148000000000002</v>
      </c>
      <c r="AB56" s="2">
        <v>1.41654074983473</v>
      </c>
      <c r="AC56" s="2">
        <v>2.1348415300546399E-2</v>
      </c>
      <c r="AD56" s="2" t="s">
        <v>7</v>
      </c>
    </row>
    <row r="57" spans="1:30" x14ac:dyDescent="0.25">
      <c r="A57" s="2">
        <v>0.98926000000000003</v>
      </c>
      <c r="B57" s="2">
        <v>1.22068684895833</v>
      </c>
      <c r="C57" s="2">
        <v>1.4885304659498199E-2</v>
      </c>
      <c r="D57" s="2" t="s">
        <v>3</v>
      </c>
      <c r="F57" s="2">
        <v>56</v>
      </c>
      <c r="G57" s="2">
        <v>0.98926000000000003</v>
      </c>
      <c r="H57" s="2">
        <v>1.22068684895833</v>
      </c>
      <c r="I57" s="2">
        <v>1.4885304659498199E-2</v>
      </c>
      <c r="J57" s="2" t="s">
        <v>3</v>
      </c>
      <c r="L57" s="2">
        <v>0.90566999999999998</v>
      </c>
      <c r="M57" s="2">
        <v>1.06421653836603</v>
      </c>
      <c r="N57" s="2">
        <v>0.102967741935484</v>
      </c>
      <c r="O57" s="2" t="s">
        <v>4</v>
      </c>
      <c r="Q57" s="2">
        <v>0.97455999999999998</v>
      </c>
      <c r="R57" s="2">
        <v>1.4604188199343899</v>
      </c>
      <c r="S57" s="2">
        <v>3.2587562081623798E-2</v>
      </c>
      <c r="T57" s="2" t="s">
        <v>5</v>
      </c>
      <c r="V57" s="2">
        <v>0.99463000000000001</v>
      </c>
      <c r="W57" s="2">
        <v>1.4981771873751499</v>
      </c>
      <c r="X57" s="2">
        <v>6.3617021276595699E-3</v>
      </c>
      <c r="Y57" s="2" t="s">
        <v>6</v>
      </c>
      <c r="AA57" s="2">
        <v>0.98768</v>
      </c>
      <c r="AB57" s="2">
        <v>1.4165360279535399</v>
      </c>
      <c r="AC57" s="2">
        <v>1.41825136612022E-2</v>
      </c>
      <c r="AD57" s="2" t="s">
        <v>7</v>
      </c>
    </row>
    <row r="58" spans="1:30" x14ac:dyDescent="0.25">
      <c r="A58" s="2">
        <v>0.99287000000000003</v>
      </c>
      <c r="B58" s="2">
        <v>1.2206827799479201</v>
      </c>
      <c r="C58" s="2">
        <v>9.8620071684587807E-3</v>
      </c>
      <c r="D58" s="2" t="s">
        <v>3</v>
      </c>
      <c r="F58" s="2">
        <v>57</v>
      </c>
      <c r="G58" s="2">
        <v>0.99287000000000003</v>
      </c>
      <c r="H58" s="2">
        <v>1.2206827799479201</v>
      </c>
      <c r="I58" s="2">
        <v>9.8620071684587807E-3</v>
      </c>
      <c r="J58" s="2" t="s">
        <v>3</v>
      </c>
      <c r="L58" s="2">
        <v>0.93476999999999999</v>
      </c>
      <c r="M58" s="2">
        <v>1.06421653836603</v>
      </c>
      <c r="N58" s="2">
        <v>7.0154121863799296E-2</v>
      </c>
      <c r="O58" s="2" t="s">
        <v>4</v>
      </c>
      <c r="Q58" s="2">
        <v>0.98302</v>
      </c>
      <c r="R58" s="2">
        <v>1.4604188199343899</v>
      </c>
      <c r="S58" s="2">
        <v>2.1700280716907799E-2</v>
      </c>
      <c r="T58" s="2" t="s">
        <v>5</v>
      </c>
      <c r="V58" s="2">
        <v>0.99644999999999995</v>
      </c>
      <c r="W58" s="2">
        <v>1.4981771873751499</v>
      </c>
      <c r="X58" s="2">
        <v>4.2069040382110299E-3</v>
      </c>
      <c r="Y58" s="2" t="s">
        <v>6</v>
      </c>
      <c r="AA58" s="2">
        <v>0.99182999999999999</v>
      </c>
      <c r="AB58" s="2">
        <v>1.41654074983473</v>
      </c>
      <c r="AC58" s="2">
        <v>9.4015300546448095E-3</v>
      </c>
      <c r="AD58" s="2" t="s">
        <v>7</v>
      </c>
    </row>
    <row r="59" spans="1:30" x14ac:dyDescent="0.25">
      <c r="A59" s="2">
        <v>0.99528000000000005</v>
      </c>
      <c r="B59" s="2">
        <v>1.2206827799479201</v>
      </c>
      <c r="C59" s="2">
        <v>6.5262096774193496E-3</v>
      </c>
      <c r="D59" s="2" t="s">
        <v>3</v>
      </c>
      <c r="F59" s="2">
        <v>58</v>
      </c>
      <c r="G59" s="2">
        <v>0.99528000000000005</v>
      </c>
      <c r="H59" s="2">
        <v>1.2206827799479201</v>
      </c>
      <c r="I59" s="2">
        <v>6.5262096774193496E-3</v>
      </c>
      <c r="J59" s="2" t="s">
        <v>3</v>
      </c>
      <c r="L59" s="2">
        <v>0.95565</v>
      </c>
      <c r="M59" s="2">
        <v>1.0642129908829701</v>
      </c>
      <c r="N59" s="2">
        <v>4.73407126291377E-2</v>
      </c>
      <c r="O59" s="2" t="s">
        <v>4</v>
      </c>
      <c r="Q59" s="2">
        <v>0.98870999999999998</v>
      </c>
      <c r="R59" s="2">
        <v>1.4604188199343899</v>
      </c>
      <c r="S59" s="2">
        <v>1.44094148132153E-2</v>
      </c>
      <c r="T59" s="2" t="s">
        <v>5</v>
      </c>
      <c r="V59" s="2">
        <v>0.90076999999999996</v>
      </c>
      <c r="W59" s="2">
        <v>1.6229924091090699</v>
      </c>
      <c r="X59" s="2">
        <v>0.18579591836734699</v>
      </c>
      <c r="Y59" s="2" t="s">
        <v>6</v>
      </c>
      <c r="AA59" s="2">
        <v>0.99458999999999997</v>
      </c>
      <c r="AB59" s="2">
        <v>1.4165360279535399</v>
      </c>
      <c r="AC59" s="2">
        <v>6.2231693989070998E-3</v>
      </c>
      <c r="AD59" s="2" t="s">
        <v>7</v>
      </c>
    </row>
    <row r="60" spans="1:30" x14ac:dyDescent="0.25">
      <c r="A60" s="2">
        <v>0.99687000000000003</v>
      </c>
      <c r="B60" s="2">
        <v>1.22068684895833</v>
      </c>
      <c r="C60" s="2">
        <v>4.31541218637993E-3</v>
      </c>
      <c r="D60" s="2" t="s">
        <v>3</v>
      </c>
      <c r="F60" s="2">
        <v>59</v>
      </c>
      <c r="G60" s="2">
        <v>0.99687000000000003</v>
      </c>
      <c r="H60" s="2">
        <v>1.22068684895833</v>
      </c>
      <c r="I60" s="2">
        <v>4.31541218637993E-3</v>
      </c>
      <c r="J60" s="2" t="s">
        <v>3</v>
      </c>
      <c r="L60" s="2">
        <v>0.97016999999999998</v>
      </c>
      <c r="M60" s="2">
        <v>1.0642129908829701</v>
      </c>
      <c r="N60" s="2">
        <v>3.1722960151802697E-2</v>
      </c>
      <c r="O60" s="2" t="s">
        <v>4</v>
      </c>
      <c r="Q60" s="2">
        <v>0.99251</v>
      </c>
      <c r="R60" s="2">
        <v>1.4604188199343899</v>
      </c>
      <c r="S60" s="2">
        <v>9.5493413949471005E-3</v>
      </c>
      <c r="T60" s="2" t="s">
        <v>5</v>
      </c>
      <c r="V60" s="2">
        <v>0.92781000000000002</v>
      </c>
      <c r="W60" s="2">
        <v>1.62299740311626</v>
      </c>
      <c r="X60" s="2">
        <v>0.12634650455927099</v>
      </c>
      <c r="Y60" s="2" t="s">
        <v>6</v>
      </c>
      <c r="AA60" s="2">
        <v>0.99641999999999997</v>
      </c>
      <c r="AB60" s="2">
        <v>1.4165360279535399</v>
      </c>
      <c r="AC60" s="2">
        <v>4.1154098360655696E-3</v>
      </c>
      <c r="AD60" s="2" t="s">
        <v>7</v>
      </c>
    </row>
    <row r="61" spans="1:30" x14ac:dyDescent="0.25">
      <c r="A61" s="2">
        <v>0.94759000000000004</v>
      </c>
      <c r="B61" s="2">
        <v>1.3223876953125</v>
      </c>
      <c r="C61" s="2">
        <v>0.10796438172043001</v>
      </c>
      <c r="D61" s="2" t="s">
        <v>3</v>
      </c>
      <c r="F61" s="2">
        <v>60</v>
      </c>
      <c r="G61" s="2">
        <v>0.94759000000000004</v>
      </c>
      <c r="H61" s="2">
        <v>1.3223876953125</v>
      </c>
      <c r="I61" s="2">
        <v>0.10796438172043001</v>
      </c>
      <c r="J61" s="2" t="s">
        <v>3</v>
      </c>
      <c r="L61" s="2">
        <v>0.98006000000000004</v>
      </c>
      <c r="M61" s="2">
        <v>1.0642094433999101</v>
      </c>
      <c r="N61" s="2">
        <v>2.1152856841661401E-2</v>
      </c>
      <c r="O61" s="2" t="s">
        <v>4</v>
      </c>
      <c r="Q61" s="2">
        <v>0.99504000000000004</v>
      </c>
      <c r="R61" s="2">
        <v>1.46041432615827</v>
      </c>
      <c r="S61" s="2">
        <v>6.3204491470524697E-3</v>
      </c>
      <c r="T61" s="2" t="s">
        <v>5</v>
      </c>
      <c r="V61" s="2">
        <v>0.94955999999999996</v>
      </c>
      <c r="W61" s="2">
        <v>1.6229874151018799</v>
      </c>
      <c r="X61" s="2">
        <v>8.5363004776378607E-2</v>
      </c>
      <c r="Y61" s="2" t="s">
        <v>6</v>
      </c>
      <c r="AA61" s="2">
        <v>0.89114000000000004</v>
      </c>
      <c r="AB61" s="2">
        <v>1.53456889224667</v>
      </c>
      <c r="AC61" s="2">
        <v>0.19653180327868899</v>
      </c>
      <c r="AD61" s="2" t="s">
        <v>7</v>
      </c>
    </row>
    <row r="62" spans="1:30" x14ac:dyDescent="0.25">
      <c r="A62" s="2">
        <v>0.96367000000000003</v>
      </c>
      <c r="B62" s="2">
        <v>1.32237141927083</v>
      </c>
      <c r="C62" s="2">
        <v>7.2483646953405007E-2</v>
      </c>
      <c r="D62" s="2" t="s">
        <v>3</v>
      </c>
      <c r="F62" s="2">
        <v>61</v>
      </c>
      <c r="G62" s="2">
        <v>0.96367000000000003</v>
      </c>
      <c r="H62" s="2">
        <v>1.32237141927083</v>
      </c>
      <c r="I62" s="2">
        <v>7.2483646953405007E-2</v>
      </c>
      <c r="J62" s="2" t="s">
        <v>3</v>
      </c>
      <c r="L62" s="2">
        <v>0.98673</v>
      </c>
      <c r="M62" s="2">
        <v>1.0642129908829701</v>
      </c>
      <c r="N62" s="2">
        <v>1.4058191018342801E-2</v>
      </c>
      <c r="O62" s="2" t="s">
        <v>4</v>
      </c>
      <c r="Q62" s="2">
        <v>0.99672000000000005</v>
      </c>
      <c r="R62" s="2">
        <v>1.46041432615827</v>
      </c>
      <c r="S62" s="2">
        <v>4.1796588209889896E-3</v>
      </c>
      <c r="T62" s="2" t="s">
        <v>5</v>
      </c>
      <c r="V62" s="2">
        <v>0.96553</v>
      </c>
      <c r="W62" s="2">
        <v>1.6229924091090699</v>
      </c>
      <c r="X62" s="2">
        <v>5.7305036908380402E-2</v>
      </c>
      <c r="Y62" s="2" t="s">
        <v>6</v>
      </c>
      <c r="AA62" s="2">
        <v>0.92015000000000002</v>
      </c>
      <c r="AB62" s="2">
        <v>1.53456417036547</v>
      </c>
      <c r="AC62" s="2">
        <v>0.13396043715847</v>
      </c>
      <c r="AD62" s="2" t="s">
        <v>7</v>
      </c>
    </row>
    <row r="63" spans="1:30" x14ac:dyDescent="0.25">
      <c r="A63" s="2">
        <v>0.97528000000000004</v>
      </c>
      <c r="B63" s="2">
        <v>1.32237141927083</v>
      </c>
      <c r="C63" s="2">
        <v>4.8427643369175599E-2</v>
      </c>
      <c r="D63" s="2" t="s">
        <v>3</v>
      </c>
      <c r="F63" s="2">
        <v>62</v>
      </c>
      <c r="G63" s="2">
        <v>0.97528000000000004</v>
      </c>
      <c r="H63" s="2">
        <v>1.32237141927083</v>
      </c>
      <c r="I63" s="2">
        <v>4.8427643369175599E-2</v>
      </c>
      <c r="J63" s="2" t="s">
        <v>3</v>
      </c>
      <c r="L63" s="2">
        <v>0.99119999999999997</v>
      </c>
      <c r="M63" s="2">
        <v>1.0642094433999101</v>
      </c>
      <c r="N63" s="2">
        <v>9.32152646004639E-3</v>
      </c>
      <c r="O63" s="2" t="s">
        <v>4</v>
      </c>
      <c r="V63" s="2">
        <v>0.97674000000000005</v>
      </c>
      <c r="W63" s="2">
        <v>1.6229874151018799</v>
      </c>
      <c r="X63" s="2">
        <v>3.82692140686062E-2</v>
      </c>
      <c r="Y63" s="2" t="s">
        <v>6</v>
      </c>
      <c r="AA63" s="2">
        <v>0.94381000000000004</v>
      </c>
      <c r="AB63" s="2">
        <v>1.53456889224667</v>
      </c>
      <c r="AC63" s="2">
        <v>9.0702513661202203E-2</v>
      </c>
      <c r="AD63" s="2" t="s">
        <v>7</v>
      </c>
    </row>
    <row r="64" spans="1:30" x14ac:dyDescent="0.25">
      <c r="A64" s="2">
        <v>0.98336999999999997</v>
      </c>
      <c r="B64" s="2">
        <v>1.32237141927083</v>
      </c>
      <c r="C64" s="2">
        <v>3.2234543010752702E-2</v>
      </c>
      <c r="D64" s="2" t="s">
        <v>3</v>
      </c>
      <c r="F64" s="2">
        <v>63</v>
      </c>
      <c r="G64" s="2">
        <v>0.98336999999999997</v>
      </c>
      <c r="H64" s="2">
        <v>1.32237141927083</v>
      </c>
      <c r="I64" s="2">
        <v>3.2234543010752702E-2</v>
      </c>
      <c r="J64" s="2" t="s">
        <v>3</v>
      </c>
      <c r="L64" s="2">
        <v>0.99417</v>
      </c>
      <c r="M64" s="2">
        <v>1.0642094433999101</v>
      </c>
      <c r="N64" s="2">
        <v>6.1716213367067297E-3</v>
      </c>
      <c r="O64" s="2" t="s">
        <v>4</v>
      </c>
      <c r="V64" s="2">
        <v>0.98443000000000003</v>
      </c>
      <c r="W64" s="2">
        <v>1.6229924091090699</v>
      </c>
      <c r="X64" s="2">
        <v>2.5462440295267001E-2</v>
      </c>
      <c r="Y64" s="2" t="s">
        <v>6</v>
      </c>
      <c r="AA64" s="2">
        <v>0.96138999999999997</v>
      </c>
      <c r="AB64" s="2">
        <v>1.53456417036547</v>
      </c>
      <c r="AC64" s="2">
        <v>6.0991912568306002E-2</v>
      </c>
      <c r="AD64" s="2" t="s">
        <v>7</v>
      </c>
    </row>
    <row r="65" spans="1:30" x14ac:dyDescent="0.25">
      <c r="A65" s="2">
        <v>0.98887999999999998</v>
      </c>
      <c r="B65" s="2">
        <v>1.3223673502604201</v>
      </c>
      <c r="C65" s="2">
        <v>2.13989695340502E-2</v>
      </c>
      <c r="D65" s="2" t="s">
        <v>3</v>
      </c>
      <c r="F65" s="2">
        <v>64</v>
      </c>
      <c r="G65" s="2">
        <v>0.98887999999999998</v>
      </c>
      <c r="H65" s="2">
        <v>1.3223673502604201</v>
      </c>
      <c r="I65" s="2">
        <v>2.13989695340502E-2</v>
      </c>
      <c r="J65" s="2" t="s">
        <v>3</v>
      </c>
      <c r="L65" s="2">
        <v>0.99614000000000003</v>
      </c>
      <c r="M65" s="2">
        <v>1.0642094433999101</v>
      </c>
      <c r="N65" s="2">
        <v>4.0815939278937398E-3</v>
      </c>
      <c r="O65" s="2" t="s">
        <v>4</v>
      </c>
      <c r="V65" s="2">
        <v>0.98963000000000001</v>
      </c>
      <c r="W65" s="2">
        <v>1.6229824210946899</v>
      </c>
      <c r="X65" s="2">
        <v>1.6898827616152801E-2</v>
      </c>
      <c r="Y65" s="2" t="s">
        <v>6</v>
      </c>
      <c r="AA65" s="2">
        <v>0.97384999999999999</v>
      </c>
      <c r="AB65" s="2">
        <v>1.53456417036547</v>
      </c>
      <c r="AC65" s="2">
        <v>4.0780765027322398E-2</v>
      </c>
      <c r="AD65" s="2" t="s">
        <v>7</v>
      </c>
    </row>
    <row r="66" spans="1:30" x14ac:dyDescent="0.25">
      <c r="A66" s="2">
        <v>0.99260000000000004</v>
      </c>
      <c r="B66" s="2">
        <v>1.32237548828125</v>
      </c>
      <c r="C66" s="2">
        <v>1.4179883512544801E-2</v>
      </c>
      <c r="D66" s="2" t="s">
        <v>3</v>
      </c>
      <c r="F66" s="2">
        <v>65</v>
      </c>
      <c r="G66" s="2">
        <v>0.99260000000000004</v>
      </c>
      <c r="H66" s="2">
        <v>1.32237548828125</v>
      </c>
      <c r="I66" s="2">
        <v>1.4179883512544801E-2</v>
      </c>
      <c r="J66" s="2" t="s">
        <v>3</v>
      </c>
      <c r="L66" s="2">
        <v>0.86785999999999996</v>
      </c>
      <c r="M66" s="2">
        <v>1.15288587746994</v>
      </c>
      <c r="N66" s="2">
        <v>0.23627872654438101</v>
      </c>
      <c r="O66" s="2" t="s">
        <v>4</v>
      </c>
      <c r="V66" s="2">
        <v>0.99311000000000005</v>
      </c>
      <c r="W66" s="2">
        <v>1.6229824210946899</v>
      </c>
      <c r="X66" s="2">
        <v>1.11947459834998E-2</v>
      </c>
      <c r="Y66" s="2" t="s">
        <v>6</v>
      </c>
      <c r="AA66" s="2">
        <v>0.98245000000000005</v>
      </c>
      <c r="AB66" s="2">
        <v>1.5345594484842799</v>
      </c>
      <c r="AC66" s="2">
        <v>2.71562841530055E-2</v>
      </c>
      <c r="AD66" s="2" t="s">
        <v>7</v>
      </c>
    </row>
    <row r="67" spans="1:30" x14ac:dyDescent="0.25">
      <c r="A67" s="2">
        <v>0.99509000000000003</v>
      </c>
      <c r="B67" s="2">
        <v>1.32237141927083</v>
      </c>
      <c r="C67" s="2">
        <v>9.3839605734767004E-3</v>
      </c>
      <c r="D67" s="2" t="s">
        <v>3</v>
      </c>
      <c r="F67" s="2">
        <v>66</v>
      </c>
      <c r="G67" s="2">
        <v>0.99509000000000003</v>
      </c>
      <c r="H67" s="2">
        <v>1.32237141927083</v>
      </c>
      <c r="I67" s="2">
        <v>9.3839605734767004E-3</v>
      </c>
      <c r="J67" s="2" t="s">
        <v>3</v>
      </c>
      <c r="L67" s="2">
        <v>0.89947999999999995</v>
      </c>
      <c r="M67" s="2">
        <v>1.15288587746994</v>
      </c>
      <c r="N67" s="2">
        <v>0.161668775036896</v>
      </c>
      <c r="O67" s="2" t="s">
        <v>4</v>
      </c>
      <c r="V67" s="2">
        <v>0.99543999999999999</v>
      </c>
      <c r="W67" s="2">
        <v>1.6229924091090699</v>
      </c>
      <c r="X67" s="2">
        <v>7.4072948328267503E-3</v>
      </c>
      <c r="Y67" s="2" t="s">
        <v>6</v>
      </c>
      <c r="AA67" s="2">
        <v>0.98829</v>
      </c>
      <c r="AB67" s="2">
        <v>1.5345547266030799</v>
      </c>
      <c r="AC67" s="2">
        <v>1.8031693989071E-2</v>
      </c>
      <c r="AD67" s="2" t="s">
        <v>7</v>
      </c>
    </row>
    <row r="68" spans="1:30" x14ac:dyDescent="0.25">
      <c r="A68" s="2">
        <v>0.99675000000000002</v>
      </c>
      <c r="B68" s="2">
        <v>1.32237141927083</v>
      </c>
      <c r="C68" s="2">
        <v>6.2051971326164898E-3</v>
      </c>
      <c r="D68" s="2" t="s">
        <v>3</v>
      </c>
      <c r="F68" s="2">
        <v>67</v>
      </c>
      <c r="G68" s="2">
        <v>0.99675000000000002</v>
      </c>
      <c r="H68" s="2">
        <v>1.32237141927083</v>
      </c>
      <c r="I68" s="2">
        <v>6.2051971326164898E-3</v>
      </c>
      <c r="J68" s="2" t="s">
        <v>3</v>
      </c>
      <c r="L68" s="2">
        <v>0.92791999999999997</v>
      </c>
      <c r="M68" s="2">
        <v>1.15288587746994</v>
      </c>
      <c r="N68" s="2">
        <v>0.11009846088973201</v>
      </c>
      <c r="O68" s="2" t="s">
        <v>4</v>
      </c>
      <c r="V68" s="2">
        <v>0.99697999999999998</v>
      </c>
      <c r="W68" s="2">
        <v>1.6229824210946899</v>
      </c>
      <c r="X68" s="2">
        <v>4.8973078593139404E-3</v>
      </c>
      <c r="Y68" s="2" t="s">
        <v>6</v>
      </c>
      <c r="AA68" s="2">
        <v>0.99221999999999999</v>
      </c>
      <c r="AB68" s="2">
        <v>1.5345547266030799</v>
      </c>
      <c r="AC68" s="2">
        <v>1.19495081967213E-2</v>
      </c>
      <c r="AD68" s="2" t="s">
        <v>7</v>
      </c>
    </row>
    <row r="69" spans="1:30" x14ac:dyDescent="0.25">
      <c r="A69" s="2">
        <v>0.99785000000000001</v>
      </c>
      <c r="B69" s="2">
        <v>1.32237141927083</v>
      </c>
      <c r="C69" s="2">
        <v>4.1014784946236602E-3</v>
      </c>
      <c r="D69" s="2" t="s">
        <v>3</v>
      </c>
      <c r="F69" s="2">
        <v>68</v>
      </c>
      <c r="G69" s="2">
        <v>0.99785000000000001</v>
      </c>
      <c r="H69" s="2">
        <v>1.32237141927083</v>
      </c>
      <c r="I69" s="2">
        <v>4.1014784946236602E-3</v>
      </c>
      <c r="J69" s="2" t="s">
        <v>3</v>
      </c>
      <c r="L69" s="2">
        <v>0.94994999999999996</v>
      </c>
      <c r="M69" s="2">
        <v>1.152889424953</v>
      </c>
      <c r="N69" s="2">
        <v>7.4407758802445698E-2</v>
      </c>
      <c r="O69" s="2" t="s">
        <v>4</v>
      </c>
      <c r="V69" s="2">
        <v>0.91044000000000003</v>
      </c>
      <c r="W69" s="2">
        <v>1.6229874151018799</v>
      </c>
      <c r="X69" s="2">
        <v>0.16289643942683499</v>
      </c>
      <c r="Y69" s="2" t="s">
        <v>6</v>
      </c>
      <c r="AA69" s="2">
        <v>0.99483999999999995</v>
      </c>
      <c r="AB69" s="2">
        <v>1.5345547266030799</v>
      </c>
      <c r="AC69" s="2">
        <v>7.9086338797814196E-3</v>
      </c>
      <c r="AD69" s="2" t="s">
        <v>7</v>
      </c>
    </row>
    <row r="70" spans="1:30" x14ac:dyDescent="0.25">
      <c r="A70" s="2">
        <v>0.91444999999999999</v>
      </c>
      <c r="B70" s="2">
        <v>1.32237141927083</v>
      </c>
      <c r="C70" s="2">
        <v>0.197407930107527</v>
      </c>
      <c r="D70" s="2" t="s">
        <v>3</v>
      </c>
      <c r="F70" s="2">
        <v>69</v>
      </c>
      <c r="G70" s="2">
        <v>0.91444999999999999</v>
      </c>
      <c r="H70" s="2">
        <v>1.32237141927083</v>
      </c>
      <c r="I70" s="2">
        <v>0.197407930107527</v>
      </c>
      <c r="J70" s="2" t="s">
        <v>3</v>
      </c>
      <c r="L70" s="2">
        <v>0.96589000000000003</v>
      </c>
      <c r="M70" s="2">
        <v>1.152889424953</v>
      </c>
      <c r="N70" s="2">
        <v>4.9941808981657197E-2</v>
      </c>
      <c r="O70" s="2" t="s">
        <v>4</v>
      </c>
      <c r="V70" s="2">
        <v>0.93593999999999999</v>
      </c>
      <c r="W70" s="2">
        <v>1.6229924091090699</v>
      </c>
      <c r="X70" s="2">
        <v>0.11055601389491999</v>
      </c>
      <c r="Y70" s="2" t="s">
        <v>6</v>
      </c>
      <c r="AA70" s="2">
        <v>0.99658000000000002</v>
      </c>
      <c r="AB70" s="2">
        <v>1.5345547266030799</v>
      </c>
      <c r="AC70" s="2">
        <v>5.2301639344262303E-3</v>
      </c>
      <c r="AD70" s="2" t="s">
        <v>7</v>
      </c>
    </row>
    <row r="71" spans="1:30" x14ac:dyDescent="0.25">
      <c r="A71" s="2">
        <v>0.93691999999999998</v>
      </c>
      <c r="B71" s="2">
        <v>1.3223795572916699</v>
      </c>
      <c r="C71" s="2">
        <v>0.13353248207885299</v>
      </c>
      <c r="D71" s="2" t="s">
        <v>3</v>
      </c>
      <c r="F71" s="2">
        <v>70</v>
      </c>
      <c r="G71" s="2">
        <v>0.93691999999999998</v>
      </c>
      <c r="H71" s="2">
        <v>1.3223795572916699</v>
      </c>
      <c r="I71" s="2">
        <v>0.13353248207885299</v>
      </c>
      <c r="J71" s="2" t="s">
        <v>3</v>
      </c>
      <c r="L71" s="2">
        <v>0.97702</v>
      </c>
      <c r="M71" s="2">
        <v>1.152889424953</v>
      </c>
      <c r="N71" s="2">
        <v>3.3348724436011001E-2</v>
      </c>
      <c r="O71" s="2" t="s">
        <v>4</v>
      </c>
      <c r="V71" s="2">
        <v>0.95564000000000004</v>
      </c>
      <c r="W71" s="2">
        <v>1.6229924091090699</v>
      </c>
      <c r="X71" s="2">
        <v>7.4525401650021694E-2</v>
      </c>
      <c r="Y71" s="2" t="s">
        <v>6</v>
      </c>
      <c r="AA71" s="2">
        <v>0.93035999999999996</v>
      </c>
      <c r="AB71" s="2">
        <v>1.53454056095949</v>
      </c>
      <c r="AC71" s="2">
        <v>0.114709289617486</v>
      </c>
      <c r="AD71" s="2" t="s">
        <v>7</v>
      </c>
    </row>
    <row r="72" spans="1:30" x14ac:dyDescent="0.25">
      <c r="A72" s="2">
        <v>0.9556</v>
      </c>
      <c r="B72" s="2">
        <v>1.32237141927083</v>
      </c>
      <c r="C72" s="2">
        <v>8.9908826164874597E-2</v>
      </c>
      <c r="D72" s="2" t="s">
        <v>3</v>
      </c>
      <c r="F72" s="2">
        <v>71</v>
      </c>
      <c r="G72" s="2">
        <v>0.9556</v>
      </c>
      <c r="H72" s="2">
        <v>1.32237141927083</v>
      </c>
      <c r="I72" s="2">
        <v>8.9908826164874597E-2</v>
      </c>
      <c r="J72" s="2" t="s">
        <v>3</v>
      </c>
      <c r="L72" s="2">
        <v>0.98463000000000001</v>
      </c>
      <c r="M72" s="2">
        <v>1.152889424953</v>
      </c>
      <c r="N72" s="2">
        <v>2.21855365802235E-2</v>
      </c>
      <c r="O72" s="2" t="s">
        <v>4</v>
      </c>
      <c r="V72" s="2">
        <v>0.96984000000000004</v>
      </c>
      <c r="W72" s="2">
        <v>1.6229924091090699</v>
      </c>
      <c r="X72" s="2">
        <v>4.9928788536691297E-2</v>
      </c>
      <c r="Y72" s="2" t="s">
        <v>6</v>
      </c>
      <c r="AA72" s="2">
        <v>0.95152999999999999</v>
      </c>
      <c r="AB72" s="2">
        <v>1.53454528284068</v>
      </c>
      <c r="AC72" s="2">
        <v>7.7444153005464506E-2</v>
      </c>
      <c r="AD72" s="2" t="s">
        <v>7</v>
      </c>
    </row>
    <row r="73" spans="1:30" x14ac:dyDescent="0.25">
      <c r="A73" s="2">
        <v>0.96953</v>
      </c>
      <c r="B73" s="2">
        <v>1.32237141927083</v>
      </c>
      <c r="C73" s="2">
        <v>6.0223118279569901E-2</v>
      </c>
      <c r="D73" s="2" t="s">
        <v>3</v>
      </c>
      <c r="F73" s="2">
        <v>72</v>
      </c>
      <c r="G73" s="2">
        <v>0.96953</v>
      </c>
      <c r="H73" s="2">
        <v>1.32237141927083</v>
      </c>
      <c r="I73" s="2">
        <v>6.0223118279569901E-2</v>
      </c>
      <c r="J73" s="2" t="s">
        <v>3</v>
      </c>
      <c r="L73" s="2">
        <v>0.98975999999999997</v>
      </c>
      <c r="M73" s="2">
        <v>1.1528929724360599</v>
      </c>
      <c r="N73" s="2">
        <v>1.47212734556188E-2</v>
      </c>
      <c r="O73" s="2" t="s">
        <v>4</v>
      </c>
      <c r="V73" s="2">
        <v>0.97970999999999997</v>
      </c>
      <c r="W73" s="2">
        <v>1.6229874151018799</v>
      </c>
      <c r="X73" s="2">
        <v>3.3297221016065998E-2</v>
      </c>
      <c r="Y73" s="2" t="s">
        <v>6</v>
      </c>
      <c r="AA73" s="2">
        <v>0.96692</v>
      </c>
      <c r="AB73" s="2">
        <v>1.5345500047218801</v>
      </c>
      <c r="AC73" s="2">
        <v>5.19510382513661E-2</v>
      </c>
      <c r="AD73" s="2" t="s">
        <v>7</v>
      </c>
    </row>
    <row r="74" spans="1:30" x14ac:dyDescent="0.25">
      <c r="A74" s="2">
        <v>0.97938000000000003</v>
      </c>
      <c r="B74" s="2">
        <v>1.32237548828125</v>
      </c>
      <c r="C74" s="2">
        <v>4.0160170250896098E-2</v>
      </c>
      <c r="D74" s="2" t="s">
        <v>3</v>
      </c>
      <c r="F74" s="2">
        <v>73</v>
      </c>
      <c r="G74" s="2">
        <v>0.97938000000000003</v>
      </c>
      <c r="H74" s="2">
        <v>1.32237548828125</v>
      </c>
      <c r="I74" s="2">
        <v>4.0160170250896098E-2</v>
      </c>
      <c r="J74" s="2" t="s">
        <v>3</v>
      </c>
      <c r="L74" s="2">
        <v>0.99319999999999997</v>
      </c>
      <c r="M74" s="2">
        <v>1.15288587746994</v>
      </c>
      <c r="N74" s="2">
        <v>9.7516339869280991E-3</v>
      </c>
      <c r="O74" s="2" t="s">
        <v>4</v>
      </c>
      <c r="V74" s="2">
        <v>0.98645000000000005</v>
      </c>
      <c r="W74" s="2">
        <v>1.6229874151018799</v>
      </c>
      <c r="X74" s="2">
        <v>2.2131784628745099E-2</v>
      </c>
      <c r="Y74" s="2" t="s">
        <v>6</v>
      </c>
      <c r="AA74" s="2">
        <v>0.97768999999999995</v>
      </c>
      <c r="AB74" s="2">
        <v>1.5345547266030799</v>
      </c>
      <c r="AC74" s="2">
        <v>3.4673879781420801E-2</v>
      </c>
      <c r="AD74" s="2" t="s">
        <v>7</v>
      </c>
    </row>
    <row r="75" spans="1:30" x14ac:dyDescent="0.25">
      <c r="A75" s="2">
        <v>0.98617999999999995</v>
      </c>
      <c r="B75" s="2">
        <v>1.32237548828125</v>
      </c>
      <c r="C75" s="2">
        <v>2.6696460573476698E-2</v>
      </c>
      <c r="D75" s="2" t="s">
        <v>3</v>
      </c>
      <c r="F75" s="2">
        <v>74</v>
      </c>
      <c r="G75" s="2">
        <v>0.98617999999999995</v>
      </c>
      <c r="H75" s="2">
        <v>1.32237548828125</v>
      </c>
      <c r="I75" s="2">
        <v>2.6696460573476698E-2</v>
      </c>
      <c r="J75" s="2" t="s">
        <v>3</v>
      </c>
      <c r="L75" s="2">
        <v>0.99550000000000005</v>
      </c>
      <c r="M75" s="2">
        <v>1.152889424953</v>
      </c>
      <c r="N75" s="2">
        <v>6.45182374024879E-3</v>
      </c>
      <c r="O75" s="2" t="s">
        <v>4</v>
      </c>
      <c r="V75" s="2">
        <v>0.99097999999999997</v>
      </c>
      <c r="W75" s="2">
        <v>1.6229874151018799</v>
      </c>
      <c r="X75" s="2">
        <v>1.46786799826314E-2</v>
      </c>
      <c r="Y75" s="2" t="s">
        <v>6</v>
      </c>
      <c r="AA75" s="2">
        <v>0.98507</v>
      </c>
      <c r="AB75" s="2">
        <v>1.5345500047218801</v>
      </c>
      <c r="AC75" s="2">
        <v>2.3060765027322402E-2</v>
      </c>
      <c r="AD75" s="2" t="s">
        <v>7</v>
      </c>
    </row>
    <row r="76" spans="1:30" x14ac:dyDescent="0.25">
      <c r="A76" s="2">
        <v>0.99077999999999999</v>
      </c>
      <c r="B76" s="2">
        <v>1.32237548828125</v>
      </c>
      <c r="C76" s="2">
        <v>1.7706989247311799E-2</v>
      </c>
      <c r="D76" s="2" t="s">
        <v>3</v>
      </c>
      <c r="F76" s="2">
        <v>75</v>
      </c>
      <c r="G76" s="2">
        <v>0.99077999999999999</v>
      </c>
      <c r="H76" s="2">
        <v>1.32237548828125</v>
      </c>
      <c r="I76" s="2">
        <v>1.7706989247311799E-2</v>
      </c>
      <c r="J76" s="2" t="s">
        <v>3</v>
      </c>
      <c r="L76" s="2">
        <v>0.99702000000000002</v>
      </c>
      <c r="M76" s="2">
        <v>1.152889424953</v>
      </c>
      <c r="N76" s="2">
        <v>4.2654438119333797E-3</v>
      </c>
      <c r="O76" s="2" t="s">
        <v>4</v>
      </c>
      <c r="V76" s="2">
        <v>0.99402000000000001</v>
      </c>
      <c r="W76" s="2">
        <v>1.6229924091090699</v>
      </c>
      <c r="X76" s="2">
        <v>9.7194963091619593E-3</v>
      </c>
      <c r="Y76" s="2" t="s">
        <v>6</v>
      </c>
      <c r="AA76" s="2">
        <v>0.99004999999999999</v>
      </c>
      <c r="AB76" s="2">
        <v>1.5345500047218801</v>
      </c>
      <c r="AC76" s="2">
        <v>1.52994535519126E-2</v>
      </c>
      <c r="AD76" s="2" t="s">
        <v>7</v>
      </c>
    </row>
    <row r="77" spans="1:30" x14ac:dyDescent="0.25">
      <c r="A77" s="2">
        <v>0.99387000000000003</v>
      </c>
      <c r="B77" s="2">
        <v>1.32237141927083</v>
      </c>
      <c r="C77" s="2">
        <v>1.1725134408602201E-2</v>
      </c>
      <c r="D77" s="2" t="s">
        <v>3</v>
      </c>
      <c r="F77" s="2">
        <v>76</v>
      </c>
      <c r="G77" s="2">
        <v>0.99387000000000003</v>
      </c>
      <c r="H77" s="2">
        <v>1.32237141927083</v>
      </c>
      <c r="I77" s="2">
        <v>1.1725134408602201E-2</v>
      </c>
      <c r="J77" s="2" t="s">
        <v>3</v>
      </c>
      <c r="L77" s="2">
        <v>0.90588000000000002</v>
      </c>
      <c r="M77" s="2">
        <v>1.152889424953</v>
      </c>
      <c r="N77" s="2">
        <v>0.149307822053553</v>
      </c>
      <c r="O77" s="2" t="s">
        <v>4</v>
      </c>
      <c r="V77" s="2">
        <v>0.99604000000000004</v>
      </c>
      <c r="W77" s="2">
        <v>1.6229824210946899</v>
      </c>
      <c r="X77" s="2">
        <v>6.4296569691706497E-3</v>
      </c>
      <c r="Y77" s="2" t="s">
        <v>6</v>
      </c>
      <c r="AA77" s="2">
        <v>0.99561999999999995</v>
      </c>
      <c r="AB77" s="2">
        <v>1.53454528284068</v>
      </c>
      <c r="AC77" s="2">
        <v>6.7038251366120204E-3</v>
      </c>
      <c r="AD77" s="2" t="s">
        <v>7</v>
      </c>
    </row>
    <row r="78" spans="1:30" x14ac:dyDescent="0.25">
      <c r="A78" s="2">
        <v>0.99594000000000005</v>
      </c>
      <c r="B78" s="2">
        <v>1.32237141927083</v>
      </c>
      <c r="C78" s="2">
        <v>7.7562724014336899E-3</v>
      </c>
      <c r="D78" s="2" t="s">
        <v>3</v>
      </c>
      <c r="F78" s="2">
        <v>77</v>
      </c>
      <c r="G78" s="2">
        <v>0.99594000000000005</v>
      </c>
      <c r="H78" s="2">
        <v>1.32237141927083</v>
      </c>
      <c r="I78" s="2">
        <v>7.7562724014336899E-3</v>
      </c>
      <c r="J78" s="2" t="s">
        <v>3</v>
      </c>
      <c r="L78" s="2">
        <v>0.93306999999999995</v>
      </c>
      <c r="M78" s="2">
        <v>1.15288587746994</v>
      </c>
      <c r="N78" s="2">
        <v>0.10151971326164901</v>
      </c>
      <c r="O78" s="2" t="s">
        <v>4</v>
      </c>
      <c r="V78" s="2">
        <v>0.99738000000000004</v>
      </c>
      <c r="W78" s="2">
        <v>1.6229874151018799</v>
      </c>
      <c r="X78" s="2">
        <v>4.2505427702996101E-3</v>
      </c>
      <c r="Y78" s="2" t="s">
        <v>6</v>
      </c>
      <c r="AA78" s="2">
        <v>0.99561999999999995</v>
      </c>
      <c r="AB78" s="2">
        <v>1.53454528284068</v>
      </c>
      <c r="AC78" s="2">
        <v>6.7038251366120204E-3</v>
      </c>
      <c r="AD78" s="2" t="s">
        <v>7</v>
      </c>
    </row>
    <row r="79" spans="1:30" x14ac:dyDescent="0.25">
      <c r="A79" s="2">
        <v>0.99731000000000003</v>
      </c>
      <c r="B79" s="2">
        <v>1.32237141927083</v>
      </c>
      <c r="C79" s="2">
        <v>5.1276881720430101E-3</v>
      </c>
      <c r="D79" s="2" t="s">
        <v>3</v>
      </c>
      <c r="F79" s="2">
        <v>78</v>
      </c>
      <c r="G79" s="2">
        <v>0.99731000000000003</v>
      </c>
      <c r="H79" s="2">
        <v>1.32237141927083</v>
      </c>
      <c r="I79" s="2">
        <v>5.1276881720430101E-3</v>
      </c>
      <c r="J79" s="2" t="s">
        <v>3</v>
      </c>
      <c r="L79" s="2">
        <v>0.95374000000000003</v>
      </c>
      <c r="M79" s="2">
        <v>1.15288587746994</v>
      </c>
      <c r="N79" s="2">
        <v>6.8505376344086003E-2</v>
      </c>
      <c r="O79" s="2" t="s">
        <v>4</v>
      </c>
      <c r="AA79" s="2">
        <v>0.99709999999999999</v>
      </c>
      <c r="AB79" s="2">
        <v>1.53454528284068</v>
      </c>
      <c r="AC79" s="2">
        <v>4.43213114754098E-3</v>
      </c>
      <c r="AD79" s="2" t="s">
        <v>7</v>
      </c>
    </row>
    <row r="80" spans="1:30" x14ac:dyDescent="0.25">
      <c r="A80" s="2">
        <v>0.60701000000000005</v>
      </c>
      <c r="B80" s="2">
        <v>0.88689559757352199</v>
      </c>
      <c r="C80" s="2">
        <v>0.223566308243728</v>
      </c>
      <c r="D80" s="2" t="s">
        <v>4</v>
      </c>
      <c r="L80" s="2">
        <v>0.96855999999999998</v>
      </c>
      <c r="M80" s="2">
        <v>1.152889424953</v>
      </c>
      <c r="N80" s="2">
        <v>4.5923887834703803E-2</v>
      </c>
      <c r="O80" s="2" t="s">
        <v>4</v>
      </c>
    </row>
    <row r="81" spans="1:15" x14ac:dyDescent="0.25">
      <c r="A81" s="2">
        <v>0.68586000000000003</v>
      </c>
      <c r="B81" s="2">
        <v>0.88689559757352199</v>
      </c>
      <c r="C81" s="2">
        <v>0.16676554923044501</v>
      </c>
      <c r="D81" s="2" t="s">
        <v>4</v>
      </c>
      <c r="L81" s="2">
        <v>0.97885999999999995</v>
      </c>
      <c r="M81" s="2">
        <v>1.1528929724360599</v>
      </c>
      <c r="N81" s="2">
        <v>3.06371494834493E-2</v>
      </c>
      <c r="O81" s="2" t="s">
        <v>4</v>
      </c>
    </row>
    <row r="82" spans="1:15" x14ac:dyDescent="0.25">
      <c r="A82" s="2">
        <v>0.76824999999999999</v>
      </c>
      <c r="B82" s="2">
        <v>0.88690624002270402</v>
      </c>
      <c r="C82" s="2">
        <v>0.123324899852414</v>
      </c>
      <c r="D82" s="2" t="s">
        <v>4</v>
      </c>
      <c r="L82" s="2">
        <v>0.98587000000000002</v>
      </c>
      <c r="M82" s="2">
        <v>1.15288587746994</v>
      </c>
      <c r="N82" s="2">
        <v>2.03691756272401E-2</v>
      </c>
      <c r="O82" s="2" t="s">
        <v>4</v>
      </c>
    </row>
    <row r="83" spans="1:15" x14ac:dyDescent="0.25">
      <c r="A83" s="2">
        <v>0.83638999999999997</v>
      </c>
      <c r="B83" s="2">
        <v>0.88686721770903498</v>
      </c>
      <c r="C83" s="2">
        <v>8.8622180054817604E-2</v>
      </c>
      <c r="D83" s="2" t="s">
        <v>4</v>
      </c>
      <c r="L83" s="2">
        <v>0.99060000000000004</v>
      </c>
      <c r="M83" s="2">
        <v>1.152889424953</v>
      </c>
      <c r="N83" s="2">
        <v>1.35104364326376E-2</v>
      </c>
      <c r="O83" s="2" t="s">
        <v>4</v>
      </c>
    </row>
    <row r="84" spans="1:15" x14ac:dyDescent="0.25">
      <c r="A84" s="2">
        <v>0.88736000000000004</v>
      </c>
      <c r="B84" s="2">
        <v>0.88688495512433896</v>
      </c>
      <c r="C84" s="2">
        <v>6.2073792958043397E-2</v>
      </c>
      <c r="D84" s="2" t="s">
        <v>4</v>
      </c>
      <c r="L84" s="2">
        <v>0.99375999999999998</v>
      </c>
      <c r="M84" s="2">
        <v>1.1528929724360599</v>
      </c>
      <c r="N84" s="2">
        <v>8.9468690702087308E-3</v>
      </c>
      <c r="O84" s="2" t="s">
        <v>4</v>
      </c>
    </row>
    <row r="85" spans="1:15" x14ac:dyDescent="0.25">
      <c r="A85" s="2">
        <v>0.92362999999999995</v>
      </c>
      <c r="B85" s="2">
        <v>0.88689559757352199</v>
      </c>
      <c r="C85" s="2">
        <v>4.2653594771241803E-2</v>
      </c>
      <c r="D85" s="2" t="s">
        <v>4</v>
      </c>
      <c r="L85" s="2">
        <v>0.99587000000000003</v>
      </c>
      <c r="M85" s="2">
        <v>1.152889424953</v>
      </c>
      <c r="N85" s="2">
        <v>5.9186169091292396E-3</v>
      </c>
      <c r="O85" s="2" t="s">
        <v>4</v>
      </c>
    </row>
    <row r="86" spans="1:15" x14ac:dyDescent="0.25">
      <c r="A86" s="2">
        <v>0.94869999999999999</v>
      </c>
      <c r="B86" s="2">
        <v>0.88690624002270402</v>
      </c>
      <c r="C86" s="2">
        <v>2.8922833649588899E-2</v>
      </c>
      <c r="D86" s="2" t="s">
        <v>4</v>
      </c>
      <c r="L86" s="2">
        <v>0.99726999999999999</v>
      </c>
      <c r="M86" s="2">
        <v>1.152889424953</v>
      </c>
      <c r="N86" s="2">
        <v>3.91250263546279E-3</v>
      </c>
      <c r="O86" s="2" t="s">
        <v>4</v>
      </c>
    </row>
    <row r="87" spans="1:15" x14ac:dyDescent="0.25">
      <c r="A87" s="2">
        <v>0.96575</v>
      </c>
      <c r="B87" s="2">
        <v>0.88688140764127898</v>
      </c>
      <c r="C87" s="2">
        <v>1.9435167615433301E-2</v>
      </c>
      <c r="D87" s="2" t="s">
        <v>4</v>
      </c>
    </row>
    <row r="88" spans="1:15" x14ac:dyDescent="0.25">
      <c r="A88" s="2">
        <v>0.97723000000000004</v>
      </c>
      <c r="B88" s="2">
        <v>0.88689914505658196</v>
      </c>
      <c r="C88" s="2">
        <v>1.2982711364115501E-2</v>
      </c>
      <c r="D88" s="2" t="s">
        <v>4</v>
      </c>
    </row>
    <row r="89" spans="1:15" x14ac:dyDescent="0.25">
      <c r="A89" s="2">
        <v>0.98489000000000004</v>
      </c>
      <c r="B89" s="2">
        <v>0.88689914505658196</v>
      </c>
      <c r="C89" s="2">
        <v>8.6377819945182392E-3</v>
      </c>
      <c r="D89" s="2" t="s">
        <v>4</v>
      </c>
    </row>
    <row r="90" spans="1:15" x14ac:dyDescent="0.25">
      <c r="A90" s="2">
        <v>0.99</v>
      </c>
      <c r="B90" s="2">
        <v>0.88687431267515704</v>
      </c>
      <c r="C90" s="2">
        <v>5.73118279569893E-3</v>
      </c>
      <c r="D90" s="2" t="s">
        <v>4</v>
      </c>
    </row>
    <row r="91" spans="1:15" x14ac:dyDescent="0.25">
      <c r="A91" s="2">
        <v>0.64480999999999999</v>
      </c>
      <c r="B91" s="2">
        <v>0.88689559757352199</v>
      </c>
      <c r="C91" s="2">
        <v>0.19187413029728001</v>
      </c>
      <c r="D91" s="2" t="s">
        <v>4</v>
      </c>
    </row>
    <row r="92" spans="1:15" x14ac:dyDescent="0.25">
      <c r="A92" s="2">
        <v>0.72935000000000005</v>
      </c>
      <c r="B92" s="2">
        <v>0.88687786015821801</v>
      </c>
      <c r="C92" s="2">
        <v>0.14327472064094501</v>
      </c>
      <c r="D92" s="2" t="s">
        <v>4</v>
      </c>
    </row>
    <row r="93" spans="1:15" x14ac:dyDescent="0.25">
      <c r="A93" s="2">
        <v>0.80542000000000002</v>
      </c>
      <c r="B93" s="2">
        <v>0.88688850260740004</v>
      </c>
      <c r="C93" s="2">
        <v>0.10444950453299599</v>
      </c>
      <c r="D93" s="2" t="s">
        <v>4</v>
      </c>
    </row>
    <row r="94" spans="1:15" x14ac:dyDescent="0.25">
      <c r="A94" s="2">
        <v>0.86460999999999999</v>
      </c>
      <c r="B94" s="2">
        <v>0.88690269253964304</v>
      </c>
      <c r="C94" s="2">
        <v>7.4022770398481999E-2</v>
      </c>
      <c r="D94" s="2" t="s">
        <v>4</v>
      </c>
    </row>
    <row r="95" spans="1:15" x14ac:dyDescent="0.25">
      <c r="A95" s="2">
        <v>0.90761000000000003</v>
      </c>
      <c r="B95" s="2">
        <v>0.88689914505658196</v>
      </c>
      <c r="C95" s="2">
        <v>5.1296015180265699E-2</v>
      </c>
      <c r="D95" s="2" t="s">
        <v>4</v>
      </c>
    </row>
    <row r="96" spans="1:15" x14ac:dyDescent="0.25">
      <c r="A96" s="2">
        <v>0.93769000000000002</v>
      </c>
      <c r="B96" s="2">
        <v>0.88689205009046101</v>
      </c>
      <c r="C96" s="2">
        <v>3.4984608897322397E-2</v>
      </c>
      <c r="D96" s="2" t="s">
        <v>4</v>
      </c>
    </row>
    <row r="97" spans="1:4" x14ac:dyDescent="0.25">
      <c r="A97" s="2">
        <v>0.95828999999999998</v>
      </c>
      <c r="B97" s="2">
        <v>0.88689914505658196</v>
      </c>
      <c r="C97" s="2">
        <v>2.3601939700611401E-2</v>
      </c>
      <c r="D97" s="2" t="s">
        <v>4</v>
      </c>
    </row>
    <row r="98" spans="1:4" x14ac:dyDescent="0.25">
      <c r="A98" s="2">
        <v>0.97221999999999997</v>
      </c>
      <c r="B98" s="2">
        <v>0.88691333498882596</v>
      </c>
      <c r="C98" s="2">
        <v>1.58072949609952E-2</v>
      </c>
      <c r="D98" s="2" t="s">
        <v>4</v>
      </c>
    </row>
    <row r="99" spans="1:4" x14ac:dyDescent="0.25">
      <c r="A99" s="2">
        <v>0.98155000000000003</v>
      </c>
      <c r="B99" s="2">
        <v>0.88689205009046101</v>
      </c>
      <c r="C99" s="2">
        <v>1.0534471853257401E-2</v>
      </c>
      <c r="D99" s="2" t="s">
        <v>4</v>
      </c>
    </row>
    <row r="100" spans="1:4" x14ac:dyDescent="0.25">
      <c r="A100" s="2">
        <v>0.98777000000000004</v>
      </c>
      <c r="B100" s="2">
        <v>0.88689914505658196</v>
      </c>
      <c r="C100" s="2">
        <v>6.9983133038161501E-3</v>
      </c>
      <c r="D100" s="2" t="s">
        <v>4</v>
      </c>
    </row>
    <row r="101" spans="1:4" x14ac:dyDescent="0.25">
      <c r="A101" s="2">
        <v>0.99190999999999996</v>
      </c>
      <c r="B101" s="2">
        <v>0.88689914505658196</v>
      </c>
      <c r="C101" s="2">
        <v>4.63925785367911E-3</v>
      </c>
      <c r="D101" s="2" t="s">
        <v>4</v>
      </c>
    </row>
    <row r="102" spans="1:4" x14ac:dyDescent="0.25">
      <c r="A102" s="2">
        <v>0.73277999999999999</v>
      </c>
      <c r="B102" s="2">
        <v>0.97549398701621204</v>
      </c>
      <c r="C102" s="2">
        <v>0.22945393211047899</v>
      </c>
      <c r="D102" s="2" t="s">
        <v>4</v>
      </c>
    </row>
    <row r="103" spans="1:4" x14ac:dyDescent="0.25">
      <c r="A103" s="2">
        <v>0.79446000000000006</v>
      </c>
      <c r="B103" s="2">
        <v>0.97556848416048803</v>
      </c>
      <c r="C103" s="2">
        <v>0.16425258275353199</v>
      </c>
      <c r="D103" s="2" t="s">
        <v>4</v>
      </c>
    </row>
    <row r="104" spans="1:4" x14ac:dyDescent="0.25">
      <c r="A104" s="2">
        <v>0.85153000000000001</v>
      </c>
      <c r="B104" s="2">
        <v>0.97554719926212397</v>
      </c>
      <c r="C104" s="2">
        <v>0.116227071473751</v>
      </c>
      <c r="D104" s="2" t="s">
        <v>4</v>
      </c>
    </row>
    <row r="105" spans="1:4" x14ac:dyDescent="0.25">
      <c r="A105" s="2">
        <v>0.89651999999999998</v>
      </c>
      <c r="B105" s="2">
        <v>0.97553655681294105</v>
      </c>
      <c r="C105" s="2">
        <v>8.0785578747628095E-2</v>
      </c>
      <c r="D105" s="2" t="s">
        <v>4</v>
      </c>
    </row>
    <row r="106" spans="1:4" x14ac:dyDescent="0.25">
      <c r="A106" s="2">
        <v>0.92930000000000001</v>
      </c>
      <c r="B106" s="2">
        <v>0.97554719926212397</v>
      </c>
      <c r="C106" s="2">
        <v>5.5283575795909798E-2</v>
      </c>
      <c r="D106" s="2" t="s">
        <v>4</v>
      </c>
    </row>
    <row r="107" spans="1:4" x14ac:dyDescent="0.25">
      <c r="A107" s="2">
        <v>0.95228999999999997</v>
      </c>
      <c r="B107" s="2">
        <v>0.97553300932988096</v>
      </c>
      <c r="C107" s="2">
        <v>3.7399325321526497E-2</v>
      </c>
      <c r="D107" s="2" t="s">
        <v>4</v>
      </c>
    </row>
    <row r="108" spans="1:4" x14ac:dyDescent="0.25">
      <c r="A108" s="2">
        <v>0.96804999999999997</v>
      </c>
      <c r="B108" s="2">
        <v>0.97553655681294105</v>
      </c>
      <c r="C108" s="2">
        <v>2.5098882563778201E-2</v>
      </c>
      <c r="D108" s="2" t="s">
        <v>4</v>
      </c>
    </row>
    <row r="109" spans="1:4" x14ac:dyDescent="0.25">
      <c r="A109" s="2">
        <v>0.97870999999999997</v>
      </c>
      <c r="B109" s="2">
        <v>0.97553300932988096</v>
      </c>
      <c r="C109" s="2">
        <v>1.6752266497997E-2</v>
      </c>
      <c r="D109" s="2" t="s">
        <v>4</v>
      </c>
    </row>
    <row r="110" spans="1:4" x14ac:dyDescent="0.25">
      <c r="A110" s="2">
        <v>0.98585999999999996</v>
      </c>
      <c r="B110" s="2">
        <v>0.97553300932988096</v>
      </c>
      <c r="C110" s="2">
        <v>1.1139784946236599E-2</v>
      </c>
      <c r="D110" s="2" t="s">
        <v>4</v>
      </c>
    </row>
    <row r="111" spans="1:4" x14ac:dyDescent="0.25">
      <c r="A111" s="2">
        <v>0.99063000000000001</v>
      </c>
      <c r="B111" s="2">
        <v>0.97553300932988096</v>
      </c>
      <c r="C111" s="2">
        <v>7.3896268184693199E-3</v>
      </c>
      <c r="D111" s="2" t="s">
        <v>4</v>
      </c>
    </row>
    <row r="112" spans="1:4" x14ac:dyDescent="0.25">
      <c r="A112" s="2">
        <v>0.99380000000000002</v>
      </c>
      <c r="B112" s="2">
        <v>0.97552591436375902</v>
      </c>
      <c r="C112" s="2">
        <v>4.8941598144634198E-3</v>
      </c>
      <c r="D112" s="2" t="s">
        <v>4</v>
      </c>
    </row>
    <row r="113" spans="1:4" x14ac:dyDescent="0.25">
      <c r="A113" s="2">
        <v>0.78066000000000002</v>
      </c>
      <c r="B113" s="2">
        <v>0.97555074674518405</v>
      </c>
      <c r="C113" s="2">
        <v>0.17677862112587001</v>
      </c>
      <c r="D113" s="2" t="s">
        <v>4</v>
      </c>
    </row>
    <row r="114" spans="1:4" x14ac:dyDescent="0.25">
      <c r="A114" s="2">
        <v>0.83992</v>
      </c>
      <c r="B114" s="2">
        <v>0.97555429422824502</v>
      </c>
      <c r="C114" s="2">
        <v>0.12557094665823301</v>
      </c>
      <c r="D114" s="2" t="s">
        <v>4</v>
      </c>
    </row>
    <row r="115" spans="1:4" x14ac:dyDescent="0.25">
      <c r="A115" s="2">
        <v>0.88775999999999999</v>
      </c>
      <c r="B115" s="2">
        <v>0.97556138919436697</v>
      </c>
      <c r="C115" s="2">
        <v>8.7623445076955506E-2</v>
      </c>
      <c r="D115" s="2" t="s">
        <v>4</v>
      </c>
    </row>
    <row r="116" spans="1:4" x14ac:dyDescent="0.25">
      <c r="A116" s="2">
        <v>0.92303999999999997</v>
      </c>
      <c r="B116" s="2">
        <v>0.97557557912660997</v>
      </c>
      <c r="C116" s="2">
        <v>6.01477967531098E-2</v>
      </c>
      <c r="D116" s="2" t="s">
        <v>4</v>
      </c>
    </row>
    <row r="117" spans="1:4" x14ac:dyDescent="0.25">
      <c r="A117" s="2">
        <v>0.94794999999999996</v>
      </c>
      <c r="B117" s="2">
        <v>0.97556493667742805</v>
      </c>
      <c r="C117" s="2">
        <v>4.0779253636938698E-2</v>
      </c>
      <c r="D117" s="2" t="s">
        <v>4</v>
      </c>
    </row>
    <row r="118" spans="1:4" x14ac:dyDescent="0.25">
      <c r="A118" s="2">
        <v>0.96509999999999996</v>
      </c>
      <c r="B118" s="2">
        <v>0.975557841711306</v>
      </c>
      <c r="C118" s="2">
        <v>2.7407969639468701E-2</v>
      </c>
      <c r="D118" s="2" t="s">
        <v>4</v>
      </c>
    </row>
    <row r="119" spans="1:4" x14ac:dyDescent="0.25">
      <c r="A119" s="2">
        <v>0.97672000000000003</v>
      </c>
      <c r="B119" s="2">
        <v>0.97555429422824502</v>
      </c>
      <c r="C119" s="2">
        <v>1.83116171199663E-2</v>
      </c>
      <c r="D119" s="2" t="s">
        <v>4</v>
      </c>
    </row>
    <row r="120" spans="1:4" x14ac:dyDescent="0.25">
      <c r="A120" s="2">
        <v>0.98453000000000002</v>
      </c>
      <c r="B120" s="2">
        <v>0.97554719926212397</v>
      </c>
      <c r="C120" s="2">
        <v>1.21851149061775E-2</v>
      </c>
      <c r="D120" s="2" t="s">
        <v>4</v>
      </c>
    </row>
    <row r="121" spans="1:4" x14ac:dyDescent="0.25">
      <c r="A121" s="2">
        <v>0.98973999999999995</v>
      </c>
      <c r="B121" s="2">
        <v>0.97554365177906299</v>
      </c>
      <c r="C121" s="2">
        <v>8.0870756904912501E-3</v>
      </c>
      <c r="D121" s="2" t="s">
        <v>4</v>
      </c>
    </row>
    <row r="122" spans="1:4" x14ac:dyDescent="0.25">
      <c r="A122" s="2">
        <v>0.99321000000000004</v>
      </c>
      <c r="B122" s="2">
        <v>0.97554010429600202</v>
      </c>
      <c r="C122" s="2">
        <v>5.3573687539531902E-3</v>
      </c>
      <c r="D122" s="2" t="s">
        <v>4</v>
      </c>
    </row>
    <row r="123" spans="1:4" x14ac:dyDescent="0.25">
      <c r="A123" s="2">
        <v>0.81401999999999997</v>
      </c>
      <c r="B123" s="2">
        <v>1.0642129908829701</v>
      </c>
      <c r="C123" s="2">
        <v>0.230629137676576</v>
      </c>
      <c r="D123" s="2" t="s">
        <v>4</v>
      </c>
    </row>
    <row r="124" spans="1:4" x14ac:dyDescent="0.25">
      <c r="A124" s="2">
        <v>0.85884000000000005</v>
      </c>
      <c r="B124" s="2">
        <v>1.0641988009507299</v>
      </c>
      <c r="C124" s="2">
        <v>0.16061058401855399</v>
      </c>
      <c r="D124" s="2" t="s">
        <v>4</v>
      </c>
    </row>
    <row r="125" spans="1:4" x14ac:dyDescent="0.25">
      <c r="A125" s="2">
        <v>0.89881</v>
      </c>
      <c r="B125" s="2">
        <v>1.0641988009507299</v>
      </c>
      <c r="C125" s="2">
        <v>0.110952772506852</v>
      </c>
      <c r="D125" s="2" t="s">
        <v>4</v>
      </c>
    </row>
    <row r="126" spans="1:4" x14ac:dyDescent="0.25">
      <c r="A126" s="2">
        <v>0.92971000000000004</v>
      </c>
      <c r="B126" s="2">
        <v>1.0642094433999101</v>
      </c>
      <c r="C126" s="2">
        <v>7.5763019186169095E-2</v>
      </c>
      <c r="D126" s="2" t="s">
        <v>4</v>
      </c>
    </row>
    <row r="127" spans="1:4" x14ac:dyDescent="0.25">
      <c r="A127" s="2">
        <v>0.95208000000000004</v>
      </c>
      <c r="B127" s="2">
        <v>1.0642094433999101</v>
      </c>
      <c r="C127" s="2">
        <v>5.1211047860004202E-2</v>
      </c>
      <c r="D127" s="2" t="s">
        <v>4</v>
      </c>
    </row>
    <row r="128" spans="1:4" x14ac:dyDescent="0.25">
      <c r="A128" s="2">
        <v>0.96770999999999996</v>
      </c>
      <c r="B128" s="2">
        <v>1.0642058959168501</v>
      </c>
      <c r="C128" s="2">
        <v>3.4356525405861302E-2</v>
      </c>
      <c r="D128" s="2" t="s">
        <v>4</v>
      </c>
    </row>
    <row r="129" spans="1:4" x14ac:dyDescent="0.25">
      <c r="A129" s="2">
        <v>0.97840000000000005</v>
      </c>
      <c r="B129" s="2">
        <v>1.0642129908829701</v>
      </c>
      <c r="C129" s="2">
        <v>2.2928315412186401E-2</v>
      </c>
      <c r="D129" s="2" t="s">
        <v>4</v>
      </c>
    </row>
    <row r="130" spans="1:4" x14ac:dyDescent="0.25">
      <c r="A130" s="2">
        <v>0.98560999999999999</v>
      </c>
      <c r="B130" s="2">
        <v>1.0642129908829701</v>
      </c>
      <c r="C130" s="2">
        <v>1.52460468058191E-2</v>
      </c>
      <c r="D130" s="2" t="s">
        <v>4</v>
      </c>
    </row>
    <row r="131" spans="1:4" x14ac:dyDescent="0.25">
      <c r="A131" s="2">
        <v>0.99045000000000005</v>
      </c>
      <c r="B131" s="2">
        <v>1.0642129908829701</v>
      </c>
      <c r="C131" s="2">
        <v>1.0112586970272E-2</v>
      </c>
      <c r="D131" s="2" t="s">
        <v>4</v>
      </c>
    </row>
    <row r="132" spans="1:4" x14ac:dyDescent="0.25">
      <c r="A132" s="2">
        <v>0.99367000000000005</v>
      </c>
      <c r="B132" s="2">
        <v>1.0642094433999101</v>
      </c>
      <c r="C132" s="2">
        <v>6.6961838498840404E-3</v>
      </c>
      <c r="D132" s="2" t="s">
        <v>4</v>
      </c>
    </row>
    <row r="133" spans="1:4" x14ac:dyDescent="0.25">
      <c r="A133" s="2">
        <v>0.99580999999999997</v>
      </c>
      <c r="B133" s="2">
        <v>1.0642094433999101</v>
      </c>
      <c r="C133" s="2">
        <v>4.4290533417668098E-3</v>
      </c>
      <c r="D133" s="2" t="s">
        <v>4</v>
      </c>
    </row>
    <row r="134" spans="1:4" x14ac:dyDescent="0.25">
      <c r="A134" s="2">
        <v>0.86739999999999995</v>
      </c>
      <c r="B134" s="2">
        <v>1.0642094433999101</v>
      </c>
      <c r="C134" s="2">
        <v>0.14939806029938901</v>
      </c>
      <c r="D134" s="2" t="s">
        <v>4</v>
      </c>
    </row>
    <row r="135" spans="1:4" x14ac:dyDescent="0.25">
      <c r="A135" s="2">
        <v>0.90566999999999998</v>
      </c>
      <c r="B135" s="2">
        <v>1.06421653836603</v>
      </c>
      <c r="C135" s="2">
        <v>0.102967741935484</v>
      </c>
      <c r="D135" s="2" t="s">
        <v>4</v>
      </c>
    </row>
    <row r="136" spans="1:4" x14ac:dyDescent="0.25">
      <c r="A136" s="2">
        <v>0.93476999999999999</v>
      </c>
      <c r="B136" s="2">
        <v>1.06421653836603</v>
      </c>
      <c r="C136" s="2">
        <v>7.0154121863799296E-2</v>
      </c>
      <c r="D136" s="2" t="s">
        <v>4</v>
      </c>
    </row>
    <row r="137" spans="1:4" x14ac:dyDescent="0.25">
      <c r="A137" s="2">
        <v>0.95565</v>
      </c>
      <c r="B137" s="2">
        <v>1.0642129908829701</v>
      </c>
      <c r="C137" s="2">
        <v>4.73407126291377E-2</v>
      </c>
      <c r="D137" s="2" t="s">
        <v>4</v>
      </c>
    </row>
    <row r="138" spans="1:4" x14ac:dyDescent="0.25">
      <c r="A138" s="2">
        <v>0.97016999999999998</v>
      </c>
      <c r="B138" s="2">
        <v>1.0642129908829701</v>
      </c>
      <c r="C138" s="2">
        <v>3.1722960151802697E-2</v>
      </c>
      <c r="D138" s="2" t="s">
        <v>4</v>
      </c>
    </row>
    <row r="139" spans="1:4" x14ac:dyDescent="0.25">
      <c r="A139" s="2">
        <v>0.98006000000000004</v>
      </c>
      <c r="B139" s="2">
        <v>1.0642094433999101</v>
      </c>
      <c r="C139" s="2">
        <v>2.1152856841661401E-2</v>
      </c>
      <c r="D139" s="2" t="s">
        <v>4</v>
      </c>
    </row>
    <row r="140" spans="1:4" x14ac:dyDescent="0.25">
      <c r="A140" s="2">
        <v>0.98673</v>
      </c>
      <c r="B140" s="2">
        <v>1.0642129908829701</v>
      </c>
      <c r="C140" s="2">
        <v>1.4058191018342801E-2</v>
      </c>
      <c r="D140" s="2" t="s">
        <v>4</v>
      </c>
    </row>
    <row r="141" spans="1:4" x14ac:dyDescent="0.25">
      <c r="A141" s="2">
        <v>0.99119999999999997</v>
      </c>
      <c r="B141" s="2">
        <v>1.0642094433999101</v>
      </c>
      <c r="C141" s="2">
        <v>9.32152646004639E-3</v>
      </c>
      <c r="D141" s="2" t="s">
        <v>4</v>
      </c>
    </row>
    <row r="142" spans="1:4" x14ac:dyDescent="0.25">
      <c r="A142" s="2">
        <v>0.99417</v>
      </c>
      <c r="B142" s="2">
        <v>1.0642094433999101</v>
      </c>
      <c r="C142" s="2">
        <v>6.1716213367067297E-3</v>
      </c>
      <c r="D142" s="2" t="s">
        <v>4</v>
      </c>
    </row>
    <row r="143" spans="1:4" x14ac:dyDescent="0.25">
      <c r="A143" s="2">
        <v>0.99614000000000003</v>
      </c>
      <c r="B143" s="2">
        <v>1.0642094433999101</v>
      </c>
      <c r="C143" s="2">
        <v>4.0815939278937398E-3</v>
      </c>
      <c r="D143" s="2" t="s">
        <v>4</v>
      </c>
    </row>
    <row r="144" spans="1:4" x14ac:dyDescent="0.25">
      <c r="A144" s="2">
        <v>0.86785999999999996</v>
      </c>
      <c r="B144" s="2">
        <v>1.15288587746994</v>
      </c>
      <c r="C144" s="2">
        <v>0.23627872654438101</v>
      </c>
      <c r="D144" s="2" t="s">
        <v>4</v>
      </c>
    </row>
    <row r="145" spans="1:4" x14ac:dyDescent="0.25">
      <c r="A145" s="2">
        <v>0.89947999999999995</v>
      </c>
      <c r="B145" s="2">
        <v>1.15288587746994</v>
      </c>
      <c r="C145" s="2">
        <v>0.161668775036896</v>
      </c>
      <c r="D145" s="2" t="s">
        <v>4</v>
      </c>
    </row>
    <row r="146" spans="1:4" x14ac:dyDescent="0.25">
      <c r="A146" s="2">
        <v>0.92791999999999997</v>
      </c>
      <c r="B146" s="2">
        <v>1.15288587746994</v>
      </c>
      <c r="C146" s="2">
        <v>0.11009846088973201</v>
      </c>
      <c r="D146" s="2" t="s">
        <v>4</v>
      </c>
    </row>
    <row r="147" spans="1:4" x14ac:dyDescent="0.25">
      <c r="A147" s="2">
        <v>0.94994999999999996</v>
      </c>
      <c r="B147" s="2">
        <v>1.152889424953</v>
      </c>
      <c r="C147" s="2">
        <v>7.4407758802445698E-2</v>
      </c>
      <c r="D147" s="2" t="s">
        <v>4</v>
      </c>
    </row>
    <row r="148" spans="1:4" x14ac:dyDescent="0.25">
      <c r="A148" s="2">
        <v>0.96589000000000003</v>
      </c>
      <c r="B148" s="2">
        <v>1.152889424953</v>
      </c>
      <c r="C148" s="2">
        <v>4.9941808981657197E-2</v>
      </c>
      <c r="D148" s="2" t="s">
        <v>4</v>
      </c>
    </row>
    <row r="149" spans="1:4" x14ac:dyDescent="0.25">
      <c r="A149" s="2">
        <v>0.97702</v>
      </c>
      <c r="B149" s="2">
        <v>1.152889424953</v>
      </c>
      <c r="C149" s="2">
        <v>3.3348724436011001E-2</v>
      </c>
      <c r="D149" s="2" t="s">
        <v>4</v>
      </c>
    </row>
    <row r="150" spans="1:4" x14ac:dyDescent="0.25">
      <c r="A150" s="2">
        <v>0.98463000000000001</v>
      </c>
      <c r="B150" s="2">
        <v>1.152889424953</v>
      </c>
      <c r="C150" s="2">
        <v>2.21855365802235E-2</v>
      </c>
      <c r="D150" s="2" t="s">
        <v>4</v>
      </c>
    </row>
    <row r="151" spans="1:4" x14ac:dyDescent="0.25">
      <c r="A151" s="2">
        <v>0.98975999999999997</v>
      </c>
      <c r="B151" s="2">
        <v>1.1528929724360599</v>
      </c>
      <c r="C151" s="2">
        <v>1.47212734556188E-2</v>
      </c>
      <c r="D151" s="2" t="s">
        <v>4</v>
      </c>
    </row>
    <row r="152" spans="1:4" x14ac:dyDescent="0.25">
      <c r="A152" s="2">
        <v>0.99319999999999997</v>
      </c>
      <c r="B152" s="2">
        <v>1.15288587746994</v>
      </c>
      <c r="C152" s="2">
        <v>9.7516339869280991E-3</v>
      </c>
      <c r="D152" s="2" t="s">
        <v>4</v>
      </c>
    </row>
    <row r="153" spans="1:4" x14ac:dyDescent="0.25">
      <c r="A153" s="2">
        <v>0.99550000000000005</v>
      </c>
      <c r="B153" s="2">
        <v>1.152889424953</v>
      </c>
      <c r="C153" s="2">
        <v>6.45182374024879E-3</v>
      </c>
      <c r="D153" s="2" t="s">
        <v>4</v>
      </c>
    </row>
    <row r="154" spans="1:4" x14ac:dyDescent="0.25">
      <c r="A154" s="2">
        <v>0.99702000000000002</v>
      </c>
      <c r="B154" s="2">
        <v>1.152889424953</v>
      </c>
      <c r="C154" s="2">
        <v>4.2654438119333797E-3</v>
      </c>
      <c r="D154" s="2" t="s">
        <v>4</v>
      </c>
    </row>
    <row r="155" spans="1:4" x14ac:dyDescent="0.25">
      <c r="A155" s="2">
        <v>0.90588000000000002</v>
      </c>
      <c r="B155" s="2">
        <v>1.152889424953</v>
      </c>
      <c r="C155" s="2">
        <v>0.149307822053553</v>
      </c>
      <c r="D155" s="2" t="s">
        <v>4</v>
      </c>
    </row>
    <row r="156" spans="1:4" x14ac:dyDescent="0.25">
      <c r="A156" s="2">
        <v>0.93306999999999995</v>
      </c>
      <c r="B156" s="2">
        <v>1.15288587746994</v>
      </c>
      <c r="C156" s="2">
        <v>0.10151971326164901</v>
      </c>
      <c r="D156" s="2" t="s">
        <v>4</v>
      </c>
    </row>
    <row r="157" spans="1:4" x14ac:dyDescent="0.25">
      <c r="A157" s="2">
        <v>0.95374000000000003</v>
      </c>
      <c r="B157" s="2">
        <v>1.15288587746994</v>
      </c>
      <c r="C157" s="2">
        <v>6.8505376344086003E-2</v>
      </c>
      <c r="D157" s="2" t="s">
        <v>4</v>
      </c>
    </row>
    <row r="158" spans="1:4" x14ac:dyDescent="0.25">
      <c r="A158" s="2">
        <v>0.96855999999999998</v>
      </c>
      <c r="B158" s="2">
        <v>1.152889424953</v>
      </c>
      <c r="C158" s="2">
        <v>4.5923887834703803E-2</v>
      </c>
      <c r="D158" s="2" t="s">
        <v>4</v>
      </c>
    </row>
    <row r="159" spans="1:4" x14ac:dyDescent="0.25">
      <c r="A159" s="2">
        <v>0.97885999999999995</v>
      </c>
      <c r="B159" s="2">
        <v>1.1528929724360599</v>
      </c>
      <c r="C159" s="2">
        <v>3.06371494834493E-2</v>
      </c>
      <c r="D159" s="2" t="s">
        <v>4</v>
      </c>
    </row>
    <row r="160" spans="1:4" x14ac:dyDescent="0.25">
      <c r="A160" s="2">
        <v>0.98587000000000002</v>
      </c>
      <c r="B160" s="2">
        <v>1.15288587746994</v>
      </c>
      <c r="C160" s="2">
        <v>2.03691756272401E-2</v>
      </c>
      <c r="D160" s="2" t="s">
        <v>4</v>
      </c>
    </row>
    <row r="161" spans="1:4" x14ac:dyDescent="0.25">
      <c r="A161" s="2">
        <v>0.99060000000000004</v>
      </c>
      <c r="B161" s="2">
        <v>1.152889424953</v>
      </c>
      <c r="C161" s="2">
        <v>1.35104364326376E-2</v>
      </c>
      <c r="D161" s="2" t="s">
        <v>4</v>
      </c>
    </row>
    <row r="162" spans="1:4" x14ac:dyDescent="0.25">
      <c r="A162" s="2">
        <v>0.99375999999999998</v>
      </c>
      <c r="B162" s="2">
        <v>1.1528929724360599</v>
      </c>
      <c r="C162" s="2">
        <v>8.9468690702087308E-3</v>
      </c>
      <c r="D162" s="2" t="s">
        <v>4</v>
      </c>
    </row>
    <row r="163" spans="1:4" x14ac:dyDescent="0.25">
      <c r="A163" s="2">
        <v>0.99587000000000003</v>
      </c>
      <c r="B163" s="2">
        <v>1.152889424953</v>
      </c>
      <c r="C163" s="2">
        <v>5.9186169091292396E-3</v>
      </c>
      <c r="D163" s="2" t="s">
        <v>4</v>
      </c>
    </row>
    <row r="164" spans="1:4" x14ac:dyDescent="0.25">
      <c r="A164" s="2">
        <v>0.99726999999999999</v>
      </c>
      <c r="B164" s="2">
        <v>1.152889424953</v>
      </c>
      <c r="C164" s="2">
        <v>3.91250263546279E-3</v>
      </c>
      <c r="D164" s="2" t="s">
        <v>4</v>
      </c>
    </row>
    <row r="165" spans="1:4" x14ac:dyDescent="0.25">
      <c r="A165" s="2">
        <v>0.80930000000000002</v>
      </c>
      <c r="B165" s="2">
        <v>1.23574349525907</v>
      </c>
      <c r="C165" s="2">
        <v>0.129236018138631</v>
      </c>
      <c r="D165" s="2" t="s">
        <v>5</v>
      </c>
    </row>
    <row r="166" spans="1:4" x14ac:dyDescent="0.25">
      <c r="A166" s="2">
        <v>0.86568000000000001</v>
      </c>
      <c r="B166" s="2">
        <v>1.2357479890351899</v>
      </c>
      <c r="C166" s="2">
        <v>9.1263010148995904E-2</v>
      </c>
      <c r="D166" s="2" t="s">
        <v>5</v>
      </c>
    </row>
    <row r="167" spans="1:4" x14ac:dyDescent="0.25">
      <c r="A167" s="2">
        <v>0.90766000000000002</v>
      </c>
      <c r="B167" s="2">
        <v>1.23574349525907</v>
      </c>
      <c r="C167" s="2">
        <v>6.3169077952925895E-2</v>
      </c>
      <c r="D167" s="2" t="s">
        <v>5</v>
      </c>
    </row>
    <row r="168" spans="1:4" x14ac:dyDescent="0.25">
      <c r="A168" s="2">
        <v>0.93744000000000005</v>
      </c>
      <c r="B168" s="2">
        <v>1.2357390014829499</v>
      </c>
      <c r="C168" s="2">
        <v>4.3069747354783E-2</v>
      </c>
      <c r="D168" s="2" t="s">
        <v>5</v>
      </c>
    </row>
    <row r="169" spans="1:4" x14ac:dyDescent="0.25">
      <c r="A169" s="2">
        <v>0.95799999999999996</v>
      </c>
      <c r="B169" s="2">
        <v>1.2357390014829499</v>
      </c>
      <c r="C169" s="2">
        <v>2.90570071258907E-2</v>
      </c>
      <c r="D169" s="2" t="s">
        <v>5</v>
      </c>
    </row>
    <row r="170" spans="1:4" x14ac:dyDescent="0.25">
      <c r="A170" s="2">
        <v>0.97197</v>
      </c>
      <c r="B170" s="2">
        <v>1.23574349525907</v>
      </c>
      <c r="C170" s="2">
        <v>1.94618872813647E-2</v>
      </c>
      <c r="D170" s="2" t="s">
        <v>5</v>
      </c>
    </row>
    <row r="171" spans="1:4" x14ac:dyDescent="0.25">
      <c r="A171" s="2">
        <v>0.98136000000000001</v>
      </c>
      <c r="B171" s="2">
        <v>1.2357479890351899</v>
      </c>
      <c r="C171" s="2">
        <v>1.2971928309220501E-2</v>
      </c>
      <c r="D171" s="2" t="s">
        <v>5</v>
      </c>
    </row>
    <row r="172" spans="1:4" x14ac:dyDescent="0.25">
      <c r="A172" s="2">
        <v>0.98763999999999996</v>
      </c>
      <c r="B172" s="2">
        <v>1.23574349525907</v>
      </c>
      <c r="C172" s="2">
        <v>8.6184409414813198E-3</v>
      </c>
      <c r="D172" s="2" t="s">
        <v>5</v>
      </c>
    </row>
    <row r="173" spans="1:4" x14ac:dyDescent="0.25">
      <c r="A173" s="2">
        <v>0.99182000000000003</v>
      </c>
      <c r="B173" s="2">
        <v>1.23574349525907</v>
      </c>
      <c r="C173" s="2">
        <v>5.7134528179658799E-3</v>
      </c>
      <c r="D173" s="2" t="s">
        <v>5</v>
      </c>
    </row>
    <row r="174" spans="1:4" x14ac:dyDescent="0.25">
      <c r="A174" s="2">
        <v>0.69452999999999998</v>
      </c>
      <c r="B174" s="2">
        <v>1.2357569765874299</v>
      </c>
      <c r="C174" s="2">
        <v>0.22091945584107101</v>
      </c>
      <c r="D174" s="2" t="s">
        <v>5</v>
      </c>
    </row>
    <row r="175" spans="1:4" x14ac:dyDescent="0.25">
      <c r="A175" s="2">
        <v>0.76454</v>
      </c>
      <c r="B175" s="2">
        <v>1.2357659641396701</v>
      </c>
      <c r="C175" s="2">
        <v>0.16063917080544199</v>
      </c>
      <c r="D175" s="2" t="s">
        <v>5</v>
      </c>
    </row>
    <row r="176" spans="1:4" x14ac:dyDescent="0.25">
      <c r="A176" s="2">
        <v>0.83013000000000003</v>
      </c>
      <c r="B176" s="2">
        <v>1.2357659641396701</v>
      </c>
      <c r="C176" s="2">
        <v>0.11508183977542601</v>
      </c>
      <c r="D176" s="2" t="s">
        <v>5</v>
      </c>
    </row>
    <row r="177" spans="1:4" x14ac:dyDescent="0.25">
      <c r="A177" s="2">
        <v>0.88151000000000002</v>
      </c>
      <c r="B177" s="2">
        <v>1.23577944546803</v>
      </c>
      <c r="C177" s="2">
        <v>8.0685597063269304E-2</v>
      </c>
      <c r="D177" s="2" t="s">
        <v>5</v>
      </c>
    </row>
    <row r="178" spans="1:4" x14ac:dyDescent="0.25">
      <c r="A178" s="2">
        <v>0.91900999999999999</v>
      </c>
      <c r="B178" s="2">
        <v>1.23577045791579</v>
      </c>
      <c r="C178" s="2">
        <v>5.55309868278989E-2</v>
      </c>
      <c r="D178" s="2" t="s">
        <v>5</v>
      </c>
    </row>
    <row r="179" spans="1:4" x14ac:dyDescent="0.25">
      <c r="A179" s="2">
        <v>0.94533</v>
      </c>
      <c r="B179" s="2">
        <v>1.2357659641396701</v>
      </c>
      <c r="C179" s="2">
        <v>3.7709565968473302E-2</v>
      </c>
      <c r="D179" s="2" t="s">
        <v>5</v>
      </c>
    </row>
    <row r="180" spans="1:4" x14ac:dyDescent="0.25">
      <c r="A180" s="2">
        <v>0.96338000000000001</v>
      </c>
      <c r="B180" s="2">
        <v>1.2357659641396701</v>
      </c>
      <c r="C180" s="2">
        <v>2.5369898510041001E-2</v>
      </c>
      <c r="D180" s="2" t="s">
        <v>5</v>
      </c>
    </row>
    <row r="181" spans="1:4" x14ac:dyDescent="0.25">
      <c r="A181" s="2">
        <v>0.97560000000000002</v>
      </c>
      <c r="B181" s="2">
        <v>1.23577045791579</v>
      </c>
      <c r="C181" s="2">
        <v>1.69606996329087E-2</v>
      </c>
      <c r="D181" s="2" t="s">
        <v>5</v>
      </c>
    </row>
    <row r="182" spans="1:4" x14ac:dyDescent="0.25">
      <c r="A182" s="2">
        <v>0.98379000000000005</v>
      </c>
      <c r="B182" s="2">
        <v>1.23577045791579</v>
      </c>
      <c r="C182" s="2">
        <v>1.12906499676096E-2</v>
      </c>
      <c r="D182" s="2" t="s">
        <v>5</v>
      </c>
    </row>
    <row r="183" spans="1:4" x14ac:dyDescent="0.25">
      <c r="A183" s="2">
        <v>0.98926000000000003</v>
      </c>
      <c r="B183" s="2">
        <v>1.23577045791579</v>
      </c>
      <c r="C183" s="2">
        <v>7.4951414381343104E-3</v>
      </c>
      <c r="D183" s="2" t="s">
        <v>5</v>
      </c>
    </row>
    <row r="184" spans="1:4" x14ac:dyDescent="0.25">
      <c r="A184" s="2">
        <v>0.99289000000000005</v>
      </c>
      <c r="B184" s="2">
        <v>1.23577045791579</v>
      </c>
      <c r="C184" s="2">
        <v>4.9660980349816499E-3</v>
      </c>
      <c r="D184" s="2" t="s">
        <v>5</v>
      </c>
    </row>
    <row r="185" spans="1:4" x14ac:dyDescent="0.25">
      <c r="A185" s="2">
        <v>0.82789000000000001</v>
      </c>
      <c r="B185" s="2">
        <v>1.3481148609176301</v>
      </c>
      <c r="C185" s="2">
        <v>0.16981537464910401</v>
      </c>
      <c r="D185" s="2" t="s">
        <v>5</v>
      </c>
    </row>
    <row r="186" spans="1:4" x14ac:dyDescent="0.25">
      <c r="A186" s="2">
        <v>0.87611000000000006</v>
      </c>
      <c r="B186" s="2">
        <v>1.34809239203703</v>
      </c>
      <c r="C186" s="2">
        <v>0.11863528395594899</v>
      </c>
      <c r="D186" s="2" t="s">
        <v>5</v>
      </c>
    </row>
    <row r="187" spans="1:4" x14ac:dyDescent="0.25">
      <c r="A187" s="2">
        <v>0.91376000000000002</v>
      </c>
      <c r="B187" s="2">
        <v>1.34809239203703</v>
      </c>
      <c r="C187" s="2">
        <v>8.16821420859426E-2</v>
      </c>
      <c r="D187" s="2" t="s">
        <v>5</v>
      </c>
    </row>
    <row r="188" spans="1:4" x14ac:dyDescent="0.25">
      <c r="A188" s="2">
        <v>0.94113000000000002</v>
      </c>
      <c r="B188" s="2">
        <v>1.3480968858131499</v>
      </c>
      <c r="C188" s="2">
        <v>5.55357374217232E-2</v>
      </c>
      <c r="D188" s="2" t="s">
        <v>5</v>
      </c>
    </row>
    <row r="189" spans="1:4" x14ac:dyDescent="0.25">
      <c r="A189" s="2">
        <v>0.96028999999999998</v>
      </c>
      <c r="B189" s="2">
        <v>1.3480968858131499</v>
      </c>
      <c r="C189" s="2">
        <v>3.7407255452386101E-2</v>
      </c>
      <c r="D189" s="2" t="s">
        <v>5</v>
      </c>
    </row>
    <row r="190" spans="1:4" x14ac:dyDescent="0.25">
      <c r="A190" s="2">
        <v>0.97341999999999995</v>
      </c>
      <c r="B190" s="2">
        <v>1.34809239203703</v>
      </c>
      <c r="C190" s="2">
        <v>2.5030878859857501E-2</v>
      </c>
      <c r="D190" s="2" t="s">
        <v>5</v>
      </c>
    </row>
    <row r="191" spans="1:4" x14ac:dyDescent="0.25">
      <c r="A191" s="2">
        <v>0.98229</v>
      </c>
      <c r="B191" s="2">
        <v>1.3480968858131499</v>
      </c>
      <c r="C191" s="2">
        <v>1.6674152450874499E-2</v>
      </c>
      <c r="D191" s="2" t="s">
        <v>5</v>
      </c>
    </row>
    <row r="192" spans="1:4" x14ac:dyDescent="0.25">
      <c r="A192" s="2">
        <v>0.98824000000000001</v>
      </c>
      <c r="B192" s="2">
        <v>1.3480968858131499</v>
      </c>
      <c r="C192" s="2">
        <v>1.10736342042755E-2</v>
      </c>
      <c r="D192" s="2" t="s">
        <v>5</v>
      </c>
    </row>
    <row r="193" spans="1:4" x14ac:dyDescent="0.25">
      <c r="A193" s="2">
        <v>0.99221000000000004</v>
      </c>
      <c r="B193" s="2">
        <v>1.34809239203703</v>
      </c>
      <c r="C193" s="2">
        <v>7.3392355862664698E-3</v>
      </c>
      <c r="D193" s="2" t="s">
        <v>5</v>
      </c>
    </row>
    <row r="194" spans="1:4" x14ac:dyDescent="0.25">
      <c r="A194" s="2">
        <v>0.99483999999999995</v>
      </c>
      <c r="B194" s="2">
        <v>1.3480878982609099</v>
      </c>
      <c r="C194" s="2">
        <v>4.8574821852731603E-3</v>
      </c>
      <c r="D194" s="2" t="s">
        <v>5</v>
      </c>
    </row>
    <row r="195" spans="1:4" x14ac:dyDescent="0.25">
      <c r="A195" s="2">
        <v>0.84331</v>
      </c>
      <c r="B195" s="2">
        <v>1.3480878982609099</v>
      </c>
      <c r="C195" s="2">
        <v>0.152986827898942</v>
      </c>
      <c r="D195" s="2" t="s">
        <v>5</v>
      </c>
    </row>
    <row r="196" spans="1:4" x14ac:dyDescent="0.25">
      <c r="A196" s="2">
        <v>0.88839999999999997</v>
      </c>
      <c r="B196" s="2">
        <v>1.3480968858131499</v>
      </c>
      <c r="C196" s="2">
        <v>0.106396674584323</v>
      </c>
      <c r="D196" s="2" t="s">
        <v>5</v>
      </c>
    </row>
    <row r="197" spans="1:4" x14ac:dyDescent="0.25">
      <c r="A197" s="2">
        <v>0.92283999999999999</v>
      </c>
      <c r="B197" s="2">
        <v>1.34809239203703</v>
      </c>
      <c r="C197" s="2">
        <v>7.2962211185489095E-2</v>
      </c>
      <c r="D197" s="2" t="s">
        <v>5</v>
      </c>
    </row>
    <row r="198" spans="1:4" x14ac:dyDescent="0.25">
      <c r="A198" s="2">
        <v>0.94755</v>
      </c>
      <c r="B198" s="2">
        <v>1.34809239203703</v>
      </c>
      <c r="C198" s="2">
        <v>4.9455193262794198E-2</v>
      </c>
      <c r="D198" s="2" t="s">
        <v>5</v>
      </c>
    </row>
    <row r="199" spans="1:4" x14ac:dyDescent="0.25">
      <c r="A199" s="2">
        <v>0.96470999999999996</v>
      </c>
      <c r="B199" s="2">
        <v>1.34810137958927</v>
      </c>
      <c r="C199" s="2">
        <v>3.32399049881235E-2</v>
      </c>
      <c r="D199" s="2" t="s">
        <v>5</v>
      </c>
    </row>
    <row r="200" spans="1:4" x14ac:dyDescent="0.25">
      <c r="A200" s="2">
        <v>0.97641999999999995</v>
      </c>
      <c r="B200" s="2">
        <v>1.34809239203703</v>
      </c>
      <c r="C200" s="2">
        <v>2.2208162383934402E-2</v>
      </c>
      <c r="D200" s="2" t="s">
        <v>5</v>
      </c>
    </row>
    <row r="201" spans="1:4" x14ac:dyDescent="0.25">
      <c r="A201" s="2">
        <v>0.98431000000000002</v>
      </c>
      <c r="B201" s="2">
        <v>1.34809239203703</v>
      </c>
      <c r="C201" s="2">
        <v>1.4779313323256301E-2</v>
      </c>
      <c r="D201" s="2" t="s">
        <v>5</v>
      </c>
    </row>
    <row r="202" spans="1:4" x14ac:dyDescent="0.25">
      <c r="A202" s="2">
        <v>0.98958999999999997</v>
      </c>
      <c r="B202" s="2">
        <v>1.3481058733653899</v>
      </c>
      <c r="C202" s="2">
        <v>9.8084646944504392E-3</v>
      </c>
      <c r="D202" s="2" t="s">
        <v>5</v>
      </c>
    </row>
    <row r="203" spans="1:4" x14ac:dyDescent="0.25">
      <c r="A203" s="2">
        <v>0.99309999999999998</v>
      </c>
      <c r="B203" s="2">
        <v>1.3480968858131499</v>
      </c>
      <c r="C203" s="2">
        <v>6.5018354567048199E-3</v>
      </c>
      <c r="D203" s="2" t="s">
        <v>5</v>
      </c>
    </row>
    <row r="204" spans="1:4" x14ac:dyDescent="0.25">
      <c r="A204" s="2">
        <v>0.99543000000000004</v>
      </c>
      <c r="B204" s="2">
        <v>1.3480968858131499</v>
      </c>
      <c r="C204" s="2">
        <v>4.3023105160872399E-3</v>
      </c>
      <c r="D204" s="2" t="s">
        <v>5</v>
      </c>
    </row>
    <row r="205" spans="1:4" x14ac:dyDescent="0.25">
      <c r="A205" s="2">
        <v>0.85285999999999995</v>
      </c>
      <c r="B205" s="2">
        <v>1.4603693883970701</v>
      </c>
      <c r="C205" s="2">
        <v>0.21670546318289799</v>
      </c>
      <c r="D205" s="2" t="s">
        <v>5</v>
      </c>
    </row>
    <row r="206" spans="1:4" x14ac:dyDescent="0.25">
      <c r="A206" s="2">
        <v>0.89044999999999996</v>
      </c>
      <c r="B206" s="2">
        <v>1.4604053386060301</v>
      </c>
      <c r="C206" s="2">
        <v>0.14938998056575301</v>
      </c>
      <c r="D206" s="2" t="s">
        <v>5</v>
      </c>
    </row>
    <row r="207" spans="1:4" x14ac:dyDescent="0.25">
      <c r="A207" s="2">
        <v>0.92237000000000002</v>
      </c>
      <c r="B207" s="2">
        <v>1.4604053386060301</v>
      </c>
      <c r="C207" s="2">
        <v>0.102163679550853</v>
      </c>
      <c r="D207" s="2" t="s">
        <v>5</v>
      </c>
    </row>
    <row r="208" spans="1:4" x14ac:dyDescent="0.25">
      <c r="A208" s="2">
        <v>0.94655999999999996</v>
      </c>
      <c r="B208" s="2">
        <v>1.46041432615827</v>
      </c>
      <c r="C208" s="2">
        <v>6.9218959188080298E-2</v>
      </c>
      <c r="D208" s="2" t="s">
        <v>5</v>
      </c>
    </row>
    <row r="209" spans="1:4" x14ac:dyDescent="0.25">
      <c r="A209" s="2">
        <v>0.96379999999999999</v>
      </c>
      <c r="B209" s="2">
        <v>1.46041432615827</v>
      </c>
      <c r="C209" s="2">
        <v>4.6532066508313499E-2</v>
      </c>
      <c r="D209" s="2" t="s">
        <v>5</v>
      </c>
    </row>
    <row r="210" spans="1:4" x14ac:dyDescent="0.25">
      <c r="A210" s="2">
        <v>0.97570999999999997</v>
      </c>
      <c r="B210" s="2">
        <v>1.4604098323821499</v>
      </c>
      <c r="C210" s="2">
        <v>3.1100194342474598E-2</v>
      </c>
      <c r="D210" s="2" t="s">
        <v>5</v>
      </c>
    </row>
    <row r="211" spans="1:4" x14ac:dyDescent="0.25">
      <c r="A211" s="2">
        <v>0.98379000000000005</v>
      </c>
      <c r="B211" s="2">
        <v>1.4604098323821499</v>
      </c>
      <c r="C211" s="2">
        <v>2.0711509393219599E-2</v>
      </c>
      <c r="D211" s="2" t="s">
        <v>5</v>
      </c>
    </row>
    <row r="212" spans="1:4" x14ac:dyDescent="0.25">
      <c r="A212" s="2">
        <v>0.98923000000000005</v>
      </c>
      <c r="B212" s="2">
        <v>1.46041432615827</v>
      </c>
      <c r="C212" s="2">
        <v>1.37497300798964E-2</v>
      </c>
      <c r="D212" s="2" t="s">
        <v>5</v>
      </c>
    </row>
    <row r="213" spans="1:4" x14ac:dyDescent="0.25">
      <c r="A213" s="2">
        <v>0.99285999999999996</v>
      </c>
      <c r="B213" s="2">
        <v>1.46041432615827</v>
      </c>
      <c r="C213" s="2">
        <v>9.1109911466205999E-3</v>
      </c>
      <c r="D213" s="2" t="s">
        <v>5</v>
      </c>
    </row>
    <row r="214" spans="1:4" x14ac:dyDescent="0.25">
      <c r="A214" s="2">
        <v>0.99526999999999999</v>
      </c>
      <c r="B214" s="2">
        <v>1.4604098323821499</v>
      </c>
      <c r="C214" s="2">
        <v>6.02958324335997E-3</v>
      </c>
      <c r="D214" s="2" t="s">
        <v>5</v>
      </c>
    </row>
    <row r="215" spans="1:4" x14ac:dyDescent="0.25">
      <c r="A215" s="2">
        <v>0.99687000000000003</v>
      </c>
      <c r="B215" s="2">
        <v>1.46041432615827</v>
      </c>
      <c r="C215" s="2">
        <v>3.9872597711077496E-3</v>
      </c>
      <c r="D215" s="2" t="s">
        <v>5</v>
      </c>
    </row>
    <row r="216" spans="1:4" x14ac:dyDescent="0.25">
      <c r="A216" s="2">
        <v>0.88632999999999995</v>
      </c>
      <c r="B216" s="2">
        <v>1.4604098323821499</v>
      </c>
      <c r="C216" s="2">
        <v>0.15600388684949301</v>
      </c>
      <c r="D216" s="2" t="s">
        <v>5</v>
      </c>
    </row>
    <row r="217" spans="1:4" x14ac:dyDescent="0.25">
      <c r="A217" s="2">
        <v>0.91907000000000005</v>
      </c>
      <c r="B217" s="2">
        <v>1.4604188199343899</v>
      </c>
      <c r="C217" s="2">
        <v>0.10680587346145499</v>
      </c>
      <c r="D217" s="2" t="s">
        <v>5</v>
      </c>
    </row>
    <row r="218" spans="1:4" x14ac:dyDescent="0.25">
      <c r="A218" s="2">
        <v>0.94415000000000004</v>
      </c>
      <c r="B218" s="2">
        <v>1.4604188199343899</v>
      </c>
      <c r="C218" s="2">
        <v>7.2436838695746103E-2</v>
      </c>
      <c r="D218" s="2" t="s">
        <v>5</v>
      </c>
    </row>
    <row r="219" spans="1:4" x14ac:dyDescent="0.25">
      <c r="A219" s="2">
        <v>0.96211000000000002</v>
      </c>
      <c r="B219" s="2">
        <v>1.46041432615827</v>
      </c>
      <c r="C219" s="2">
        <v>4.87287842798532E-2</v>
      </c>
      <c r="D219" s="2" t="s">
        <v>5</v>
      </c>
    </row>
    <row r="220" spans="1:4" x14ac:dyDescent="0.25">
      <c r="A220" s="2">
        <v>0.97455999999999998</v>
      </c>
      <c r="B220" s="2">
        <v>1.4604188199343899</v>
      </c>
      <c r="C220" s="2">
        <v>3.2587562081623798E-2</v>
      </c>
      <c r="D220" s="2" t="s">
        <v>5</v>
      </c>
    </row>
    <row r="221" spans="1:4" x14ac:dyDescent="0.25">
      <c r="A221" s="2">
        <v>0.98302</v>
      </c>
      <c r="B221" s="2">
        <v>1.4604188199343899</v>
      </c>
      <c r="C221" s="2">
        <v>2.1700280716907799E-2</v>
      </c>
      <c r="D221" s="2" t="s">
        <v>5</v>
      </c>
    </row>
    <row r="222" spans="1:4" x14ac:dyDescent="0.25">
      <c r="A222" s="2">
        <v>0.98870999999999998</v>
      </c>
      <c r="B222" s="2">
        <v>1.4604188199343899</v>
      </c>
      <c r="C222" s="2">
        <v>1.44094148132153E-2</v>
      </c>
      <c r="D222" s="2" t="s">
        <v>5</v>
      </c>
    </row>
    <row r="223" spans="1:4" x14ac:dyDescent="0.25">
      <c r="A223" s="2">
        <v>0.99251</v>
      </c>
      <c r="B223" s="2">
        <v>1.4604188199343899</v>
      </c>
      <c r="C223" s="2">
        <v>9.5493413949471005E-3</v>
      </c>
      <c r="D223" s="2" t="s">
        <v>5</v>
      </c>
    </row>
    <row r="224" spans="1:4" x14ac:dyDescent="0.25">
      <c r="A224" s="2">
        <v>0.99504000000000004</v>
      </c>
      <c r="B224" s="2">
        <v>1.46041432615827</v>
      </c>
      <c r="C224" s="2">
        <v>6.3204491470524697E-3</v>
      </c>
      <c r="D224" s="2" t="s">
        <v>5</v>
      </c>
    </row>
    <row r="225" spans="1:4" x14ac:dyDescent="0.25">
      <c r="A225" s="2">
        <v>0.99672000000000005</v>
      </c>
      <c r="B225" s="2">
        <v>1.46041432615827</v>
      </c>
      <c r="C225" s="2">
        <v>4.1796588209889896E-3</v>
      </c>
      <c r="D225" s="2" t="s">
        <v>5</v>
      </c>
    </row>
    <row r="226" spans="1:4" x14ac:dyDescent="0.25">
      <c r="A226" s="2">
        <v>0.71020000000000005</v>
      </c>
      <c r="B226" s="2">
        <v>1.24846683979225</v>
      </c>
      <c r="C226" s="2">
        <v>0.17535822839774201</v>
      </c>
      <c r="D226" s="2" t="s">
        <v>6</v>
      </c>
    </row>
    <row r="227" spans="1:4" x14ac:dyDescent="0.25">
      <c r="A227" s="2">
        <v>0.78683000000000003</v>
      </c>
      <c r="B227" s="2">
        <v>1.24847183379944</v>
      </c>
      <c r="C227" s="2">
        <v>0.12825162831089901</v>
      </c>
      <c r="D227" s="2" t="s">
        <v>6</v>
      </c>
    </row>
    <row r="228" spans="1:4" x14ac:dyDescent="0.25">
      <c r="A228" s="2">
        <v>0.84975000000000001</v>
      </c>
      <c r="B228" s="2">
        <v>1.2484968038354001</v>
      </c>
      <c r="C228" s="2">
        <v>9.1448111159357401E-2</v>
      </c>
      <c r="D228" s="2" t="s">
        <v>6</v>
      </c>
    </row>
    <row r="229" spans="1:4" x14ac:dyDescent="0.25">
      <c r="A229" s="2">
        <v>0.89666000000000001</v>
      </c>
      <c r="B229" s="2">
        <v>1.2485017978425901</v>
      </c>
      <c r="C229" s="2">
        <v>6.3701693443334803E-2</v>
      </c>
      <c r="D229" s="2" t="s">
        <v>6</v>
      </c>
    </row>
    <row r="230" spans="1:4" x14ac:dyDescent="0.25">
      <c r="A230" s="2">
        <v>0.92996999999999996</v>
      </c>
      <c r="B230" s="2">
        <v>1.2485117858569701</v>
      </c>
      <c r="C230" s="2">
        <v>4.36161528441164E-2</v>
      </c>
      <c r="D230" s="2" t="s">
        <v>6</v>
      </c>
    </row>
    <row r="231" spans="1:4" x14ac:dyDescent="0.25">
      <c r="A231" s="2">
        <v>0.95298000000000005</v>
      </c>
      <c r="B231" s="2">
        <v>1.2484918098282101</v>
      </c>
      <c r="C231" s="2">
        <v>2.9503907946157201E-2</v>
      </c>
      <c r="D231" s="2" t="s">
        <v>6</v>
      </c>
    </row>
    <row r="232" spans="1:4" x14ac:dyDescent="0.25">
      <c r="A232" s="2">
        <v>0.96862000000000004</v>
      </c>
      <c r="B232" s="2">
        <v>1.2484818218138201</v>
      </c>
      <c r="C232" s="2">
        <v>1.9795918367346899E-2</v>
      </c>
      <c r="D232" s="2" t="s">
        <v>6</v>
      </c>
    </row>
    <row r="233" spans="1:4" x14ac:dyDescent="0.25">
      <c r="A233" s="2">
        <v>0.97912999999999994</v>
      </c>
      <c r="B233" s="2">
        <v>1.2484868158210101</v>
      </c>
      <c r="C233" s="2">
        <v>1.3210594876248399E-2</v>
      </c>
      <c r="D233" s="2" t="s">
        <v>6</v>
      </c>
    </row>
    <row r="234" spans="1:4" x14ac:dyDescent="0.25">
      <c r="A234" s="2">
        <v>0.98616000000000004</v>
      </c>
      <c r="B234" s="2">
        <v>1.2485017978425901</v>
      </c>
      <c r="C234" s="2">
        <v>8.7839774207555399E-3</v>
      </c>
      <c r="D234" s="2" t="s">
        <v>6</v>
      </c>
    </row>
    <row r="235" spans="1:4" x14ac:dyDescent="0.25">
      <c r="A235" s="2">
        <v>0.99084000000000005</v>
      </c>
      <c r="B235" s="2">
        <v>1.2485217738713501</v>
      </c>
      <c r="C235" s="2">
        <v>5.8260963960052098E-3</v>
      </c>
      <c r="D235" s="2" t="s">
        <v>6</v>
      </c>
    </row>
    <row r="236" spans="1:4" x14ac:dyDescent="0.25">
      <c r="A236" s="2">
        <v>0.73570000000000002</v>
      </c>
      <c r="B236" s="2">
        <v>1.2484818218138201</v>
      </c>
      <c r="C236" s="2">
        <v>0.159011506730352</v>
      </c>
      <c r="D236" s="2" t="s">
        <v>6</v>
      </c>
    </row>
    <row r="237" spans="1:4" x14ac:dyDescent="0.25">
      <c r="A237" s="2">
        <v>0.80878000000000005</v>
      </c>
      <c r="B237" s="2">
        <v>1.2485067918497801</v>
      </c>
      <c r="C237" s="2">
        <v>0.115399696048632</v>
      </c>
      <c r="D237" s="2" t="s">
        <v>6</v>
      </c>
    </row>
    <row r="238" spans="1:4" x14ac:dyDescent="0.25">
      <c r="A238" s="2">
        <v>0.86689000000000005</v>
      </c>
      <c r="B238" s="2">
        <v>1.2485067918497801</v>
      </c>
      <c r="C238" s="2">
        <v>8.1371689101172401E-2</v>
      </c>
      <c r="D238" s="2" t="s">
        <v>6</v>
      </c>
    </row>
    <row r="239" spans="1:4" x14ac:dyDescent="0.25">
      <c r="A239" s="2">
        <v>0.90896999999999994</v>
      </c>
      <c r="B239" s="2">
        <v>1.3484168997203401</v>
      </c>
      <c r="C239" s="2">
        <v>5.6324793747286203E-2</v>
      </c>
      <c r="D239" s="2" t="s">
        <v>6</v>
      </c>
    </row>
    <row r="240" spans="1:4" x14ac:dyDescent="0.25">
      <c r="A240" s="2">
        <v>0.93852999999999998</v>
      </c>
      <c r="B240" s="2">
        <v>1.2485117858569701</v>
      </c>
      <c r="C240" s="2">
        <v>3.83912288319583E-2</v>
      </c>
      <c r="D240" s="2" t="s">
        <v>6</v>
      </c>
    </row>
    <row r="241" spans="1:4" x14ac:dyDescent="0.25">
      <c r="A241" s="2">
        <v>0.95882000000000001</v>
      </c>
      <c r="B241" s="2">
        <v>1.2485017978425901</v>
      </c>
      <c r="C241" s="2">
        <v>2.5891445940078198E-2</v>
      </c>
      <c r="D241" s="2" t="s">
        <v>6</v>
      </c>
    </row>
    <row r="242" spans="1:4" x14ac:dyDescent="0.25">
      <c r="A242" s="2">
        <v>0.97255000000000003</v>
      </c>
      <c r="B242" s="2">
        <v>1.2485067918497801</v>
      </c>
      <c r="C242" s="2">
        <v>1.7336951801997399E-2</v>
      </c>
      <c r="D242" s="2" t="s">
        <v>6</v>
      </c>
    </row>
    <row r="243" spans="1:4" x14ac:dyDescent="0.25">
      <c r="A243" s="2">
        <v>0.98177000000000003</v>
      </c>
      <c r="B243" s="2">
        <v>1.2484968038354001</v>
      </c>
      <c r="C243" s="2">
        <v>1.15531914893617E-2</v>
      </c>
      <c r="D243" s="2" t="s">
        <v>6</v>
      </c>
    </row>
    <row r="244" spans="1:4" x14ac:dyDescent="0.25">
      <c r="A244" s="2">
        <v>0.98792000000000002</v>
      </c>
      <c r="B244" s="2">
        <v>1.2485067918497801</v>
      </c>
      <c r="C244" s="2">
        <v>7.6745549283543197E-3</v>
      </c>
      <c r="D244" s="2" t="s">
        <v>6</v>
      </c>
    </row>
    <row r="245" spans="1:4" x14ac:dyDescent="0.25">
      <c r="A245" s="2">
        <v>0.99199999999999999</v>
      </c>
      <c r="B245" s="2">
        <v>1.2485067918497801</v>
      </c>
      <c r="C245" s="2">
        <v>5.0872774641771597E-3</v>
      </c>
      <c r="D245" s="2" t="s">
        <v>6</v>
      </c>
    </row>
    <row r="246" spans="1:4" x14ac:dyDescent="0.25">
      <c r="A246" s="2">
        <v>0.76522999999999997</v>
      </c>
      <c r="B246" s="2">
        <v>1.3733270075908901</v>
      </c>
      <c r="C246" s="2">
        <v>0.22329613547546701</v>
      </c>
      <c r="D246" s="2" t="s">
        <v>6</v>
      </c>
    </row>
    <row r="247" spans="1:4" x14ac:dyDescent="0.25">
      <c r="A247" s="2">
        <v>0.82260999999999995</v>
      </c>
      <c r="B247" s="2">
        <v>1.3733320015980801</v>
      </c>
      <c r="C247" s="2">
        <v>0.15848306556665201</v>
      </c>
      <c r="D247" s="2" t="s">
        <v>6</v>
      </c>
    </row>
    <row r="248" spans="1:4" x14ac:dyDescent="0.25">
      <c r="A248" s="2">
        <v>0.87319999999999998</v>
      </c>
      <c r="B248" s="2">
        <v>1.3733270075908901</v>
      </c>
      <c r="C248" s="2">
        <v>0.11105905340859699</v>
      </c>
      <c r="D248" s="2" t="s">
        <v>6</v>
      </c>
    </row>
    <row r="249" spans="1:4" x14ac:dyDescent="0.25">
      <c r="A249" s="2">
        <v>0.91208</v>
      </c>
      <c r="B249" s="2">
        <v>1.3733220135837001</v>
      </c>
      <c r="C249" s="2">
        <v>7.6590968302214499E-2</v>
      </c>
      <c r="D249" s="2" t="s">
        <v>6</v>
      </c>
    </row>
    <row r="250" spans="1:4" x14ac:dyDescent="0.25">
      <c r="A250" s="2">
        <v>0.94013000000000002</v>
      </c>
      <c r="B250" s="2">
        <v>1.3733320015980801</v>
      </c>
      <c r="C250" s="2">
        <v>5.2118541033434697E-2</v>
      </c>
      <c r="D250" s="2" t="s">
        <v>6</v>
      </c>
    </row>
    <row r="251" spans="1:4" x14ac:dyDescent="0.25">
      <c r="A251" s="2">
        <v>0.95967999999999998</v>
      </c>
      <c r="B251" s="2">
        <v>1.3733320015980801</v>
      </c>
      <c r="C251" s="2">
        <v>3.5122448979591797E-2</v>
      </c>
      <c r="D251" s="2" t="s">
        <v>6</v>
      </c>
    </row>
    <row r="252" spans="1:4" x14ac:dyDescent="0.25">
      <c r="A252" s="2">
        <v>0.97304000000000002</v>
      </c>
      <c r="B252" s="2">
        <v>1.3733320015980801</v>
      </c>
      <c r="C252" s="2">
        <v>2.3509769865393E-2</v>
      </c>
      <c r="D252" s="2" t="s">
        <v>6</v>
      </c>
    </row>
    <row r="253" spans="1:4" x14ac:dyDescent="0.25">
      <c r="A253" s="2">
        <v>0.98204999999999998</v>
      </c>
      <c r="B253" s="2">
        <v>1.3733369956052699</v>
      </c>
      <c r="C253" s="2">
        <v>1.5664567954841498E-2</v>
      </c>
      <c r="D253" s="2" t="s">
        <v>6</v>
      </c>
    </row>
    <row r="254" spans="1:4" x14ac:dyDescent="0.25">
      <c r="A254" s="2">
        <v>0.98807999999999996</v>
      </c>
      <c r="B254" s="2">
        <v>1.3733320015980801</v>
      </c>
      <c r="C254" s="2">
        <v>1.04046895353886E-2</v>
      </c>
      <c r="D254" s="2" t="s">
        <v>6</v>
      </c>
    </row>
    <row r="255" spans="1:4" x14ac:dyDescent="0.25">
      <c r="A255" s="2">
        <v>0.99209999999999998</v>
      </c>
      <c r="B255" s="2">
        <v>1.3733320015980801</v>
      </c>
      <c r="C255" s="2">
        <v>6.8968736430742496E-3</v>
      </c>
      <c r="D255" s="2" t="s">
        <v>6</v>
      </c>
    </row>
    <row r="256" spans="1:4" x14ac:dyDescent="0.25">
      <c r="A256" s="2">
        <v>0.99478</v>
      </c>
      <c r="B256" s="2">
        <v>1.3733320015980801</v>
      </c>
      <c r="C256" s="2">
        <v>4.5653495440729497E-3</v>
      </c>
      <c r="D256" s="2" t="s">
        <v>6</v>
      </c>
    </row>
    <row r="257" spans="1:4" x14ac:dyDescent="0.25">
      <c r="A257" s="2">
        <v>0.80764999999999998</v>
      </c>
      <c r="B257" s="2">
        <v>1.3733320015980801</v>
      </c>
      <c r="C257" s="2">
        <v>0.17365002171081201</v>
      </c>
      <c r="D257" s="2" t="s">
        <v>6</v>
      </c>
    </row>
    <row r="258" spans="1:4" x14ac:dyDescent="0.25">
      <c r="A258" s="2">
        <v>0.86092000000000002</v>
      </c>
      <c r="B258" s="2">
        <v>1.3733320015980801</v>
      </c>
      <c r="C258" s="2">
        <v>0.122200607902736</v>
      </c>
      <c r="D258" s="2" t="s">
        <v>6</v>
      </c>
    </row>
    <row r="259" spans="1:4" x14ac:dyDescent="0.25">
      <c r="A259" s="2">
        <v>0.90293999999999996</v>
      </c>
      <c r="B259" s="2">
        <v>1.3733320015980801</v>
      </c>
      <c r="C259" s="2">
        <v>8.4619192357794207E-2</v>
      </c>
      <c r="D259" s="2" t="s">
        <v>6</v>
      </c>
    </row>
    <row r="260" spans="1:4" x14ac:dyDescent="0.25">
      <c r="A260" s="2">
        <v>0.93364000000000003</v>
      </c>
      <c r="B260" s="2">
        <v>1.3733369956052699</v>
      </c>
      <c r="C260" s="2">
        <v>5.7763569257490197E-2</v>
      </c>
      <c r="D260" s="2" t="s">
        <v>6</v>
      </c>
    </row>
    <row r="261" spans="1:4" x14ac:dyDescent="0.25">
      <c r="A261" s="2">
        <v>0.95520000000000005</v>
      </c>
      <c r="B261" s="2">
        <v>1.3733270075908901</v>
      </c>
      <c r="C261" s="2">
        <v>3.9014329135909701E-2</v>
      </c>
      <c r="D261" s="2" t="s">
        <v>6</v>
      </c>
    </row>
    <row r="262" spans="1:4" x14ac:dyDescent="0.25">
      <c r="A262" s="2">
        <v>0.96999000000000002</v>
      </c>
      <c r="B262" s="2">
        <v>1.3733320015980801</v>
      </c>
      <c r="C262" s="2">
        <v>2.6155015197568399E-2</v>
      </c>
      <c r="D262" s="2" t="s">
        <v>6</v>
      </c>
    </row>
    <row r="263" spans="1:4" x14ac:dyDescent="0.25">
      <c r="A263" s="2">
        <v>0.98</v>
      </c>
      <c r="B263" s="2">
        <v>1.3733320015980801</v>
      </c>
      <c r="C263" s="2">
        <v>1.7445071645679499E-2</v>
      </c>
      <c r="D263" s="2" t="s">
        <v>6</v>
      </c>
    </row>
    <row r="264" spans="1:4" x14ac:dyDescent="0.25">
      <c r="A264" s="2">
        <v>0.98672000000000004</v>
      </c>
      <c r="B264" s="2">
        <v>1.3733270075908901</v>
      </c>
      <c r="C264" s="2">
        <v>1.1595744680851099E-2</v>
      </c>
      <c r="D264" s="2" t="s">
        <v>6</v>
      </c>
    </row>
    <row r="265" spans="1:4" x14ac:dyDescent="0.25">
      <c r="A265" s="2">
        <v>0.99119999999999997</v>
      </c>
      <c r="B265" s="2">
        <v>1.3733320015980801</v>
      </c>
      <c r="C265" s="2">
        <v>7.6899696048632199E-3</v>
      </c>
      <c r="D265" s="2" t="s">
        <v>6</v>
      </c>
    </row>
    <row r="266" spans="1:4" x14ac:dyDescent="0.25">
      <c r="A266" s="2">
        <v>0.99417</v>
      </c>
      <c r="B266" s="2">
        <v>1.3733270075908901</v>
      </c>
      <c r="C266" s="2">
        <v>5.0918367346938801E-3</v>
      </c>
      <c r="D266" s="2" t="s">
        <v>6</v>
      </c>
    </row>
    <row r="267" spans="1:4" x14ac:dyDescent="0.25">
      <c r="A267" s="2">
        <v>0.87956999999999996</v>
      </c>
      <c r="B267" s="2">
        <v>1.4981721933679599</v>
      </c>
      <c r="C267" s="2">
        <v>0.15323925314806799</v>
      </c>
      <c r="D267" s="2" t="s">
        <v>6</v>
      </c>
    </row>
    <row r="268" spans="1:4" x14ac:dyDescent="0.25">
      <c r="A268" s="2">
        <v>0.91449000000000003</v>
      </c>
      <c r="B268" s="2">
        <v>1.4981821813823399</v>
      </c>
      <c r="C268" s="2">
        <v>0.10517542336083401</v>
      </c>
      <c r="D268" s="2" t="s">
        <v>6</v>
      </c>
    </row>
    <row r="269" spans="1:4" x14ac:dyDescent="0.25">
      <c r="A269" s="2">
        <v>0.94093000000000004</v>
      </c>
      <c r="B269" s="2">
        <v>1.4981771873751499</v>
      </c>
      <c r="C269" s="2">
        <v>7.1443334780720805E-2</v>
      </c>
      <c r="D269" s="2" t="s">
        <v>6</v>
      </c>
    </row>
    <row r="270" spans="1:4" x14ac:dyDescent="0.25">
      <c r="A270" s="2">
        <v>0.95987</v>
      </c>
      <c r="B270" s="2">
        <v>1.4981821813823399</v>
      </c>
      <c r="C270" s="2">
        <v>4.8111159357360003E-2</v>
      </c>
      <c r="D270" s="2" t="s">
        <v>6</v>
      </c>
    </row>
    <row r="271" spans="1:4" x14ac:dyDescent="0.25">
      <c r="A271" s="2">
        <v>0.97301000000000004</v>
      </c>
      <c r="B271" s="2">
        <v>1.4981821813823399</v>
      </c>
      <c r="C271" s="2">
        <v>3.2194094659140297E-2</v>
      </c>
      <c r="D271" s="2" t="s">
        <v>6</v>
      </c>
    </row>
    <row r="272" spans="1:4" x14ac:dyDescent="0.25">
      <c r="A272" s="2">
        <v>0.98197000000000001</v>
      </c>
      <c r="B272" s="2">
        <v>1.4981871753895299</v>
      </c>
      <c r="C272" s="2">
        <v>2.1447676943117701E-2</v>
      </c>
      <c r="D272" s="2" t="s">
        <v>6</v>
      </c>
    </row>
    <row r="273" spans="1:4" x14ac:dyDescent="0.25">
      <c r="A273" s="2">
        <v>0.98799999999999999</v>
      </c>
      <c r="B273" s="2">
        <v>1.4981821813823399</v>
      </c>
      <c r="C273" s="2">
        <v>1.42451150673035E-2</v>
      </c>
      <c r="D273" s="2" t="s">
        <v>6</v>
      </c>
    </row>
    <row r="274" spans="1:4" x14ac:dyDescent="0.25">
      <c r="A274" s="2">
        <v>0.99204000000000003</v>
      </c>
      <c r="B274" s="2">
        <v>1.4981721933679599</v>
      </c>
      <c r="C274" s="2">
        <v>9.4424663482414201E-3</v>
      </c>
      <c r="D274" s="2" t="s">
        <v>6</v>
      </c>
    </row>
    <row r="275" spans="1:4" x14ac:dyDescent="0.25">
      <c r="A275" s="2">
        <v>0.99473</v>
      </c>
      <c r="B275" s="2">
        <v>1.4981721933679599</v>
      </c>
      <c r="C275" s="2">
        <v>6.2498914459400796E-3</v>
      </c>
      <c r="D275" s="2" t="s">
        <v>6</v>
      </c>
    </row>
    <row r="276" spans="1:4" x14ac:dyDescent="0.25">
      <c r="A276" s="2">
        <v>0.99651000000000001</v>
      </c>
      <c r="B276" s="2">
        <v>1.4981721933679599</v>
      </c>
      <c r="C276" s="2">
        <v>4.1335214937038602E-3</v>
      </c>
      <c r="D276" s="2" t="s">
        <v>6</v>
      </c>
    </row>
    <row r="277" spans="1:4" x14ac:dyDescent="0.25">
      <c r="A277" s="2">
        <v>0.97253999999999996</v>
      </c>
      <c r="B277" s="2">
        <v>1.4981721933679599</v>
      </c>
      <c r="C277" s="2">
        <v>3.2756838905775097E-2</v>
      </c>
      <c r="D277" s="2" t="s">
        <v>6</v>
      </c>
    </row>
    <row r="278" spans="1:4" x14ac:dyDescent="0.25">
      <c r="A278" s="2">
        <v>0.98165000000000002</v>
      </c>
      <c r="B278" s="2">
        <v>1.4981671993607699</v>
      </c>
      <c r="C278" s="2">
        <v>2.1826096396005201E-2</v>
      </c>
      <c r="D278" s="2" t="s">
        <v>6</v>
      </c>
    </row>
    <row r="279" spans="1:4" x14ac:dyDescent="0.25">
      <c r="A279" s="2">
        <v>0.98778999999999995</v>
      </c>
      <c r="B279" s="2">
        <v>1.4981721933679599</v>
      </c>
      <c r="C279" s="2">
        <v>1.4499782891880199E-2</v>
      </c>
      <c r="D279" s="2" t="s">
        <v>6</v>
      </c>
    </row>
    <row r="280" spans="1:4" x14ac:dyDescent="0.25">
      <c r="A280" s="2">
        <v>0.9919</v>
      </c>
      <c r="B280" s="2">
        <v>1.4981721933679599</v>
      </c>
      <c r="C280" s="2">
        <v>9.6102909248805893E-3</v>
      </c>
      <c r="D280" s="2" t="s">
        <v>6</v>
      </c>
    </row>
    <row r="281" spans="1:4" x14ac:dyDescent="0.25">
      <c r="A281" s="2">
        <v>0.99463000000000001</v>
      </c>
      <c r="B281" s="2">
        <v>1.4981771873751499</v>
      </c>
      <c r="C281" s="2">
        <v>6.3617021276595699E-3</v>
      </c>
      <c r="D281" s="2" t="s">
        <v>6</v>
      </c>
    </row>
    <row r="282" spans="1:4" x14ac:dyDescent="0.25">
      <c r="A282" s="2">
        <v>0.99644999999999995</v>
      </c>
      <c r="B282" s="2">
        <v>1.4981771873751499</v>
      </c>
      <c r="C282" s="2">
        <v>4.2069040382110299E-3</v>
      </c>
      <c r="D282" s="2" t="s">
        <v>6</v>
      </c>
    </row>
    <row r="283" spans="1:4" x14ac:dyDescent="0.25">
      <c r="A283" s="2">
        <v>0.90076999999999996</v>
      </c>
      <c r="B283" s="2">
        <v>1.6229924091090699</v>
      </c>
      <c r="C283" s="2">
        <v>0.18579591836734699</v>
      </c>
      <c r="D283" s="2" t="s">
        <v>6</v>
      </c>
    </row>
    <row r="284" spans="1:4" x14ac:dyDescent="0.25">
      <c r="A284" s="2">
        <v>0.92781000000000002</v>
      </c>
      <c r="B284" s="2">
        <v>1.62299740311626</v>
      </c>
      <c r="C284" s="2">
        <v>0.12634650455927099</v>
      </c>
      <c r="D284" s="2" t="s">
        <v>6</v>
      </c>
    </row>
    <row r="285" spans="1:4" x14ac:dyDescent="0.25">
      <c r="A285" s="2">
        <v>0.94955999999999996</v>
      </c>
      <c r="B285" s="2">
        <v>1.6229874151018799</v>
      </c>
      <c r="C285" s="2">
        <v>8.5363004776378607E-2</v>
      </c>
      <c r="D285" s="2" t="s">
        <v>6</v>
      </c>
    </row>
    <row r="286" spans="1:4" x14ac:dyDescent="0.25">
      <c r="A286" s="2">
        <v>0.96553</v>
      </c>
      <c r="B286" s="2">
        <v>1.6229924091090699</v>
      </c>
      <c r="C286" s="2">
        <v>5.7305036908380402E-2</v>
      </c>
      <c r="D286" s="2" t="s">
        <v>6</v>
      </c>
    </row>
    <row r="287" spans="1:4" x14ac:dyDescent="0.25">
      <c r="A287" s="2">
        <v>0.97674000000000005</v>
      </c>
      <c r="B287" s="2">
        <v>1.6229874151018799</v>
      </c>
      <c r="C287" s="2">
        <v>3.82692140686062E-2</v>
      </c>
      <c r="D287" s="2" t="s">
        <v>6</v>
      </c>
    </row>
    <row r="288" spans="1:4" x14ac:dyDescent="0.25">
      <c r="A288" s="2">
        <v>0.98443000000000003</v>
      </c>
      <c r="B288" s="2">
        <v>1.6229924091090699</v>
      </c>
      <c r="C288" s="2">
        <v>2.5462440295267001E-2</v>
      </c>
      <c r="D288" s="2" t="s">
        <v>6</v>
      </c>
    </row>
    <row r="289" spans="1:4" x14ac:dyDescent="0.25">
      <c r="A289" s="2">
        <v>0.98963000000000001</v>
      </c>
      <c r="B289" s="2">
        <v>1.6229824210946899</v>
      </c>
      <c r="C289" s="2">
        <v>1.6898827616152801E-2</v>
      </c>
      <c r="D289" s="2" t="s">
        <v>6</v>
      </c>
    </row>
    <row r="290" spans="1:4" x14ac:dyDescent="0.25">
      <c r="A290" s="2">
        <v>0.99311000000000005</v>
      </c>
      <c r="B290" s="2">
        <v>1.6229824210946899</v>
      </c>
      <c r="C290" s="2">
        <v>1.11947459834998E-2</v>
      </c>
      <c r="D290" s="2" t="s">
        <v>6</v>
      </c>
    </row>
    <row r="291" spans="1:4" x14ac:dyDescent="0.25">
      <c r="A291" s="2">
        <v>0.99543999999999999</v>
      </c>
      <c r="B291" s="2">
        <v>1.6229924091090699</v>
      </c>
      <c r="C291" s="2">
        <v>7.4072948328267503E-3</v>
      </c>
      <c r="D291" s="2" t="s">
        <v>6</v>
      </c>
    </row>
    <row r="292" spans="1:4" x14ac:dyDescent="0.25">
      <c r="A292" s="2">
        <v>0.99697999999999998</v>
      </c>
      <c r="B292" s="2">
        <v>1.6229824210946899</v>
      </c>
      <c r="C292" s="2">
        <v>4.8973078593139404E-3</v>
      </c>
      <c r="D292" s="2" t="s">
        <v>6</v>
      </c>
    </row>
    <row r="293" spans="1:4" x14ac:dyDescent="0.25">
      <c r="A293" s="2">
        <v>0.91044000000000003</v>
      </c>
      <c r="B293" s="2">
        <v>1.6229874151018799</v>
      </c>
      <c r="C293" s="2">
        <v>0.16289643942683499</v>
      </c>
      <c r="D293" s="2" t="s">
        <v>6</v>
      </c>
    </row>
    <row r="294" spans="1:4" x14ac:dyDescent="0.25">
      <c r="A294" s="2">
        <v>0.93593999999999999</v>
      </c>
      <c r="B294" s="2">
        <v>1.6229924091090699</v>
      </c>
      <c r="C294" s="2">
        <v>0.11055601389491999</v>
      </c>
      <c r="D294" s="2" t="s">
        <v>6</v>
      </c>
    </row>
    <row r="295" spans="1:4" x14ac:dyDescent="0.25">
      <c r="A295" s="2">
        <v>0.95564000000000004</v>
      </c>
      <c r="B295" s="2">
        <v>1.6229924091090699</v>
      </c>
      <c r="C295" s="2">
        <v>7.4525401650021694E-2</v>
      </c>
      <c r="D295" s="2" t="s">
        <v>6</v>
      </c>
    </row>
    <row r="296" spans="1:4" x14ac:dyDescent="0.25">
      <c r="A296" s="2">
        <v>0.96984000000000004</v>
      </c>
      <c r="B296" s="2">
        <v>1.6229924091090699</v>
      </c>
      <c r="C296" s="2">
        <v>4.9928788536691297E-2</v>
      </c>
      <c r="D296" s="2" t="s">
        <v>6</v>
      </c>
    </row>
    <row r="297" spans="1:4" x14ac:dyDescent="0.25">
      <c r="A297" s="2">
        <v>0.97970999999999997</v>
      </c>
      <c r="B297" s="2">
        <v>1.6229874151018799</v>
      </c>
      <c r="C297" s="2">
        <v>3.3297221016065998E-2</v>
      </c>
      <c r="D297" s="2" t="s">
        <v>6</v>
      </c>
    </row>
    <row r="298" spans="1:4" x14ac:dyDescent="0.25">
      <c r="A298" s="2">
        <v>0.98645000000000005</v>
      </c>
      <c r="B298" s="2">
        <v>1.6229874151018799</v>
      </c>
      <c r="C298" s="2">
        <v>2.2131784628745099E-2</v>
      </c>
      <c r="D298" s="2" t="s">
        <v>6</v>
      </c>
    </row>
    <row r="299" spans="1:4" x14ac:dyDescent="0.25">
      <c r="A299" s="2">
        <v>0.99097999999999997</v>
      </c>
      <c r="B299" s="2">
        <v>1.6229874151018799</v>
      </c>
      <c r="C299" s="2">
        <v>1.46786799826314E-2</v>
      </c>
      <c r="D299" s="2" t="s">
        <v>6</v>
      </c>
    </row>
    <row r="300" spans="1:4" x14ac:dyDescent="0.25">
      <c r="A300" s="2">
        <v>0.99402000000000001</v>
      </c>
      <c r="B300" s="2">
        <v>1.6229924091090699</v>
      </c>
      <c r="C300" s="2">
        <v>9.7194963091619593E-3</v>
      </c>
      <c r="D300" s="2" t="s">
        <v>6</v>
      </c>
    </row>
    <row r="301" spans="1:4" x14ac:dyDescent="0.25">
      <c r="A301" s="2">
        <v>0.99604000000000004</v>
      </c>
      <c r="B301" s="2">
        <v>1.6229824210946899</v>
      </c>
      <c r="C301" s="2">
        <v>6.4296569691706497E-3</v>
      </c>
      <c r="D301" s="2" t="s">
        <v>6</v>
      </c>
    </row>
    <row r="302" spans="1:4" x14ac:dyDescent="0.25">
      <c r="A302" s="2">
        <v>0.99738000000000004</v>
      </c>
      <c r="B302" s="2">
        <v>1.6229874151018799</v>
      </c>
      <c r="C302" s="2">
        <v>4.2505427702996101E-3</v>
      </c>
      <c r="D302" s="2" t="s">
        <v>6</v>
      </c>
    </row>
    <row r="303" spans="1:4" x14ac:dyDescent="0.25">
      <c r="A303" s="2">
        <v>0.76056000000000001</v>
      </c>
      <c r="B303" s="2">
        <v>1.1804844650108599</v>
      </c>
      <c r="C303" s="2">
        <v>0.137619234972678</v>
      </c>
      <c r="D303" s="2" t="s">
        <v>7</v>
      </c>
    </row>
    <row r="304" spans="1:4" x14ac:dyDescent="0.25">
      <c r="A304" s="2">
        <v>0.82962999999999998</v>
      </c>
      <c r="B304" s="2">
        <v>1.1804844650108599</v>
      </c>
      <c r="C304" s="2">
        <v>9.91114754098361E-2</v>
      </c>
      <c r="D304" s="2" t="s">
        <v>7</v>
      </c>
    </row>
    <row r="305" spans="1:4" x14ac:dyDescent="0.25">
      <c r="A305" s="2">
        <v>0.88217000000000001</v>
      </c>
      <c r="B305" s="2">
        <v>1.18049390877326</v>
      </c>
      <c r="C305" s="2">
        <v>6.9575300546448102E-2</v>
      </c>
      <c r="D305" s="2" t="s">
        <v>7</v>
      </c>
    </row>
    <row r="306" spans="1:4" x14ac:dyDescent="0.25">
      <c r="A306" s="2">
        <v>0.91986999999999997</v>
      </c>
      <c r="B306" s="2">
        <v>1.1805033525356501</v>
      </c>
      <c r="C306" s="2">
        <v>4.78955191256831E-2</v>
      </c>
      <c r="D306" s="2" t="s">
        <v>7</v>
      </c>
    </row>
    <row r="307" spans="1:4" x14ac:dyDescent="0.25">
      <c r="A307" s="2">
        <v>0.94608000000000003</v>
      </c>
      <c r="B307" s="2">
        <v>1.18052224006044</v>
      </c>
      <c r="C307" s="2">
        <v>3.2520874316939903E-2</v>
      </c>
      <c r="D307" s="2" t="s">
        <v>7</v>
      </c>
    </row>
    <row r="308" spans="1:4" x14ac:dyDescent="0.25">
      <c r="A308" s="2">
        <v>0.96396000000000004</v>
      </c>
      <c r="B308" s="2">
        <v>1.18051751817924</v>
      </c>
      <c r="C308" s="2">
        <v>2.1874754098360701E-2</v>
      </c>
      <c r="D308" s="2" t="s">
        <v>7</v>
      </c>
    </row>
    <row r="309" spans="1:4" x14ac:dyDescent="0.25">
      <c r="A309" s="2">
        <v>0.97602</v>
      </c>
      <c r="B309" s="2">
        <v>1.18052224006044</v>
      </c>
      <c r="C309" s="2">
        <v>1.46218579234973E-2</v>
      </c>
      <c r="D309" s="2" t="s">
        <v>7</v>
      </c>
    </row>
    <row r="310" spans="1:4" x14ac:dyDescent="0.25">
      <c r="A310" s="2">
        <v>0.98407999999999995</v>
      </c>
      <c r="B310" s="2">
        <v>1.18051751817924</v>
      </c>
      <c r="C310" s="2">
        <v>9.7326775956284202E-3</v>
      </c>
      <c r="D310" s="2" t="s">
        <v>7</v>
      </c>
    </row>
    <row r="311" spans="1:4" x14ac:dyDescent="0.25">
      <c r="A311" s="2">
        <v>0.98946000000000001</v>
      </c>
      <c r="B311" s="2">
        <v>1.18051751817924</v>
      </c>
      <c r="C311" s="2">
        <v>6.4603278688524597E-3</v>
      </c>
      <c r="D311" s="2" t="s">
        <v>7</v>
      </c>
    </row>
    <row r="312" spans="1:4" x14ac:dyDescent="0.25">
      <c r="A312" s="2">
        <v>0.99302000000000001</v>
      </c>
      <c r="B312" s="2">
        <v>1.18052224006044</v>
      </c>
      <c r="C312" s="2">
        <v>4.2804371584699496E-3</v>
      </c>
      <c r="D312" s="2" t="s">
        <v>7</v>
      </c>
    </row>
    <row r="313" spans="1:4" x14ac:dyDescent="0.25">
      <c r="A313" s="2">
        <v>0.71677999999999997</v>
      </c>
      <c r="B313" s="2">
        <v>1.1805127962980499</v>
      </c>
      <c r="C313" s="2">
        <v>0.16298885245901601</v>
      </c>
      <c r="D313" s="2" t="s">
        <v>7</v>
      </c>
    </row>
    <row r="314" spans="1:4" x14ac:dyDescent="0.25">
      <c r="A314" s="2">
        <v>0.79361000000000004</v>
      </c>
      <c r="B314" s="2">
        <v>1.1805127962980499</v>
      </c>
      <c r="C314" s="2">
        <v>0.11913071038251399</v>
      </c>
      <c r="D314" s="2" t="s">
        <v>7</v>
      </c>
    </row>
    <row r="315" spans="1:4" x14ac:dyDescent="0.25">
      <c r="A315" s="2">
        <v>0.85528000000000004</v>
      </c>
      <c r="B315" s="2">
        <v>1.18051751817924</v>
      </c>
      <c r="C315" s="2">
        <v>8.4768524590163902E-2</v>
      </c>
      <c r="D315" s="2" t="s">
        <v>7</v>
      </c>
    </row>
    <row r="316" spans="1:4" x14ac:dyDescent="0.25">
      <c r="A316" s="2">
        <v>0.90076999999999996</v>
      </c>
      <c r="B316" s="2">
        <v>1.1805269619416401</v>
      </c>
      <c r="C316" s="2">
        <v>5.8939672131147501E-2</v>
      </c>
      <c r="D316" s="2" t="s">
        <v>7</v>
      </c>
    </row>
    <row r="317" spans="1:4" x14ac:dyDescent="0.25">
      <c r="A317" s="2">
        <v>0.93289</v>
      </c>
      <c r="B317" s="2">
        <v>1.1805033525356501</v>
      </c>
      <c r="C317" s="2">
        <v>4.02966120218579E-2</v>
      </c>
      <c r="D317" s="2" t="s">
        <v>7</v>
      </c>
    </row>
    <row r="318" spans="1:4" x14ac:dyDescent="0.25">
      <c r="A318" s="2">
        <v>0.95499000000000001</v>
      </c>
      <c r="B318" s="2">
        <v>1.18051751817924</v>
      </c>
      <c r="C318" s="2">
        <v>2.7233661202185799E-2</v>
      </c>
      <c r="D318" s="2" t="s">
        <v>7</v>
      </c>
    </row>
    <row r="319" spans="1:4" x14ac:dyDescent="0.25">
      <c r="A319" s="2">
        <v>0.96997999999999995</v>
      </c>
      <c r="B319" s="2">
        <v>1.1805080744168499</v>
      </c>
      <c r="C319" s="2">
        <v>1.82612021857924E-2</v>
      </c>
      <c r="D319" s="2" t="s">
        <v>7</v>
      </c>
    </row>
    <row r="320" spans="1:4" x14ac:dyDescent="0.25">
      <c r="A320" s="2">
        <v>0.98004999999999998</v>
      </c>
      <c r="B320" s="2">
        <v>1.18051751817924</v>
      </c>
      <c r="C320" s="2">
        <v>1.2180765027322399E-2</v>
      </c>
      <c r="D320" s="2" t="s">
        <v>7</v>
      </c>
    </row>
    <row r="321" spans="1:4" x14ac:dyDescent="0.25">
      <c r="A321" s="2">
        <v>0.98677000000000004</v>
      </c>
      <c r="B321" s="2">
        <v>1.18052224006044</v>
      </c>
      <c r="C321" s="2">
        <v>8.0968306010929005E-3</v>
      </c>
      <c r="D321" s="2" t="s">
        <v>7</v>
      </c>
    </row>
    <row r="322" spans="1:4" x14ac:dyDescent="0.25">
      <c r="A322" s="2">
        <v>0.99124000000000001</v>
      </c>
      <c r="B322" s="2">
        <v>1.1805080744168499</v>
      </c>
      <c r="C322" s="2">
        <v>5.3696174863388001E-3</v>
      </c>
      <c r="D322" s="2" t="s">
        <v>7</v>
      </c>
    </row>
    <row r="323" spans="1:4" x14ac:dyDescent="0.25">
      <c r="A323" s="2">
        <v>0.76656999999999997</v>
      </c>
      <c r="B323" s="2">
        <v>1.29847011049202</v>
      </c>
      <c r="C323" s="2">
        <v>0.20888153005464499</v>
      </c>
      <c r="D323" s="2" t="s">
        <v>7</v>
      </c>
    </row>
    <row r="324" spans="1:4" x14ac:dyDescent="0.25">
      <c r="A324" s="2">
        <v>0.82555000000000001</v>
      </c>
      <c r="B324" s="2">
        <v>1.2984795542544201</v>
      </c>
      <c r="C324" s="2">
        <v>0.14851016393442601</v>
      </c>
      <c r="D324" s="2" t="s">
        <v>7</v>
      </c>
    </row>
    <row r="325" spans="1:4" x14ac:dyDescent="0.25">
      <c r="A325" s="2">
        <v>0.87595999999999996</v>
      </c>
      <c r="B325" s="2">
        <v>1.2984795542544201</v>
      </c>
      <c r="C325" s="2">
        <v>0.10402775956284201</v>
      </c>
      <c r="D325" s="2" t="s">
        <v>7</v>
      </c>
    </row>
    <row r="326" spans="1:4" x14ac:dyDescent="0.25">
      <c r="A326" s="2">
        <v>0.91425000000000001</v>
      </c>
      <c r="B326" s="2">
        <v>1.2984795542544201</v>
      </c>
      <c r="C326" s="2">
        <v>7.1682841530054706E-2</v>
      </c>
      <c r="D326" s="2" t="s">
        <v>7</v>
      </c>
    </row>
    <row r="327" spans="1:4" x14ac:dyDescent="0.25">
      <c r="A327" s="2">
        <v>0.94171000000000005</v>
      </c>
      <c r="B327" s="2">
        <v>1.2984842761356099</v>
      </c>
      <c r="C327" s="2">
        <v>4.8742513661202198E-2</v>
      </c>
      <c r="D327" s="2" t="s">
        <v>7</v>
      </c>
    </row>
    <row r="328" spans="1:4" x14ac:dyDescent="0.25">
      <c r="A328" s="2">
        <v>0.96077999999999997</v>
      </c>
      <c r="B328" s="2">
        <v>1.2984842761356099</v>
      </c>
      <c r="C328" s="2">
        <v>3.28288524590164E-2</v>
      </c>
      <c r="D328" s="2" t="s">
        <v>7</v>
      </c>
    </row>
    <row r="329" spans="1:4" x14ac:dyDescent="0.25">
      <c r="A329" s="2">
        <v>0.97379000000000004</v>
      </c>
      <c r="B329" s="2">
        <v>1.2984795542544201</v>
      </c>
      <c r="C329" s="2">
        <v>2.1965245901639299E-2</v>
      </c>
      <c r="D329" s="2" t="s">
        <v>7</v>
      </c>
    </row>
    <row r="330" spans="1:4" x14ac:dyDescent="0.25">
      <c r="A330" s="2">
        <v>0.98255999999999999</v>
      </c>
      <c r="B330" s="2">
        <v>1.2984889980168099</v>
      </c>
      <c r="C330" s="2">
        <v>1.4631256830601101E-2</v>
      </c>
      <c r="D330" s="2" t="s">
        <v>7</v>
      </c>
    </row>
    <row r="331" spans="1:4" x14ac:dyDescent="0.25">
      <c r="A331" s="2">
        <v>0.98843000000000003</v>
      </c>
      <c r="B331" s="2">
        <v>1.2984889980168099</v>
      </c>
      <c r="C331" s="2">
        <v>9.7165027322404403E-3</v>
      </c>
      <c r="D331" s="2" t="s">
        <v>7</v>
      </c>
    </row>
    <row r="332" spans="1:4" x14ac:dyDescent="0.25">
      <c r="A332" s="2">
        <v>0.99233000000000005</v>
      </c>
      <c r="B332" s="2">
        <v>1.2984842761356099</v>
      </c>
      <c r="C332" s="2">
        <v>6.4397814207650299E-3</v>
      </c>
      <c r="D332" s="2" t="s">
        <v>7</v>
      </c>
    </row>
    <row r="333" spans="1:4" x14ac:dyDescent="0.25">
      <c r="A333" s="2">
        <v>0.99492999999999998</v>
      </c>
      <c r="B333" s="2">
        <v>1.2984842761356099</v>
      </c>
      <c r="C333" s="2">
        <v>4.2622950819672101E-3</v>
      </c>
      <c r="D333" s="2" t="s">
        <v>7</v>
      </c>
    </row>
    <row r="334" spans="1:4" x14ac:dyDescent="0.25">
      <c r="A334" s="2">
        <v>0.79610999999999998</v>
      </c>
      <c r="B334" s="2">
        <v>1.2984653886108199</v>
      </c>
      <c r="C334" s="2">
        <v>0.17676131147540999</v>
      </c>
      <c r="D334" s="2" t="s">
        <v>7</v>
      </c>
    </row>
    <row r="335" spans="1:4" x14ac:dyDescent="0.25">
      <c r="A335" s="2">
        <v>0.85189000000000004</v>
      </c>
      <c r="B335" s="2">
        <v>1.29847011049202</v>
      </c>
      <c r="C335" s="2">
        <v>0.12486885245901599</v>
      </c>
      <c r="D335" s="2" t="s">
        <v>7</v>
      </c>
    </row>
    <row r="336" spans="1:4" x14ac:dyDescent="0.25">
      <c r="A336" s="2">
        <v>0.89632999999999996</v>
      </c>
      <c r="B336" s="2">
        <v>1.2984795542544201</v>
      </c>
      <c r="C336" s="2">
        <v>8.6740983606557395E-2</v>
      </c>
      <c r="D336" s="2" t="s">
        <v>7</v>
      </c>
    </row>
    <row r="337" spans="1:4" x14ac:dyDescent="0.25">
      <c r="A337" s="2">
        <v>0.92900000000000005</v>
      </c>
      <c r="B337" s="2">
        <v>1.2984606667296299</v>
      </c>
      <c r="C337" s="2">
        <v>5.93473224043716E-2</v>
      </c>
      <c r="D337" s="2" t="s">
        <v>7</v>
      </c>
    </row>
    <row r="338" spans="1:4" x14ac:dyDescent="0.25">
      <c r="A338" s="2">
        <v>0.95201000000000002</v>
      </c>
      <c r="B338" s="2">
        <v>1.29849371989801</v>
      </c>
      <c r="C338" s="2">
        <v>4.0149289617486303E-2</v>
      </c>
      <c r="D338" s="2" t="s">
        <v>7</v>
      </c>
    </row>
    <row r="339" spans="1:4" x14ac:dyDescent="0.25">
      <c r="A339" s="2">
        <v>0.96782999999999997</v>
      </c>
      <c r="B339" s="2">
        <v>1.29847483237322</v>
      </c>
      <c r="C339" s="2">
        <v>2.69446994535519E-2</v>
      </c>
      <c r="D339" s="2" t="s">
        <v>7</v>
      </c>
    </row>
    <row r="340" spans="1:4" x14ac:dyDescent="0.25">
      <c r="A340" s="2">
        <v>0.97855000000000003</v>
      </c>
      <c r="B340" s="2">
        <v>1.2984889980168099</v>
      </c>
      <c r="C340" s="2">
        <v>1.7984699453551901E-2</v>
      </c>
      <c r="D340" s="2" t="s">
        <v>7</v>
      </c>
    </row>
    <row r="341" spans="1:4" x14ac:dyDescent="0.25">
      <c r="A341" s="2">
        <v>0.98575000000000002</v>
      </c>
      <c r="B341" s="2">
        <v>1.29847483237322</v>
      </c>
      <c r="C341" s="2">
        <v>1.1959781420765E-2</v>
      </c>
      <c r="D341" s="2" t="s">
        <v>7</v>
      </c>
    </row>
    <row r="342" spans="1:4" x14ac:dyDescent="0.25">
      <c r="A342" s="2">
        <v>0.99055000000000004</v>
      </c>
      <c r="B342" s="2">
        <v>1.2984653886108199</v>
      </c>
      <c r="C342" s="2">
        <v>7.9337704918032801E-3</v>
      </c>
      <c r="D342" s="2" t="s">
        <v>7</v>
      </c>
    </row>
    <row r="343" spans="1:4" x14ac:dyDescent="0.25">
      <c r="A343" s="2">
        <v>0.99375000000000002</v>
      </c>
      <c r="B343" s="2">
        <v>1.29849371989801</v>
      </c>
      <c r="C343" s="2">
        <v>5.2544262295082002E-3</v>
      </c>
      <c r="D343" s="2" t="s">
        <v>7</v>
      </c>
    </row>
    <row r="344" spans="1:4" x14ac:dyDescent="0.25">
      <c r="A344" s="2">
        <v>0.87731000000000003</v>
      </c>
      <c r="B344" s="2">
        <v>1.4165265841911401</v>
      </c>
      <c r="C344" s="2">
        <v>0.149764153005464</v>
      </c>
      <c r="D344" s="2" t="s">
        <v>7</v>
      </c>
    </row>
    <row r="345" spans="1:4" x14ac:dyDescent="0.25">
      <c r="A345" s="2">
        <v>0.91317999999999999</v>
      </c>
      <c r="B345" s="2">
        <v>1.41654074983473</v>
      </c>
      <c r="C345" s="2">
        <v>0.102933114754098</v>
      </c>
      <c r="D345" s="2" t="s">
        <v>7</v>
      </c>
    </row>
    <row r="346" spans="1:4" x14ac:dyDescent="0.25">
      <c r="A346" s="2">
        <v>0.94013999999999998</v>
      </c>
      <c r="B346" s="2">
        <v>1.41654547171593</v>
      </c>
      <c r="C346" s="2">
        <v>6.9943169398907101E-2</v>
      </c>
      <c r="D346" s="2" t="s">
        <v>7</v>
      </c>
    </row>
    <row r="347" spans="1:4" x14ac:dyDescent="0.25">
      <c r="A347" s="2">
        <v>0.95938000000000001</v>
      </c>
      <c r="B347" s="2">
        <v>1.41654074983473</v>
      </c>
      <c r="C347" s="2">
        <v>4.7119562841530099E-2</v>
      </c>
      <c r="D347" s="2" t="s">
        <v>7</v>
      </c>
    </row>
    <row r="348" spans="1:4" x14ac:dyDescent="0.25">
      <c r="A348" s="2">
        <v>0.97270000000000001</v>
      </c>
      <c r="B348" s="2">
        <v>1.4165501935971301</v>
      </c>
      <c r="C348" s="2">
        <v>3.1537923497267799E-2</v>
      </c>
      <c r="D348" s="2" t="s">
        <v>7</v>
      </c>
    </row>
    <row r="349" spans="1:4" x14ac:dyDescent="0.25">
      <c r="A349" s="2">
        <v>0.98177000000000003</v>
      </c>
      <c r="B349" s="2">
        <v>1.41654074983473</v>
      </c>
      <c r="C349" s="2">
        <v>2.1012677595628401E-2</v>
      </c>
      <c r="D349" s="2" t="s">
        <v>7</v>
      </c>
    </row>
    <row r="350" spans="1:4" x14ac:dyDescent="0.25">
      <c r="A350" s="2">
        <v>0.98787000000000003</v>
      </c>
      <c r="B350" s="2">
        <v>1.41654547171593</v>
      </c>
      <c r="C350" s="2">
        <v>1.39580327868852E-2</v>
      </c>
      <c r="D350" s="2" t="s">
        <v>7</v>
      </c>
    </row>
    <row r="351" spans="1:4" x14ac:dyDescent="0.25">
      <c r="A351" s="2">
        <v>0.99195999999999995</v>
      </c>
      <c r="B351" s="2">
        <v>1.4165501935971301</v>
      </c>
      <c r="C351" s="2">
        <v>9.2520218579235005E-3</v>
      </c>
      <c r="D351" s="2" t="s">
        <v>7</v>
      </c>
    </row>
    <row r="352" spans="1:4" x14ac:dyDescent="0.25">
      <c r="A352" s="2">
        <v>0.99467000000000005</v>
      </c>
      <c r="B352" s="2">
        <v>1.4165501935971301</v>
      </c>
      <c r="C352" s="2">
        <v>6.1243715846994503E-3</v>
      </c>
      <c r="D352" s="2" t="s">
        <v>7</v>
      </c>
    </row>
    <row r="353" spans="1:4" x14ac:dyDescent="0.25">
      <c r="A353" s="2">
        <v>0.91195000000000004</v>
      </c>
      <c r="B353" s="2">
        <v>1.41654547171593</v>
      </c>
      <c r="C353" s="2">
        <v>0.10443234972677599</v>
      </c>
      <c r="D353" s="2" t="s">
        <v>7</v>
      </c>
    </row>
    <row r="354" spans="1:4" x14ac:dyDescent="0.25">
      <c r="A354" s="2">
        <v>0.93925000000000003</v>
      </c>
      <c r="B354" s="2">
        <v>1.41656435924072</v>
      </c>
      <c r="C354" s="2">
        <v>7.1011803278688501E-2</v>
      </c>
      <c r="D354" s="2" t="s">
        <v>7</v>
      </c>
    </row>
    <row r="355" spans="1:4" x14ac:dyDescent="0.25">
      <c r="A355" s="2">
        <v>0.95875999999999995</v>
      </c>
      <c r="B355" s="2">
        <v>1.41655963735952</v>
      </c>
      <c r="C355" s="2">
        <v>4.78539890710383E-2</v>
      </c>
      <c r="D355" s="2" t="s">
        <v>7</v>
      </c>
    </row>
    <row r="356" spans="1:4" x14ac:dyDescent="0.25">
      <c r="A356" s="2">
        <v>0.97228000000000003</v>
      </c>
      <c r="B356" s="2">
        <v>1.4165738030031201</v>
      </c>
      <c r="C356" s="2">
        <v>3.2037158469945398E-2</v>
      </c>
      <c r="D356" s="2" t="s">
        <v>7</v>
      </c>
    </row>
    <row r="357" spans="1:4" x14ac:dyDescent="0.25">
      <c r="A357" s="2">
        <v>0.98148000000000002</v>
      </c>
      <c r="B357" s="2">
        <v>1.41654074983473</v>
      </c>
      <c r="C357" s="2">
        <v>2.1348415300546399E-2</v>
      </c>
      <c r="D357" s="2" t="s">
        <v>7</v>
      </c>
    </row>
    <row r="358" spans="1:4" x14ac:dyDescent="0.25">
      <c r="A358" s="2">
        <v>0.98768</v>
      </c>
      <c r="B358" s="2">
        <v>1.4165360279535399</v>
      </c>
      <c r="C358" s="2">
        <v>1.41825136612022E-2</v>
      </c>
      <c r="D358" s="2" t="s">
        <v>7</v>
      </c>
    </row>
    <row r="359" spans="1:4" x14ac:dyDescent="0.25">
      <c r="A359" s="2">
        <v>0.99182999999999999</v>
      </c>
      <c r="B359" s="2">
        <v>1.41654074983473</v>
      </c>
      <c r="C359" s="2">
        <v>9.4015300546448095E-3</v>
      </c>
      <c r="D359" s="2" t="s">
        <v>7</v>
      </c>
    </row>
    <row r="360" spans="1:4" x14ac:dyDescent="0.25">
      <c r="A360" s="2">
        <v>0.99458999999999997</v>
      </c>
      <c r="B360" s="2">
        <v>1.4165360279535399</v>
      </c>
      <c r="C360" s="2">
        <v>6.2231693989070998E-3</v>
      </c>
      <c r="D360" s="2" t="s">
        <v>7</v>
      </c>
    </row>
    <row r="361" spans="1:4" x14ac:dyDescent="0.25">
      <c r="A361" s="2">
        <v>0.99641999999999997</v>
      </c>
      <c r="B361" s="2">
        <v>1.4165360279535399</v>
      </c>
      <c r="C361" s="2">
        <v>4.1154098360655696E-3</v>
      </c>
      <c r="D361" s="2" t="s">
        <v>7</v>
      </c>
    </row>
    <row r="362" spans="1:4" x14ac:dyDescent="0.25">
      <c r="A362" s="2">
        <v>0.89114000000000004</v>
      </c>
      <c r="B362" s="2">
        <v>1.53456889224667</v>
      </c>
      <c r="C362" s="2">
        <v>0.19653180327868899</v>
      </c>
      <c r="D362" s="2" t="s">
        <v>7</v>
      </c>
    </row>
    <row r="363" spans="1:4" x14ac:dyDescent="0.25">
      <c r="A363" s="2">
        <v>0.92015000000000002</v>
      </c>
      <c r="B363" s="2">
        <v>1.53456417036547</v>
      </c>
      <c r="C363" s="2">
        <v>0.13396043715847</v>
      </c>
      <c r="D363" s="2" t="s">
        <v>7</v>
      </c>
    </row>
    <row r="364" spans="1:4" x14ac:dyDescent="0.25">
      <c r="A364" s="2">
        <v>0.94381000000000004</v>
      </c>
      <c r="B364" s="2">
        <v>1.53456889224667</v>
      </c>
      <c r="C364" s="2">
        <v>9.0702513661202203E-2</v>
      </c>
      <c r="D364" s="2" t="s">
        <v>7</v>
      </c>
    </row>
    <row r="365" spans="1:4" x14ac:dyDescent="0.25">
      <c r="A365" s="2">
        <v>0.96138999999999997</v>
      </c>
      <c r="B365" s="2">
        <v>1.53456417036547</v>
      </c>
      <c r="C365" s="2">
        <v>6.0991912568306002E-2</v>
      </c>
      <c r="D365" s="2" t="s">
        <v>7</v>
      </c>
    </row>
    <row r="366" spans="1:4" x14ac:dyDescent="0.25">
      <c r="A366" s="2">
        <v>0.97384999999999999</v>
      </c>
      <c r="B366" s="2">
        <v>1.53456417036547</v>
      </c>
      <c r="C366" s="2">
        <v>4.0780765027322398E-2</v>
      </c>
      <c r="D366" s="2" t="s">
        <v>7</v>
      </c>
    </row>
    <row r="367" spans="1:4" x14ac:dyDescent="0.25">
      <c r="A367" s="2">
        <v>0.98245000000000005</v>
      </c>
      <c r="B367" s="2">
        <v>1.5345594484842799</v>
      </c>
      <c r="C367" s="2">
        <v>2.71562841530055E-2</v>
      </c>
      <c r="D367" s="2" t="s">
        <v>7</v>
      </c>
    </row>
    <row r="368" spans="1:4" x14ac:dyDescent="0.25">
      <c r="A368" s="2">
        <v>0.98829</v>
      </c>
      <c r="B368" s="2">
        <v>1.5345547266030799</v>
      </c>
      <c r="C368" s="2">
        <v>1.8031693989071E-2</v>
      </c>
      <c r="D368" s="2" t="s">
        <v>7</v>
      </c>
    </row>
    <row r="369" spans="1:4" x14ac:dyDescent="0.25">
      <c r="A369" s="2">
        <v>0.99221999999999999</v>
      </c>
      <c r="B369" s="2">
        <v>1.5345547266030799</v>
      </c>
      <c r="C369" s="2">
        <v>1.19495081967213E-2</v>
      </c>
      <c r="D369" s="2" t="s">
        <v>7</v>
      </c>
    </row>
    <row r="370" spans="1:4" x14ac:dyDescent="0.25">
      <c r="A370" s="2">
        <v>0.99483999999999995</v>
      </c>
      <c r="B370" s="2">
        <v>1.5345547266030799</v>
      </c>
      <c r="C370" s="2">
        <v>7.9086338797814196E-3</v>
      </c>
      <c r="D370" s="2" t="s">
        <v>7</v>
      </c>
    </row>
    <row r="371" spans="1:4" x14ac:dyDescent="0.25">
      <c r="A371" s="2">
        <v>0.99658000000000002</v>
      </c>
      <c r="B371" s="2">
        <v>1.5345547266030799</v>
      </c>
      <c r="C371" s="2">
        <v>5.2301639344262303E-3</v>
      </c>
      <c r="D371" s="2" t="s">
        <v>7</v>
      </c>
    </row>
    <row r="372" spans="1:4" x14ac:dyDescent="0.25">
      <c r="A372" s="2">
        <v>0.93035999999999996</v>
      </c>
      <c r="B372" s="2">
        <v>1.53454056095949</v>
      </c>
      <c r="C372" s="2">
        <v>0.114709289617486</v>
      </c>
      <c r="D372" s="2" t="s">
        <v>7</v>
      </c>
    </row>
    <row r="373" spans="1:4" x14ac:dyDescent="0.25">
      <c r="A373" s="2">
        <v>0.95152999999999999</v>
      </c>
      <c r="B373" s="2">
        <v>1.53454528284068</v>
      </c>
      <c r="C373" s="2">
        <v>7.7444153005464506E-2</v>
      </c>
      <c r="D373" s="2" t="s">
        <v>7</v>
      </c>
    </row>
    <row r="374" spans="1:4" x14ac:dyDescent="0.25">
      <c r="A374" s="2">
        <v>0.96692</v>
      </c>
      <c r="B374" s="2">
        <v>1.5345500047218801</v>
      </c>
      <c r="C374" s="2">
        <v>5.19510382513661E-2</v>
      </c>
      <c r="D374" s="2" t="s">
        <v>7</v>
      </c>
    </row>
    <row r="375" spans="1:4" x14ac:dyDescent="0.25">
      <c r="A375" s="2">
        <v>0.97768999999999995</v>
      </c>
      <c r="B375" s="2">
        <v>1.5345547266030799</v>
      </c>
      <c r="C375" s="2">
        <v>3.4673879781420801E-2</v>
      </c>
      <c r="D375" s="2" t="s">
        <v>7</v>
      </c>
    </row>
    <row r="376" spans="1:4" x14ac:dyDescent="0.25">
      <c r="A376" s="2">
        <v>0.98507</v>
      </c>
      <c r="B376" s="2">
        <v>1.5345500047218801</v>
      </c>
      <c r="C376" s="2">
        <v>2.3060765027322402E-2</v>
      </c>
      <c r="D376" s="2" t="s">
        <v>7</v>
      </c>
    </row>
    <row r="377" spans="1:4" x14ac:dyDescent="0.25">
      <c r="A377" s="2">
        <v>0.99004999999999999</v>
      </c>
      <c r="B377" s="2">
        <v>1.5345500047218801</v>
      </c>
      <c r="C377" s="2">
        <v>1.52994535519126E-2</v>
      </c>
      <c r="D377" s="2" t="s">
        <v>7</v>
      </c>
    </row>
    <row r="378" spans="1:4" x14ac:dyDescent="0.25">
      <c r="A378" s="2">
        <v>0.99561999999999995</v>
      </c>
      <c r="B378" s="2">
        <v>1.53454528284068</v>
      </c>
      <c r="C378" s="2">
        <v>6.7038251366120204E-3</v>
      </c>
      <c r="D378" s="2" t="s">
        <v>7</v>
      </c>
    </row>
    <row r="379" spans="1:4" x14ac:dyDescent="0.25">
      <c r="A379" s="2">
        <v>0.99561999999999995</v>
      </c>
      <c r="B379" s="2">
        <v>1.53454528284068</v>
      </c>
      <c r="C379" s="2">
        <v>6.7038251366120204E-3</v>
      </c>
      <c r="D379" s="2" t="s">
        <v>7</v>
      </c>
    </row>
    <row r="380" spans="1:4" x14ac:dyDescent="0.25">
      <c r="A380" s="2">
        <v>0.99709999999999999</v>
      </c>
      <c r="B380" s="2">
        <v>1.53454528284068</v>
      </c>
      <c r="C380" s="2">
        <v>4.43213114754098E-3</v>
      </c>
      <c r="D380" s="2" t="s">
        <v>7</v>
      </c>
    </row>
  </sheetData>
  <conditionalFormatting sqref="A2:B380">
    <cfRule type="cellIs" dxfId="23" priority="11" operator="greaterThan">
      <formula>1</formula>
    </cfRule>
  </conditionalFormatting>
  <conditionalFormatting sqref="G2:H79">
    <cfRule type="cellIs" dxfId="22" priority="9" operator="greaterThan">
      <formula>1</formula>
    </cfRule>
  </conditionalFormatting>
  <conditionalFormatting sqref="L2:M86">
    <cfRule type="cellIs" dxfId="21" priority="7" operator="greaterThan">
      <formula>1</formula>
    </cfRule>
  </conditionalFormatting>
  <conditionalFormatting sqref="Q2:R62">
    <cfRule type="cellIs" dxfId="20" priority="5" operator="greaterThan">
      <formula>1</formula>
    </cfRule>
  </conditionalFormatting>
  <conditionalFormatting sqref="V2:W78">
    <cfRule type="cellIs" dxfId="19" priority="3" operator="greaterThan">
      <formula>1</formula>
    </cfRule>
  </conditionalFormatting>
  <conditionalFormatting sqref="AA2:AB79">
    <cfRule type="cellIs" dxfId="18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"/>
  <sheetViews>
    <sheetView workbookViewId="0">
      <selection activeCell="B10" sqref="B10"/>
    </sheetView>
  </sheetViews>
  <sheetFormatPr defaultRowHeight="15" x14ac:dyDescent="0.25"/>
  <sheetData>
    <row r="1" spans="1:14" x14ac:dyDescent="0.25">
      <c r="A1" s="1"/>
      <c r="B1" s="1"/>
      <c r="C1" s="1"/>
      <c r="D1" s="1"/>
      <c r="E1" s="1"/>
      <c r="F1" s="1"/>
      <c r="G1" s="1"/>
    </row>
    <row r="2" spans="1:14" x14ac:dyDescent="0.25">
      <c r="A2" s="1" t="s">
        <v>0</v>
      </c>
      <c r="B2" s="1" t="s">
        <v>1</v>
      </c>
      <c r="C2" s="1" t="s">
        <v>2</v>
      </c>
      <c r="D2" s="2"/>
      <c r="E2" s="2"/>
      <c r="F2" s="2"/>
      <c r="G2" s="2"/>
      <c r="H2" s="1" t="s">
        <v>0</v>
      </c>
      <c r="I2" s="1" t="s">
        <v>1</v>
      </c>
      <c r="J2" s="1" t="s">
        <v>2</v>
      </c>
      <c r="L2" s="1" t="s">
        <v>0</v>
      </c>
      <c r="M2" s="1" t="s">
        <v>1</v>
      </c>
      <c r="N2" s="1" t="s">
        <v>2</v>
      </c>
    </row>
    <row r="3" spans="1:14" x14ac:dyDescent="0.25">
      <c r="D3" s="2" t="s">
        <v>6</v>
      </c>
      <c r="E3" s="2">
        <v>1</v>
      </c>
      <c r="F3" s="2"/>
      <c r="G3" s="2"/>
      <c r="H3" s="2">
        <v>0.76056000000000001</v>
      </c>
      <c r="I3" s="2">
        <v>1.1804844650108599</v>
      </c>
      <c r="J3" s="2">
        <v>0.137619234972678</v>
      </c>
      <c r="L3" s="2">
        <v>0.99055000000000004</v>
      </c>
      <c r="M3" s="2">
        <v>1.2984653886108199</v>
      </c>
      <c r="N3" s="2">
        <v>7.9337704918032801E-3</v>
      </c>
    </row>
    <row r="4" spans="1:14" x14ac:dyDescent="0.25">
      <c r="D4" s="2" t="s">
        <v>6</v>
      </c>
      <c r="E4" s="2">
        <v>2</v>
      </c>
      <c r="F4" s="2"/>
      <c r="G4" s="2"/>
      <c r="H4" s="2">
        <v>0.82962999999999998</v>
      </c>
      <c r="I4" s="2">
        <v>1.1804844650108599</v>
      </c>
      <c r="J4" s="2">
        <v>9.91114754098361E-2</v>
      </c>
      <c r="L4" s="2">
        <v>0.99375000000000002</v>
      </c>
      <c r="M4" s="2">
        <v>1.29849371989801</v>
      </c>
      <c r="N4" s="2">
        <v>5.2544262295082002E-3</v>
      </c>
    </row>
    <row r="5" spans="1:14" x14ac:dyDescent="0.25">
      <c r="D5" s="2" t="s">
        <v>6</v>
      </c>
      <c r="E5" s="2">
        <v>3</v>
      </c>
      <c r="F5" s="2"/>
      <c r="G5" s="2"/>
      <c r="H5" s="2">
        <v>0.88217000000000001</v>
      </c>
      <c r="I5" s="2">
        <v>1.18049390877326</v>
      </c>
      <c r="J5" s="2">
        <v>6.9575300546448102E-2</v>
      </c>
      <c r="L5" s="2">
        <v>0.87731000000000003</v>
      </c>
      <c r="M5" s="2">
        <v>1.4165265841911401</v>
      </c>
      <c r="N5" s="2">
        <v>0.149764153005464</v>
      </c>
    </row>
    <row r="6" spans="1:14" x14ac:dyDescent="0.25">
      <c r="D6" s="2" t="s">
        <v>6</v>
      </c>
      <c r="E6" s="2">
        <v>4</v>
      </c>
      <c r="F6" s="2"/>
      <c r="G6" s="2"/>
      <c r="H6" s="2">
        <v>0.91986999999999997</v>
      </c>
      <c r="I6" s="2">
        <v>1.1805033525356501</v>
      </c>
      <c r="J6" s="2">
        <v>4.78955191256831E-2</v>
      </c>
      <c r="L6" s="2">
        <v>0.91317999999999999</v>
      </c>
      <c r="M6" s="2">
        <v>1.41654074983473</v>
      </c>
      <c r="N6" s="2">
        <v>0.102933114754098</v>
      </c>
    </row>
    <row r="7" spans="1:14" x14ac:dyDescent="0.25">
      <c r="D7" s="2" t="s">
        <v>6</v>
      </c>
      <c r="E7" s="2">
        <v>5</v>
      </c>
      <c r="F7" s="2"/>
      <c r="G7" s="2"/>
      <c r="H7" s="2">
        <v>0.94608000000000003</v>
      </c>
      <c r="I7" s="2">
        <v>1.18052224006044</v>
      </c>
      <c r="J7" s="2">
        <v>3.2520874316939903E-2</v>
      </c>
      <c r="L7" s="2">
        <v>0.94013999999999998</v>
      </c>
      <c r="M7" s="2">
        <v>1.41654547171593</v>
      </c>
      <c r="N7" s="2">
        <v>6.9943169398907101E-2</v>
      </c>
    </row>
    <row r="8" spans="1:14" x14ac:dyDescent="0.25">
      <c r="D8" s="2" t="s">
        <v>6</v>
      </c>
      <c r="E8" s="2">
        <v>6</v>
      </c>
      <c r="F8" s="2"/>
      <c r="G8" s="2"/>
      <c r="H8" s="2">
        <v>0.96396000000000004</v>
      </c>
      <c r="I8" s="2">
        <v>1.18051751817924</v>
      </c>
      <c r="J8" s="2">
        <v>2.1874754098360701E-2</v>
      </c>
      <c r="L8" s="2">
        <v>0.95938000000000001</v>
      </c>
      <c r="M8" s="2">
        <v>1.41654074983473</v>
      </c>
      <c r="N8" s="2">
        <v>4.7119562841530099E-2</v>
      </c>
    </row>
    <row r="9" spans="1:14" x14ac:dyDescent="0.25">
      <c r="D9" s="2" t="s">
        <v>6</v>
      </c>
      <c r="E9" s="2">
        <v>7</v>
      </c>
      <c r="F9" s="2"/>
      <c r="G9" s="2"/>
      <c r="H9" s="2">
        <v>0.97602</v>
      </c>
      <c r="I9" s="2">
        <v>1.18052224006044</v>
      </c>
      <c r="J9" s="2">
        <v>1.46218579234973E-2</v>
      </c>
      <c r="L9" s="2">
        <v>0.97270000000000001</v>
      </c>
      <c r="M9" s="2">
        <v>1.4165501935971301</v>
      </c>
      <c r="N9" s="2">
        <v>3.1537923497267799E-2</v>
      </c>
    </row>
    <row r="10" spans="1:14" x14ac:dyDescent="0.25">
      <c r="D10" s="2" t="s">
        <v>6</v>
      </c>
      <c r="E10" s="2">
        <v>8</v>
      </c>
      <c r="F10" s="2"/>
      <c r="G10" s="2"/>
      <c r="H10" s="2">
        <v>0.98407999999999995</v>
      </c>
      <c r="I10" s="2">
        <v>1.18051751817924</v>
      </c>
      <c r="J10" s="2">
        <v>9.7326775956284202E-3</v>
      </c>
      <c r="L10" s="2">
        <v>0.98177000000000003</v>
      </c>
      <c r="M10" s="2">
        <v>1.41654074983473</v>
      </c>
      <c r="N10" s="2">
        <v>2.1012677595628401E-2</v>
      </c>
    </row>
    <row r="11" spans="1:14" x14ac:dyDescent="0.25">
      <c r="D11" s="2" t="s">
        <v>6</v>
      </c>
      <c r="E11" s="2">
        <v>9</v>
      </c>
      <c r="F11" s="2"/>
      <c r="G11" s="2"/>
      <c r="H11" s="2">
        <v>0.98946000000000001</v>
      </c>
      <c r="I11" s="2">
        <v>1.18051751817924</v>
      </c>
      <c r="J11" s="2">
        <v>6.4603278688524597E-3</v>
      </c>
      <c r="L11" s="2">
        <v>0.98787000000000003</v>
      </c>
      <c r="M11" s="2">
        <v>1.41654547171593</v>
      </c>
      <c r="N11" s="2">
        <v>1.39580327868852E-2</v>
      </c>
    </row>
    <row r="12" spans="1:14" x14ac:dyDescent="0.25">
      <c r="D12" s="2" t="s">
        <v>6</v>
      </c>
      <c r="E12" s="2">
        <v>10</v>
      </c>
      <c r="F12" s="2"/>
      <c r="G12" s="2"/>
      <c r="H12" s="2">
        <v>0.99302000000000001</v>
      </c>
      <c r="I12" s="2">
        <v>1.18052224006044</v>
      </c>
      <c r="J12" s="2">
        <v>4.2804371584699496E-3</v>
      </c>
      <c r="L12" s="2">
        <v>0.99195999999999995</v>
      </c>
      <c r="M12" s="2">
        <v>1.4165501935971301</v>
      </c>
      <c r="N12" s="2">
        <v>9.2520218579235005E-3</v>
      </c>
    </row>
    <row r="13" spans="1:14" x14ac:dyDescent="0.25">
      <c r="D13" s="2" t="s">
        <v>6</v>
      </c>
      <c r="E13" s="2">
        <v>11</v>
      </c>
      <c r="F13" s="2"/>
      <c r="G13" s="2"/>
      <c r="H13" s="2">
        <v>0.71677999999999997</v>
      </c>
      <c r="I13" s="2">
        <v>1.1805127962980499</v>
      </c>
      <c r="J13" s="2">
        <v>0.16298885245901601</v>
      </c>
      <c r="L13" s="2">
        <v>0.99467000000000005</v>
      </c>
      <c r="M13" s="2">
        <v>1.4165501935971301</v>
      </c>
      <c r="N13" s="2">
        <v>6.1243715846994503E-3</v>
      </c>
    </row>
    <row r="14" spans="1:14" x14ac:dyDescent="0.25">
      <c r="D14" s="2" t="s">
        <v>6</v>
      </c>
      <c r="E14" s="2">
        <v>12</v>
      </c>
      <c r="F14" s="2"/>
      <c r="G14" s="2"/>
      <c r="H14" s="2">
        <v>0.79361000000000004</v>
      </c>
      <c r="I14" s="2">
        <v>1.1805127962980499</v>
      </c>
      <c r="J14" s="2">
        <v>0.11913071038251399</v>
      </c>
      <c r="L14" s="2">
        <v>0.91195000000000004</v>
      </c>
      <c r="M14" s="2">
        <v>1.41654547171593</v>
      </c>
      <c r="N14" s="2">
        <v>0.10443234972677599</v>
      </c>
    </row>
    <row r="15" spans="1:14" x14ac:dyDescent="0.25">
      <c r="D15" s="2" t="s">
        <v>6</v>
      </c>
      <c r="E15" s="2">
        <v>13</v>
      </c>
      <c r="F15" s="2"/>
      <c r="G15" s="2"/>
      <c r="H15" s="2">
        <v>0.85528000000000004</v>
      </c>
      <c r="I15" s="2">
        <v>1.18051751817924</v>
      </c>
      <c r="J15" s="2">
        <v>8.4768524590163902E-2</v>
      </c>
      <c r="L15" s="2">
        <v>0.93925000000000003</v>
      </c>
      <c r="M15" s="2">
        <v>1.41656435924072</v>
      </c>
      <c r="N15" s="2">
        <v>7.1011803278688501E-2</v>
      </c>
    </row>
    <row r="16" spans="1:14" x14ac:dyDescent="0.25">
      <c r="D16" s="2" t="s">
        <v>6</v>
      </c>
      <c r="E16" s="2">
        <v>14</v>
      </c>
      <c r="F16" s="2"/>
      <c r="G16" s="2"/>
      <c r="H16" s="2">
        <v>0.90076999999999996</v>
      </c>
      <c r="I16" s="2">
        <v>1.1805269619416401</v>
      </c>
      <c r="J16" s="2">
        <v>5.8939672131147501E-2</v>
      </c>
      <c r="L16" s="2">
        <v>0.95875999999999995</v>
      </c>
      <c r="M16" s="2">
        <v>1.41655963735952</v>
      </c>
      <c r="N16" s="2">
        <v>4.78539890710383E-2</v>
      </c>
    </row>
    <row r="17" spans="4:14" x14ac:dyDescent="0.25">
      <c r="D17" s="2" t="s">
        <v>6</v>
      </c>
      <c r="E17" s="2">
        <v>15</v>
      </c>
      <c r="F17" s="2"/>
      <c r="G17" s="2"/>
      <c r="H17" s="2">
        <v>0.93289</v>
      </c>
      <c r="I17" s="2">
        <v>1.1805033525356501</v>
      </c>
      <c r="J17" s="2">
        <v>4.02966120218579E-2</v>
      </c>
      <c r="L17" s="2">
        <v>0.97228000000000003</v>
      </c>
      <c r="M17" s="2">
        <v>1.4165738030031201</v>
      </c>
      <c r="N17" s="2">
        <v>3.2037158469945398E-2</v>
      </c>
    </row>
    <row r="18" spans="4:14" x14ac:dyDescent="0.25">
      <c r="D18" s="2" t="s">
        <v>6</v>
      </c>
      <c r="E18" s="2">
        <v>16</v>
      </c>
      <c r="F18" s="2"/>
      <c r="G18" s="2"/>
      <c r="H18" s="2">
        <v>0.95499000000000001</v>
      </c>
      <c r="I18" s="2">
        <v>1.18051751817924</v>
      </c>
      <c r="J18" s="2">
        <v>2.7233661202185799E-2</v>
      </c>
      <c r="L18" s="2">
        <v>0.98148000000000002</v>
      </c>
      <c r="M18" s="2">
        <v>1.41654074983473</v>
      </c>
      <c r="N18" s="2">
        <v>2.1348415300546399E-2</v>
      </c>
    </row>
    <row r="19" spans="4:14" x14ac:dyDescent="0.25">
      <c r="D19" s="2" t="s">
        <v>6</v>
      </c>
      <c r="E19" s="2">
        <v>17</v>
      </c>
      <c r="F19" s="2"/>
      <c r="G19" s="2"/>
      <c r="H19" s="2">
        <v>0.96997999999999995</v>
      </c>
      <c r="I19" s="2">
        <v>1.1805080744168499</v>
      </c>
      <c r="J19" s="2">
        <v>1.82612021857924E-2</v>
      </c>
      <c r="L19" s="2">
        <v>0.98768</v>
      </c>
      <c r="M19" s="2">
        <v>1.4165360279535399</v>
      </c>
      <c r="N19" s="2">
        <v>1.41825136612022E-2</v>
      </c>
    </row>
    <row r="20" spans="4:14" x14ac:dyDescent="0.25">
      <c r="D20" s="2" t="s">
        <v>6</v>
      </c>
      <c r="E20" s="2">
        <v>18</v>
      </c>
      <c r="F20" s="2"/>
      <c r="G20" s="2"/>
      <c r="H20" s="2">
        <v>0.98004999999999998</v>
      </c>
      <c r="I20" s="2">
        <v>1.18051751817924</v>
      </c>
      <c r="J20" s="2">
        <v>1.2180765027322399E-2</v>
      </c>
      <c r="L20" s="2">
        <v>0.99182999999999999</v>
      </c>
      <c r="M20" s="2">
        <v>1.41654074983473</v>
      </c>
      <c r="N20" s="2">
        <v>9.4015300546448095E-3</v>
      </c>
    </row>
    <row r="21" spans="4:14" x14ac:dyDescent="0.25">
      <c r="D21" s="2" t="s">
        <v>6</v>
      </c>
      <c r="E21" s="2">
        <v>19</v>
      </c>
      <c r="F21" s="2"/>
      <c r="G21" s="2"/>
      <c r="H21" s="2">
        <v>0.98677000000000004</v>
      </c>
      <c r="I21" s="2">
        <v>1.18052224006044</v>
      </c>
      <c r="J21" s="2">
        <v>8.0968306010929005E-3</v>
      </c>
      <c r="L21" s="2">
        <v>0.99458999999999997</v>
      </c>
      <c r="M21" s="2">
        <v>1.4165360279535399</v>
      </c>
      <c r="N21" s="2">
        <v>6.2231693989070998E-3</v>
      </c>
    </row>
    <row r="22" spans="4:14" x14ac:dyDescent="0.25">
      <c r="D22" s="2" t="s">
        <v>6</v>
      </c>
      <c r="E22" s="2">
        <v>20</v>
      </c>
      <c r="F22" s="2"/>
      <c r="G22" s="2"/>
      <c r="H22" s="2">
        <v>0.99124000000000001</v>
      </c>
      <c r="I22" s="2">
        <v>1.1805080744168499</v>
      </c>
      <c r="J22" s="2">
        <v>5.3696174863388001E-3</v>
      </c>
      <c r="L22" s="2">
        <v>0.99641999999999997</v>
      </c>
      <c r="M22" s="2">
        <v>1.4165360279535399</v>
      </c>
      <c r="N22" s="2">
        <v>4.1154098360655696E-3</v>
      </c>
    </row>
    <row r="23" spans="4:14" x14ac:dyDescent="0.25">
      <c r="D23" s="2" t="s">
        <v>6</v>
      </c>
      <c r="E23" s="2">
        <v>21</v>
      </c>
      <c r="F23" s="2"/>
      <c r="G23" s="2"/>
      <c r="H23" s="2">
        <v>0.76656999999999997</v>
      </c>
      <c r="I23" s="2">
        <v>1.29847011049202</v>
      </c>
      <c r="J23" s="2">
        <v>0.20888153005464499</v>
      </c>
      <c r="L23" s="2">
        <v>0.89114000000000004</v>
      </c>
      <c r="M23" s="2">
        <v>1.53456889224667</v>
      </c>
      <c r="N23" s="2">
        <v>0.19653180327868899</v>
      </c>
    </row>
    <row r="24" spans="4:14" x14ac:dyDescent="0.25">
      <c r="D24" s="2" t="s">
        <v>6</v>
      </c>
      <c r="E24" s="2">
        <v>22</v>
      </c>
      <c r="F24" s="2"/>
      <c r="G24" s="2"/>
      <c r="H24" s="2">
        <v>0.82555000000000001</v>
      </c>
      <c r="I24" s="2">
        <v>1.2984795542544201</v>
      </c>
      <c r="J24" s="2">
        <v>0.14851016393442601</v>
      </c>
      <c r="L24" s="2">
        <v>0.92015000000000002</v>
      </c>
      <c r="M24" s="2">
        <v>1.53456417036547</v>
      </c>
      <c r="N24" s="2">
        <v>0.13396043715847</v>
      </c>
    </row>
    <row r="25" spans="4:14" x14ac:dyDescent="0.25">
      <c r="D25" s="2" t="s">
        <v>6</v>
      </c>
      <c r="E25" s="2">
        <v>23</v>
      </c>
      <c r="F25" s="2"/>
      <c r="G25" s="2"/>
      <c r="H25" s="2">
        <v>0.87595999999999996</v>
      </c>
      <c r="I25" s="2">
        <v>1.2984795542544201</v>
      </c>
      <c r="J25" s="2">
        <v>0.10402775956284201</v>
      </c>
      <c r="L25" s="2">
        <v>0.94381000000000004</v>
      </c>
      <c r="M25" s="2">
        <v>1.53456889224667</v>
      </c>
      <c r="N25" s="2">
        <v>9.0702513661202203E-2</v>
      </c>
    </row>
    <row r="26" spans="4:14" x14ac:dyDescent="0.25">
      <c r="D26" s="2" t="s">
        <v>6</v>
      </c>
      <c r="E26" s="2">
        <v>24</v>
      </c>
      <c r="F26" s="2"/>
      <c r="G26" s="2"/>
      <c r="H26" s="2">
        <v>0.91425000000000001</v>
      </c>
      <c r="I26" s="2">
        <v>1.2984795542544201</v>
      </c>
      <c r="J26" s="2">
        <v>7.1682841530054706E-2</v>
      </c>
      <c r="L26" s="2">
        <v>0.96138999999999997</v>
      </c>
      <c r="M26" s="2">
        <v>1.53456417036547</v>
      </c>
      <c r="N26" s="2">
        <v>6.0991912568306002E-2</v>
      </c>
    </row>
    <row r="27" spans="4:14" x14ac:dyDescent="0.25">
      <c r="D27" s="2" t="s">
        <v>6</v>
      </c>
      <c r="E27" s="2">
        <v>25</v>
      </c>
      <c r="F27" s="2"/>
      <c r="G27" s="2"/>
      <c r="H27" s="2">
        <v>0.94171000000000005</v>
      </c>
      <c r="I27" s="2">
        <v>1.2984842761356099</v>
      </c>
      <c r="J27" s="2">
        <v>4.8742513661202198E-2</v>
      </c>
      <c r="L27" s="2">
        <v>0.97384999999999999</v>
      </c>
      <c r="M27" s="2">
        <v>1.53456417036547</v>
      </c>
      <c r="N27" s="2">
        <v>4.0780765027322398E-2</v>
      </c>
    </row>
    <row r="28" spans="4:14" x14ac:dyDescent="0.25">
      <c r="D28" s="2" t="s">
        <v>6</v>
      </c>
      <c r="E28" s="2">
        <v>26</v>
      </c>
      <c r="F28" s="2"/>
      <c r="G28" s="2"/>
      <c r="H28" s="2">
        <v>0.96077999999999997</v>
      </c>
      <c r="I28" s="2">
        <v>1.2984842761356099</v>
      </c>
      <c r="J28" s="2">
        <v>3.28288524590164E-2</v>
      </c>
      <c r="L28" s="2">
        <v>0.98245000000000005</v>
      </c>
      <c r="M28" s="2">
        <v>1.5345594484842799</v>
      </c>
      <c r="N28" s="2">
        <v>2.71562841530055E-2</v>
      </c>
    </row>
    <row r="29" spans="4:14" x14ac:dyDescent="0.25">
      <c r="D29" s="2" t="s">
        <v>6</v>
      </c>
      <c r="E29" s="2">
        <v>27</v>
      </c>
      <c r="F29" s="2"/>
      <c r="G29" s="2"/>
      <c r="H29" s="2">
        <v>0.97379000000000004</v>
      </c>
      <c r="I29" s="2">
        <v>1.2984795542544201</v>
      </c>
      <c r="J29" s="2">
        <v>2.1965245901639299E-2</v>
      </c>
      <c r="L29" s="2">
        <v>0.98829</v>
      </c>
      <c r="M29" s="2">
        <v>1.5345547266030799</v>
      </c>
      <c r="N29" s="2">
        <v>1.8031693989071E-2</v>
      </c>
    </row>
    <row r="30" spans="4:14" x14ac:dyDescent="0.25">
      <c r="D30" s="2" t="s">
        <v>6</v>
      </c>
      <c r="E30" s="2">
        <v>28</v>
      </c>
      <c r="F30" s="2"/>
      <c r="G30" s="2"/>
      <c r="H30" s="2">
        <v>0.98255999999999999</v>
      </c>
      <c r="I30" s="2">
        <v>1.2984889980168099</v>
      </c>
      <c r="J30" s="2">
        <v>1.4631256830601101E-2</v>
      </c>
      <c r="L30" s="2">
        <v>0.99221999999999999</v>
      </c>
      <c r="M30" s="2">
        <v>1.5345547266030799</v>
      </c>
      <c r="N30" s="2">
        <v>1.19495081967213E-2</v>
      </c>
    </row>
    <row r="31" spans="4:14" x14ac:dyDescent="0.25">
      <c r="D31" s="2" t="s">
        <v>6</v>
      </c>
      <c r="E31" s="2">
        <v>29</v>
      </c>
      <c r="F31" s="2"/>
      <c r="G31" s="2"/>
      <c r="H31" s="2">
        <v>0.98843000000000003</v>
      </c>
      <c r="I31" s="2">
        <v>1.2984889980168099</v>
      </c>
      <c r="J31" s="2">
        <v>9.7165027322404403E-3</v>
      </c>
      <c r="L31" s="2">
        <v>0.99483999999999995</v>
      </c>
      <c r="M31" s="2">
        <v>1.5345547266030799</v>
      </c>
      <c r="N31" s="2">
        <v>7.9086338797814196E-3</v>
      </c>
    </row>
    <row r="32" spans="4:14" x14ac:dyDescent="0.25">
      <c r="D32" s="2" t="s">
        <v>6</v>
      </c>
      <c r="E32" s="2">
        <v>30</v>
      </c>
      <c r="F32" s="2"/>
      <c r="G32" s="2"/>
      <c r="H32" s="2">
        <v>0.99233000000000005</v>
      </c>
      <c r="I32" s="2">
        <v>1.2984842761356099</v>
      </c>
      <c r="J32" s="2">
        <v>6.4397814207650299E-3</v>
      </c>
      <c r="L32" s="2">
        <v>0.99658000000000002</v>
      </c>
      <c r="M32" s="2">
        <v>1.5345547266030799</v>
      </c>
      <c r="N32" s="2">
        <v>5.2301639344262303E-3</v>
      </c>
    </row>
    <row r="33" spans="4:14" x14ac:dyDescent="0.25">
      <c r="D33" s="2" t="s">
        <v>6</v>
      </c>
      <c r="E33" s="2">
        <v>31</v>
      </c>
      <c r="F33" s="2"/>
      <c r="G33" s="2"/>
      <c r="H33" s="2">
        <v>0.99492999999999998</v>
      </c>
      <c r="I33" s="2">
        <v>1.2984842761356099</v>
      </c>
      <c r="J33" s="2">
        <v>4.2622950819672101E-3</v>
      </c>
      <c r="K33" s="1"/>
      <c r="L33" s="2">
        <v>0.93035999999999996</v>
      </c>
      <c r="M33" s="2">
        <v>1.53454056095949</v>
      </c>
      <c r="N33" s="2">
        <v>0.114709289617486</v>
      </c>
    </row>
    <row r="34" spans="4:14" x14ac:dyDescent="0.25">
      <c r="D34" s="2" t="s">
        <v>6</v>
      </c>
      <c r="E34" s="2">
        <v>32</v>
      </c>
      <c r="F34" s="2"/>
      <c r="G34" s="2"/>
      <c r="H34" s="2">
        <v>0.79610999999999998</v>
      </c>
      <c r="I34" s="2">
        <v>1.2984653886108199</v>
      </c>
      <c r="J34" s="2">
        <v>0.17676131147540999</v>
      </c>
      <c r="K34" s="2"/>
      <c r="L34" s="2">
        <v>0.95152999999999999</v>
      </c>
      <c r="M34" s="2">
        <v>1.53454528284068</v>
      </c>
      <c r="N34" s="2">
        <v>7.7444153005464506E-2</v>
      </c>
    </row>
    <row r="35" spans="4:14" x14ac:dyDescent="0.25">
      <c r="D35" s="2" t="s">
        <v>6</v>
      </c>
      <c r="E35" s="2">
        <v>33</v>
      </c>
      <c r="F35" s="2"/>
      <c r="G35" s="2"/>
      <c r="H35" s="2">
        <v>0.85189000000000004</v>
      </c>
      <c r="I35" s="2">
        <v>1.29847011049202</v>
      </c>
      <c r="J35" s="2">
        <v>0.12486885245901599</v>
      </c>
      <c r="L35" s="2">
        <v>0.96692</v>
      </c>
      <c r="M35" s="2">
        <v>1.5345500047218801</v>
      </c>
      <c r="N35" s="2">
        <v>5.19510382513661E-2</v>
      </c>
    </row>
    <row r="36" spans="4:14" x14ac:dyDescent="0.25">
      <c r="D36" s="2" t="s">
        <v>6</v>
      </c>
      <c r="E36" s="2">
        <v>34</v>
      </c>
      <c r="F36" s="2"/>
      <c r="G36" s="2"/>
      <c r="H36" s="2">
        <v>0.89632999999999996</v>
      </c>
      <c r="I36" s="2">
        <v>1.2984795542544201</v>
      </c>
      <c r="J36" s="2">
        <v>8.6740983606557395E-2</v>
      </c>
      <c r="L36" s="2">
        <v>0.97768999999999995</v>
      </c>
      <c r="M36" s="2">
        <v>1.5345547266030799</v>
      </c>
      <c r="N36" s="2">
        <v>3.4673879781420801E-2</v>
      </c>
    </row>
    <row r="37" spans="4:14" x14ac:dyDescent="0.25">
      <c r="D37" s="2" t="s">
        <v>6</v>
      </c>
      <c r="E37" s="2">
        <v>35</v>
      </c>
      <c r="F37" s="2"/>
      <c r="G37" s="2"/>
      <c r="H37" s="2">
        <v>0.92900000000000005</v>
      </c>
      <c r="I37" s="2">
        <v>1.2984606667296299</v>
      </c>
      <c r="J37" s="2">
        <v>5.93473224043716E-2</v>
      </c>
      <c r="L37" s="2">
        <v>0.98507</v>
      </c>
      <c r="M37" s="2">
        <v>1.5345500047218801</v>
      </c>
      <c r="N37" s="2">
        <v>2.3060765027322402E-2</v>
      </c>
    </row>
    <row r="38" spans="4:14" x14ac:dyDescent="0.25">
      <c r="D38" s="2" t="s">
        <v>6</v>
      </c>
      <c r="E38" s="2">
        <v>36</v>
      </c>
      <c r="F38" s="2"/>
      <c r="G38" s="2"/>
      <c r="H38" s="2">
        <v>0.95201000000000002</v>
      </c>
      <c r="I38" s="2">
        <v>1.29849371989801</v>
      </c>
      <c r="J38" s="2">
        <v>4.0149289617486303E-2</v>
      </c>
      <c r="L38" s="2">
        <v>0.99004999999999999</v>
      </c>
      <c r="M38" s="2">
        <v>1.5345500047218801</v>
      </c>
      <c r="N38" s="2">
        <v>1.52994535519126E-2</v>
      </c>
    </row>
    <row r="39" spans="4:14" x14ac:dyDescent="0.25">
      <c r="D39" s="2" t="s">
        <v>6</v>
      </c>
      <c r="E39" s="2">
        <v>37</v>
      </c>
      <c r="F39" s="2"/>
      <c r="G39" s="2"/>
      <c r="H39" s="2">
        <v>0.96782999999999997</v>
      </c>
      <c r="I39" s="2">
        <v>1.29847483237322</v>
      </c>
      <c r="J39" s="2">
        <v>2.69446994535519E-2</v>
      </c>
      <c r="L39" s="2">
        <v>0.99561999999999995</v>
      </c>
      <c r="M39" s="2">
        <v>1.53454528284068</v>
      </c>
      <c r="N39" s="2">
        <v>6.7038251366120204E-3</v>
      </c>
    </row>
    <row r="40" spans="4:14" x14ac:dyDescent="0.25">
      <c r="D40" s="2" t="s">
        <v>6</v>
      </c>
      <c r="E40" s="2">
        <v>38</v>
      </c>
      <c r="F40" s="2"/>
      <c r="G40" s="2"/>
      <c r="H40" s="2">
        <v>0.97855000000000003</v>
      </c>
      <c r="I40" s="2">
        <v>1.2984889980168099</v>
      </c>
      <c r="J40" s="2">
        <v>1.7984699453551901E-2</v>
      </c>
      <c r="L40" s="2">
        <v>0.99561999999999995</v>
      </c>
      <c r="M40" s="2">
        <v>1.53454528284068</v>
      </c>
      <c r="N40" s="2">
        <v>6.7038251366120204E-3</v>
      </c>
    </row>
    <row r="41" spans="4:14" x14ac:dyDescent="0.25">
      <c r="D41" s="2" t="s">
        <v>6</v>
      </c>
      <c r="E41" s="2">
        <v>39</v>
      </c>
      <c r="H41" s="2">
        <v>0.98575000000000002</v>
      </c>
      <c r="I41" s="2">
        <v>1.29847483237322</v>
      </c>
      <c r="J41" s="2">
        <v>1.1959781420765E-2</v>
      </c>
      <c r="K41" s="1"/>
      <c r="L41" s="2">
        <v>0.99709999999999999</v>
      </c>
      <c r="M41" s="2">
        <v>1.53454528284068</v>
      </c>
      <c r="N41" s="2">
        <v>4.43213114754098E-3</v>
      </c>
    </row>
    <row r="42" spans="4:14" x14ac:dyDescent="0.25">
      <c r="D42" s="2" t="s">
        <v>6</v>
      </c>
      <c r="E42" s="2">
        <v>40</v>
      </c>
      <c r="H42" s="2"/>
      <c r="I42" s="2"/>
      <c r="J42" s="2"/>
      <c r="K42" s="2"/>
      <c r="L42" s="2"/>
      <c r="M42" s="2"/>
      <c r="N42" s="2"/>
    </row>
    <row r="43" spans="4:14" x14ac:dyDescent="0.25">
      <c r="D43" s="2" t="s">
        <v>6</v>
      </c>
      <c r="E43" s="2">
        <v>41</v>
      </c>
      <c r="H43" s="2"/>
      <c r="I43" s="2"/>
      <c r="J43" s="2"/>
      <c r="L43" s="2"/>
      <c r="M43" s="2"/>
      <c r="N43" s="2"/>
    </row>
    <row r="44" spans="4:14" x14ac:dyDescent="0.25">
      <c r="D44" s="2" t="s">
        <v>6</v>
      </c>
      <c r="E44" s="2">
        <v>42</v>
      </c>
      <c r="H44" s="2"/>
      <c r="I44" s="2"/>
      <c r="J44" s="2"/>
      <c r="L44" s="2"/>
      <c r="M44" s="2"/>
      <c r="N44" s="2"/>
    </row>
    <row r="45" spans="4:14" x14ac:dyDescent="0.25">
      <c r="D45" s="2" t="s">
        <v>6</v>
      </c>
      <c r="E45" s="2">
        <v>43</v>
      </c>
    </row>
    <row r="46" spans="4:14" x14ac:dyDescent="0.25">
      <c r="D46" s="2" t="s">
        <v>6</v>
      </c>
      <c r="E46" s="2">
        <v>44</v>
      </c>
      <c r="J46" s="2"/>
      <c r="K46" s="2"/>
      <c r="L46" s="2"/>
    </row>
    <row r="47" spans="4:14" x14ac:dyDescent="0.25">
      <c r="D47" s="2" t="s">
        <v>6</v>
      </c>
      <c r="E47" s="2">
        <v>45</v>
      </c>
    </row>
    <row r="48" spans="4:14" x14ac:dyDescent="0.25">
      <c r="D48" s="2" t="s">
        <v>6</v>
      </c>
      <c r="E48" s="2">
        <v>46</v>
      </c>
    </row>
    <row r="49" spans="4:5" x14ac:dyDescent="0.25">
      <c r="D49" s="2" t="s">
        <v>6</v>
      </c>
      <c r="E49" s="2">
        <v>47</v>
      </c>
    </row>
    <row r="50" spans="4:5" x14ac:dyDescent="0.25">
      <c r="D50" s="2" t="s">
        <v>6</v>
      </c>
      <c r="E50" s="2">
        <v>48</v>
      </c>
    </row>
    <row r="51" spans="4:5" x14ac:dyDescent="0.25">
      <c r="D51" s="2" t="s">
        <v>6</v>
      </c>
      <c r="E51" s="2">
        <v>49</v>
      </c>
    </row>
    <row r="52" spans="4:5" x14ac:dyDescent="0.25">
      <c r="D52" s="2" t="s">
        <v>6</v>
      </c>
      <c r="E52" s="2">
        <v>50</v>
      </c>
    </row>
    <row r="53" spans="4:5" x14ac:dyDescent="0.25">
      <c r="D53" s="2" t="s">
        <v>6</v>
      </c>
      <c r="E53" s="2">
        <v>51</v>
      </c>
    </row>
    <row r="54" spans="4:5" x14ac:dyDescent="0.25">
      <c r="D54" s="2" t="s">
        <v>6</v>
      </c>
      <c r="E54" s="2">
        <v>52</v>
      </c>
    </row>
    <row r="55" spans="4:5" x14ac:dyDescent="0.25">
      <c r="D55" s="2" t="s">
        <v>6</v>
      </c>
      <c r="E55" s="2">
        <v>53</v>
      </c>
    </row>
    <row r="56" spans="4:5" x14ac:dyDescent="0.25">
      <c r="D56" s="2" t="s">
        <v>6</v>
      </c>
      <c r="E56" s="2">
        <v>54</v>
      </c>
    </row>
    <row r="57" spans="4:5" x14ac:dyDescent="0.25">
      <c r="D57" s="2" t="s">
        <v>6</v>
      </c>
      <c r="E57" s="2">
        <v>55</v>
      </c>
    </row>
    <row r="58" spans="4:5" x14ac:dyDescent="0.25">
      <c r="D58" s="2" t="s">
        <v>6</v>
      </c>
      <c r="E58" s="2">
        <v>56</v>
      </c>
    </row>
    <row r="59" spans="4:5" x14ac:dyDescent="0.25">
      <c r="D59" s="2" t="s">
        <v>6</v>
      </c>
      <c r="E59" s="2">
        <v>57</v>
      </c>
    </row>
    <row r="60" spans="4:5" x14ac:dyDescent="0.25">
      <c r="D60" s="2" t="s">
        <v>6</v>
      </c>
      <c r="E60" s="2">
        <v>58</v>
      </c>
    </row>
    <row r="61" spans="4:5" x14ac:dyDescent="0.25">
      <c r="D61" s="2" t="s">
        <v>6</v>
      </c>
      <c r="E61" s="2">
        <v>59</v>
      </c>
    </row>
    <row r="62" spans="4:5" x14ac:dyDescent="0.25">
      <c r="D62" s="2" t="s">
        <v>6</v>
      </c>
      <c r="E62" s="2">
        <v>60</v>
      </c>
    </row>
    <row r="63" spans="4:5" x14ac:dyDescent="0.25">
      <c r="D63" s="2" t="s">
        <v>6</v>
      </c>
      <c r="E63" s="2">
        <v>61</v>
      </c>
    </row>
    <row r="64" spans="4:5" x14ac:dyDescent="0.25">
      <c r="D64" s="2" t="s">
        <v>6</v>
      </c>
      <c r="E64" s="2">
        <v>62</v>
      </c>
    </row>
    <row r="65" spans="4:6" x14ac:dyDescent="0.25">
      <c r="D65" s="2" t="s">
        <v>6</v>
      </c>
      <c r="E65" s="2">
        <v>63</v>
      </c>
    </row>
    <row r="66" spans="4:6" x14ac:dyDescent="0.25">
      <c r="D66" s="2" t="s">
        <v>6</v>
      </c>
      <c r="E66" s="2">
        <v>64</v>
      </c>
    </row>
    <row r="67" spans="4:6" x14ac:dyDescent="0.25">
      <c r="D67" s="2" t="s">
        <v>6</v>
      </c>
      <c r="E67" s="2">
        <v>65</v>
      </c>
    </row>
    <row r="68" spans="4:6" x14ac:dyDescent="0.25">
      <c r="D68" s="2" t="s">
        <v>6</v>
      </c>
      <c r="E68" s="2">
        <v>66</v>
      </c>
    </row>
    <row r="69" spans="4:6" x14ac:dyDescent="0.25">
      <c r="D69" s="2" t="s">
        <v>6</v>
      </c>
      <c r="E69" s="2">
        <v>67</v>
      </c>
    </row>
    <row r="70" spans="4:6" x14ac:dyDescent="0.25">
      <c r="D70" s="2" t="s">
        <v>6</v>
      </c>
      <c r="E70" s="2">
        <v>68</v>
      </c>
    </row>
    <row r="71" spans="4:6" x14ac:dyDescent="0.25">
      <c r="D71" s="2" t="s">
        <v>6</v>
      </c>
      <c r="E71" s="2">
        <v>69</v>
      </c>
    </row>
    <row r="72" spans="4:6" x14ac:dyDescent="0.25">
      <c r="D72" s="2" t="s">
        <v>6</v>
      </c>
      <c r="E72" s="2">
        <v>70</v>
      </c>
    </row>
    <row r="73" spans="4:6" x14ac:dyDescent="0.25">
      <c r="D73" s="2" t="s">
        <v>6</v>
      </c>
      <c r="E73" s="2">
        <v>71</v>
      </c>
    </row>
    <row r="74" spans="4:6" x14ac:dyDescent="0.25">
      <c r="D74" s="2" t="s">
        <v>6</v>
      </c>
      <c r="E74" s="2">
        <v>72</v>
      </c>
    </row>
    <row r="75" spans="4:6" x14ac:dyDescent="0.25">
      <c r="D75" s="2" t="s">
        <v>6</v>
      </c>
      <c r="E75" s="2">
        <v>73</v>
      </c>
    </row>
    <row r="76" spans="4:6" x14ac:dyDescent="0.25">
      <c r="D76" s="2" t="s">
        <v>6</v>
      </c>
      <c r="E76" s="2">
        <v>74</v>
      </c>
    </row>
    <row r="77" spans="4:6" x14ac:dyDescent="0.25">
      <c r="D77" s="2" t="s">
        <v>6</v>
      </c>
      <c r="E77" s="2">
        <v>75</v>
      </c>
    </row>
    <row r="78" spans="4:6" x14ac:dyDescent="0.25">
      <c r="D78" s="2" t="s">
        <v>6</v>
      </c>
      <c r="E78" s="2">
        <v>76</v>
      </c>
      <c r="F78">
        <f>76/2</f>
        <v>38</v>
      </c>
    </row>
    <row r="79" spans="4:6" x14ac:dyDescent="0.25">
      <c r="D79" s="2" t="s">
        <v>6</v>
      </c>
      <c r="E79" s="2">
        <v>77</v>
      </c>
    </row>
    <row r="80" spans="4:6" x14ac:dyDescent="0.25">
      <c r="D80" s="2"/>
      <c r="E80" s="2">
        <v>78</v>
      </c>
    </row>
    <row r="81" spans="1:5" x14ac:dyDescent="0.25">
      <c r="A81" s="2"/>
      <c r="B81" s="2"/>
      <c r="C81" s="2"/>
      <c r="D81" s="2"/>
      <c r="E81" s="2">
        <v>79</v>
      </c>
    </row>
    <row r="82" spans="1:5" x14ac:dyDescent="0.25">
      <c r="A82" s="2"/>
      <c r="B82" s="2"/>
      <c r="C82" s="2"/>
      <c r="D82" s="2"/>
      <c r="E82" s="2">
        <v>80</v>
      </c>
    </row>
    <row r="83" spans="1:5" x14ac:dyDescent="0.25">
      <c r="A83" s="2"/>
      <c r="B83" s="2"/>
      <c r="C83" s="2"/>
      <c r="D83" s="2"/>
      <c r="E83" s="2">
        <v>81</v>
      </c>
    </row>
    <row r="84" spans="1:5" x14ac:dyDescent="0.25">
      <c r="A84" s="2"/>
      <c r="B84" s="2"/>
      <c r="C84" s="2"/>
      <c r="D84" s="2"/>
      <c r="E84" s="2">
        <v>82</v>
      </c>
    </row>
    <row r="85" spans="1:5" x14ac:dyDescent="0.25">
      <c r="A85" s="2"/>
      <c r="B85" s="2"/>
      <c r="C85" s="2"/>
      <c r="D85" s="2"/>
      <c r="E85" s="2">
        <v>83</v>
      </c>
    </row>
    <row r="86" spans="1:5" x14ac:dyDescent="0.25">
      <c r="A86" s="2"/>
      <c r="B86" s="2"/>
      <c r="C86" s="2"/>
      <c r="D86" s="2"/>
      <c r="E86" s="2">
        <v>84</v>
      </c>
    </row>
    <row r="87" spans="1:5" x14ac:dyDescent="0.25">
      <c r="A87" s="2"/>
      <c r="B87" s="2"/>
      <c r="C87" s="2"/>
      <c r="D87" s="2"/>
      <c r="E87" s="2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0"/>
  <sheetViews>
    <sheetView zoomScaleNormal="100" workbookViewId="0">
      <selection activeCell="B9" sqref="B9"/>
    </sheetView>
  </sheetViews>
  <sheetFormatPr defaultRowHeight="15" x14ac:dyDescent="0.25"/>
  <cols>
    <col min="1" max="1" width="8" style="2" bestFit="1" customWidth="1"/>
    <col min="2" max="3" width="12" style="2" bestFit="1" customWidth="1"/>
    <col min="4" max="4" width="6.7109375" style="2" bestFit="1" customWidth="1"/>
    <col min="5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K1" s="6" t="s">
        <v>4</v>
      </c>
    </row>
    <row r="2" spans="1:11" x14ac:dyDescent="0.25">
      <c r="A2" s="2">
        <v>0.83638999999999997</v>
      </c>
      <c r="B2" s="2">
        <v>0.88686721770903498</v>
      </c>
      <c r="C2" s="2">
        <v>8.8622180054817604E-2</v>
      </c>
      <c r="D2" s="8" t="s">
        <v>4</v>
      </c>
    </row>
    <row r="3" spans="1:11" x14ac:dyDescent="0.25">
      <c r="A3" s="2">
        <v>0.99</v>
      </c>
      <c r="B3" s="2">
        <v>0.88687431267515704</v>
      </c>
      <c r="C3" s="2">
        <v>5.73118279569893E-3</v>
      </c>
      <c r="D3" s="8" t="s">
        <v>4</v>
      </c>
    </row>
    <row r="4" spans="1:11" x14ac:dyDescent="0.25">
      <c r="A4" s="2">
        <v>0.72935000000000005</v>
      </c>
      <c r="B4" s="2">
        <v>0.88687786015821801</v>
      </c>
      <c r="C4" s="2">
        <v>0.14327472064094501</v>
      </c>
      <c r="D4" s="8" t="s">
        <v>4</v>
      </c>
    </row>
    <row r="5" spans="1:11" x14ac:dyDescent="0.25">
      <c r="A5" s="2">
        <v>0.96575</v>
      </c>
      <c r="B5" s="2">
        <v>0.88688140764127898</v>
      </c>
      <c r="C5" s="2">
        <v>1.9435167615433301E-2</v>
      </c>
      <c r="D5" s="8" t="s">
        <v>4</v>
      </c>
    </row>
    <row r="6" spans="1:11" x14ac:dyDescent="0.25">
      <c r="A6" s="2">
        <v>0.88736000000000004</v>
      </c>
      <c r="B6" s="2">
        <v>0.88688495512433896</v>
      </c>
      <c r="C6" s="2">
        <v>6.2073792958043397E-2</v>
      </c>
      <c r="D6" s="8" t="s">
        <v>4</v>
      </c>
    </row>
    <row r="7" spans="1:11" x14ac:dyDescent="0.25">
      <c r="A7" s="2">
        <v>0.80542000000000002</v>
      </c>
      <c r="B7" s="2">
        <v>0.88688850260740004</v>
      </c>
      <c r="C7" s="2">
        <v>0.10444950453299599</v>
      </c>
      <c r="D7" s="8" t="s">
        <v>4</v>
      </c>
    </row>
    <row r="8" spans="1:11" x14ac:dyDescent="0.25">
      <c r="A8" s="2">
        <v>0.93769000000000002</v>
      </c>
      <c r="B8" s="2">
        <v>0.88689205009046101</v>
      </c>
      <c r="C8" s="2">
        <v>3.4984608897322397E-2</v>
      </c>
      <c r="D8" s="8" t="s">
        <v>4</v>
      </c>
    </row>
    <row r="9" spans="1:11" x14ac:dyDescent="0.25">
      <c r="A9" s="2">
        <v>0.98155000000000003</v>
      </c>
      <c r="B9" s="2">
        <v>0.88689205009046101</v>
      </c>
      <c r="C9" s="2">
        <v>1.0534471853257401E-2</v>
      </c>
      <c r="D9" s="8" t="s">
        <v>4</v>
      </c>
    </row>
    <row r="10" spans="1:11" x14ac:dyDescent="0.25">
      <c r="A10" s="2">
        <v>0.60701000000000005</v>
      </c>
      <c r="B10" s="2">
        <v>0.88689559757352199</v>
      </c>
      <c r="C10" s="2">
        <v>0.223566308243728</v>
      </c>
      <c r="D10" s="8" t="s">
        <v>4</v>
      </c>
    </row>
    <row r="11" spans="1:11" x14ac:dyDescent="0.25">
      <c r="A11" s="2">
        <v>0.68586000000000003</v>
      </c>
      <c r="B11" s="2">
        <v>0.88689559757352199</v>
      </c>
      <c r="C11" s="2">
        <v>0.16676554923044501</v>
      </c>
      <c r="D11" s="8" t="s">
        <v>4</v>
      </c>
    </row>
    <row r="12" spans="1:11" x14ac:dyDescent="0.25">
      <c r="A12" s="2">
        <v>0.92362999999999995</v>
      </c>
      <c r="B12" s="2">
        <v>0.88689559757352199</v>
      </c>
      <c r="C12" s="2">
        <v>4.2653594771241803E-2</v>
      </c>
      <c r="D12" s="8" t="s">
        <v>4</v>
      </c>
    </row>
    <row r="13" spans="1:11" x14ac:dyDescent="0.25">
      <c r="A13" s="2">
        <v>0.64480999999999999</v>
      </c>
      <c r="B13" s="2">
        <v>0.88689559757352199</v>
      </c>
      <c r="C13" s="2">
        <v>0.19187413029728001</v>
      </c>
      <c r="D13" s="8" t="s">
        <v>4</v>
      </c>
    </row>
    <row r="14" spans="1:11" x14ac:dyDescent="0.25">
      <c r="A14" s="2">
        <v>0.97723000000000004</v>
      </c>
      <c r="B14" s="2">
        <v>0.88689914505658196</v>
      </c>
      <c r="C14" s="2">
        <v>1.2982711364115501E-2</v>
      </c>
      <c r="D14" s="8" t="s">
        <v>4</v>
      </c>
    </row>
    <row r="15" spans="1:11" x14ac:dyDescent="0.25">
      <c r="A15" s="2">
        <v>0.98489000000000004</v>
      </c>
      <c r="B15" s="2">
        <v>0.88689914505658196</v>
      </c>
      <c r="C15" s="2">
        <v>8.6377819945182392E-3</v>
      </c>
      <c r="D15" s="8" t="s">
        <v>4</v>
      </c>
    </row>
    <row r="16" spans="1:11" x14ac:dyDescent="0.25">
      <c r="A16" s="2">
        <v>0.90761000000000003</v>
      </c>
      <c r="B16" s="2">
        <v>0.88689914505658196</v>
      </c>
      <c r="C16" s="2">
        <v>5.1296015180265699E-2</v>
      </c>
      <c r="D16" s="8" t="s">
        <v>4</v>
      </c>
    </row>
    <row r="17" spans="1:4" x14ac:dyDescent="0.25">
      <c r="A17" s="2">
        <v>0.95828999999999998</v>
      </c>
      <c r="B17" s="2">
        <v>0.88689914505658196</v>
      </c>
      <c r="C17" s="2">
        <v>2.3601939700611401E-2</v>
      </c>
      <c r="D17" s="8" t="s">
        <v>4</v>
      </c>
    </row>
    <row r="18" spans="1:4" x14ac:dyDescent="0.25">
      <c r="A18" s="2">
        <v>0.98777000000000004</v>
      </c>
      <c r="B18" s="2">
        <v>0.88689914505658196</v>
      </c>
      <c r="C18" s="2">
        <v>6.9983133038161501E-3</v>
      </c>
      <c r="D18" s="8" t="s">
        <v>4</v>
      </c>
    </row>
    <row r="19" spans="1:4" x14ac:dyDescent="0.25">
      <c r="A19" s="2">
        <v>0.99190999999999996</v>
      </c>
      <c r="B19" s="2">
        <v>0.88689914505658196</v>
      </c>
      <c r="C19" s="2">
        <v>4.63925785367911E-3</v>
      </c>
      <c r="D19" s="8" t="s">
        <v>4</v>
      </c>
    </row>
    <row r="20" spans="1:4" x14ac:dyDescent="0.25">
      <c r="A20" s="2">
        <v>0.86460999999999999</v>
      </c>
      <c r="B20" s="2">
        <v>0.88690269253964304</v>
      </c>
      <c r="C20" s="2">
        <v>7.4022770398481999E-2</v>
      </c>
      <c r="D20" s="8" t="s">
        <v>4</v>
      </c>
    </row>
    <row r="21" spans="1:4" x14ac:dyDescent="0.25">
      <c r="A21" s="2">
        <v>0.76824999999999999</v>
      </c>
      <c r="B21" s="2">
        <v>0.88690624002270402</v>
      </c>
      <c r="C21" s="2">
        <v>0.123324899852414</v>
      </c>
      <c r="D21" s="8" t="s">
        <v>4</v>
      </c>
    </row>
    <row r="22" spans="1:4" x14ac:dyDescent="0.25">
      <c r="A22" s="2">
        <v>0.94869999999999999</v>
      </c>
      <c r="B22" s="2">
        <v>0.88690624002270402</v>
      </c>
      <c r="C22" s="2">
        <v>2.8922833649588899E-2</v>
      </c>
      <c r="D22" s="8" t="s">
        <v>4</v>
      </c>
    </row>
    <row r="23" spans="1:4" x14ac:dyDescent="0.25">
      <c r="A23" s="2">
        <v>0.97221999999999997</v>
      </c>
      <c r="B23" s="2">
        <v>0.88691333498882596</v>
      </c>
      <c r="C23" s="2">
        <v>1.58072949609952E-2</v>
      </c>
      <c r="D23" s="8" t="s">
        <v>4</v>
      </c>
    </row>
    <row r="24" spans="1:4" x14ac:dyDescent="0.25">
      <c r="A24" s="2">
        <v>0.73277999999999999</v>
      </c>
      <c r="B24" s="2">
        <v>0.97549398701621204</v>
      </c>
      <c r="C24" s="2">
        <v>0.22945393211047899</v>
      </c>
      <c r="D24" s="8" t="s">
        <v>4</v>
      </c>
    </row>
    <row r="25" spans="1:4" x14ac:dyDescent="0.25">
      <c r="A25" s="2">
        <v>0.99380000000000002</v>
      </c>
      <c r="B25" s="2">
        <v>0.97552591436375902</v>
      </c>
      <c r="C25" s="2">
        <v>4.8941598144634198E-3</v>
      </c>
      <c r="D25" s="8" t="s">
        <v>4</v>
      </c>
    </row>
    <row r="26" spans="1:4" x14ac:dyDescent="0.25">
      <c r="A26" s="2">
        <v>0.95228999999999997</v>
      </c>
      <c r="B26" s="2">
        <v>0.97553300932988096</v>
      </c>
      <c r="C26" s="2">
        <v>3.7399325321526497E-2</v>
      </c>
      <c r="D26" s="8" t="s">
        <v>4</v>
      </c>
    </row>
    <row r="27" spans="1:4" x14ac:dyDescent="0.25">
      <c r="A27" s="2">
        <v>0.97870999999999997</v>
      </c>
      <c r="B27" s="2">
        <v>0.97553300932988096</v>
      </c>
      <c r="C27" s="2">
        <v>1.6752266497997E-2</v>
      </c>
      <c r="D27" s="8" t="s">
        <v>4</v>
      </c>
    </row>
    <row r="28" spans="1:4" x14ac:dyDescent="0.25">
      <c r="A28" s="2">
        <v>0.98585999999999996</v>
      </c>
      <c r="B28" s="2">
        <v>0.97553300932988096</v>
      </c>
      <c r="C28" s="2">
        <v>1.1139784946236599E-2</v>
      </c>
      <c r="D28" s="8" t="s">
        <v>4</v>
      </c>
    </row>
    <row r="29" spans="1:4" x14ac:dyDescent="0.25">
      <c r="A29" s="2">
        <v>0.99063000000000001</v>
      </c>
      <c r="B29" s="2">
        <v>0.97553300932988096</v>
      </c>
      <c r="C29" s="2">
        <v>7.3896268184693199E-3</v>
      </c>
      <c r="D29" s="8" t="s">
        <v>4</v>
      </c>
    </row>
    <row r="30" spans="1:4" x14ac:dyDescent="0.25">
      <c r="A30" s="2">
        <v>0.89651999999999998</v>
      </c>
      <c r="B30" s="2">
        <v>0.97553655681294105</v>
      </c>
      <c r="C30" s="2">
        <v>8.0785578747628095E-2</v>
      </c>
      <c r="D30" s="8" t="s">
        <v>4</v>
      </c>
    </row>
    <row r="31" spans="1:4" x14ac:dyDescent="0.25">
      <c r="A31" s="2">
        <v>0.96804999999999997</v>
      </c>
      <c r="B31" s="2">
        <v>0.97553655681294105</v>
      </c>
      <c r="C31" s="2">
        <v>2.5098882563778201E-2</v>
      </c>
      <c r="D31" s="8" t="s">
        <v>4</v>
      </c>
    </row>
    <row r="32" spans="1:4" x14ac:dyDescent="0.25">
      <c r="A32" s="2">
        <v>0.99321000000000004</v>
      </c>
      <c r="B32" s="2">
        <v>0.97554010429600202</v>
      </c>
      <c r="C32" s="2">
        <v>5.3573687539531902E-3</v>
      </c>
      <c r="D32" s="8" t="s">
        <v>4</v>
      </c>
    </row>
    <row r="33" spans="1:4" x14ac:dyDescent="0.25">
      <c r="A33" s="2">
        <v>0.98973999999999995</v>
      </c>
      <c r="B33" s="2">
        <v>0.97554365177906299</v>
      </c>
      <c r="C33" s="2">
        <v>8.0870756904912501E-3</v>
      </c>
      <c r="D33" s="8" t="s">
        <v>4</v>
      </c>
    </row>
    <row r="34" spans="1:4" x14ac:dyDescent="0.25">
      <c r="A34" s="2">
        <v>0.85153000000000001</v>
      </c>
      <c r="B34" s="2">
        <v>0.97554719926212397</v>
      </c>
      <c r="C34" s="2">
        <v>0.116227071473751</v>
      </c>
      <c r="D34" s="8" t="s">
        <v>4</v>
      </c>
    </row>
    <row r="35" spans="1:4" x14ac:dyDescent="0.25">
      <c r="A35" s="2">
        <v>0.92930000000000001</v>
      </c>
      <c r="B35" s="2">
        <v>0.97554719926212397</v>
      </c>
      <c r="C35" s="2">
        <v>5.5283575795909798E-2</v>
      </c>
      <c r="D35" s="8" t="s">
        <v>4</v>
      </c>
    </row>
    <row r="36" spans="1:4" x14ac:dyDescent="0.25">
      <c r="A36" s="2">
        <v>0.98453000000000002</v>
      </c>
      <c r="B36" s="2">
        <v>0.97554719926212397</v>
      </c>
      <c r="C36" s="2">
        <v>1.21851149061775E-2</v>
      </c>
      <c r="D36" s="8" t="s">
        <v>4</v>
      </c>
    </row>
    <row r="37" spans="1:4" x14ac:dyDescent="0.25">
      <c r="A37" s="2">
        <v>0.78066000000000002</v>
      </c>
      <c r="B37" s="2">
        <v>0.97555074674518405</v>
      </c>
      <c r="C37" s="2">
        <v>0.17677862112587001</v>
      </c>
      <c r="D37" s="8" t="s">
        <v>4</v>
      </c>
    </row>
    <row r="38" spans="1:4" x14ac:dyDescent="0.25">
      <c r="A38" s="2">
        <v>0.83992</v>
      </c>
      <c r="B38" s="2">
        <v>0.97555429422824502</v>
      </c>
      <c r="C38" s="2">
        <v>0.12557094665823301</v>
      </c>
      <c r="D38" s="8" t="s">
        <v>4</v>
      </c>
    </row>
    <row r="39" spans="1:4" x14ac:dyDescent="0.25">
      <c r="A39" s="2">
        <v>0.97672000000000003</v>
      </c>
      <c r="B39" s="2">
        <v>0.97555429422824502</v>
      </c>
      <c r="C39" s="2">
        <v>1.83116171199663E-2</v>
      </c>
      <c r="D39" s="8" t="s">
        <v>4</v>
      </c>
    </row>
    <row r="40" spans="1:4" x14ac:dyDescent="0.25">
      <c r="A40" s="2">
        <v>0.96509999999999996</v>
      </c>
      <c r="B40" s="2">
        <v>0.975557841711306</v>
      </c>
      <c r="C40" s="2">
        <v>2.7407969639468701E-2</v>
      </c>
      <c r="D40" s="8" t="s">
        <v>4</v>
      </c>
    </row>
    <row r="41" spans="1:4" x14ac:dyDescent="0.25">
      <c r="A41" s="2">
        <v>0.88775999999999999</v>
      </c>
      <c r="B41" s="2">
        <v>0.97556138919436697</v>
      </c>
      <c r="C41" s="2">
        <v>8.7623445076955506E-2</v>
      </c>
      <c r="D41" s="8" t="s">
        <v>4</v>
      </c>
    </row>
    <row r="42" spans="1:4" x14ac:dyDescent="0.25">
      <c r="A42" s="2">
        <v>0.94794999999999996</v>
      </c>
      <c r="B42" s="2">
        <v>0.97556493667742805</v>
      </c>
      <c r="C42" s="2">
        <v>4.0779253636938698E-2</v>
      </c>
      <c r="D42" s="8" t="s">
        <v>4</v>
      </c>
    </row>
    <row r="43" spans="1:4" x14ac:dyDescent="0.25">
      <c r="A43" s="2">
        <v>0.79446000000000006</v>
      </c>
      <c r="B43" s="2">
        <v>0.97556848416048803</v>
      </c>
      <c r="C43" s="2">
        <v>0.16425258275353199</v>
      </c>
      <c r="D43" s="8" t="s">
        <v>4</v>
      </c>
    </row>
    <row r="44" spans="1:4" x14ac:dyDescent="0.25">
      <c r="A44" s="2">
        <v>0.92303999999999997</v>
      </c>
      <c r="B44" s="2">
        <v>0.97557557912660997</v>
      </c>
      <c r="C44" s="2">
        <v>6.01477967531098E-2</v>
      </c>
      <c r="D44" s="8" t="s">
        <v>4</v>
      </c>
    </row>
    <row r="45" spans="1:4" x14ac:dyDescent="0.25">
      <c r="A45" s="2">
        <v>0.69835000000000003</v>
      </c>
      <c r="B45" s="2">
        <v>1.0172363281250001</v>
      </c>
      <c r="C45" s="2">
        <v>0.231122535842294</v>
      </c>
      <c r="D45" s="3" t="s">
        <v>3</v>
      </c>
    </row>
    <row r="46" spans="1:4" x14ac:dyDescent="0.25">
      <c r="A46" s="2">
        <v>0.76578000000000002</v>
      </c>
      <c r="B46" s="2">
        <v>1.0172485351562499</v>
      </c>
      <c r="C46" s="2">
        <v>0.16732034050179201</v>
      </c>
      <c r="D46" s="3" t="s">
        <v>3</v>
      </c>
    </row>
    <row r="47" spans="1:4" x14ac:dyDescent="0.25">
      <c r="A47" s="2">
        <v>0.91864999999999997</v>
      </c>
      <c r="B47" s="2">
        <v>1.01725667317708</v>
      </c>
      <c r="C47" s="2">
        <v>5.7751344086021499E-2</v>
      </c>
      <c r="D47" s="3" t="s">
        <v>3</v>
      </c>
    </row>
    <row r="48" spans="1:4" x14ac:dyDescent="0.25">
      <c r="A48" s="2">
        <v>0.96316000000000002</v>
      </c>
      <c r="B48" s="2">
        <v>1.0172648111979199</v>
      </c>
      <c r="C48" s="2">
        <v>2.63868727598566E-2</v>
      </c>
      <c r="D48" s="3" t="s">
        <v>3</v>
      </c>
    </row>
    <row r="49" spans="1:4" x14ac:dyDescent="0.25">
      <c r="A49" s="2">
        <v>0.94503000000000004</v>
      </c>
      <c r="B49" s="2">
        <v>1.0172770182291699</v>
      </c>
      <c r="C49" s="2">
        <v>3.8211469534050198E-2</v>
      </c>
      <c r="D49" s="3" t="s">
        <v>3</v>
      </c>
    </row>
    <row r="50" spans="1:4" x14ac:dyDescent="0.25">
      <c r="A50" s="2">
        <v>0.97543999999999997</v>
      </c>
      <c r="B50" s="2">
        <v>1.0172770182291699</v>
      </c>
      <c r="C50" s="2">
        <v>1.7641353046595001E-2</v>
      </c>
      <c r="D50" s="3" t="s">
        <v>3</v>
      </c>
    </row>
    <row r="51" spans="1:4" x14ac:dyDescent="0.25">
      <c r="A51" s="2">
        <v>0.98765000000000003</v>
      </c>
      <c r="B51" s="2">
        <v>1.0172770182291699</v>
      </c>
      <c r="C51" s="2">
        <v>8.8991935483870993E-3</v>
      </c>
      <c r="D51" s="3" t="s">
        <v>3</v>
      </c>
    </row>
    <row r="52" spans="1:4" x14ac:dyDescent="0.25">
      <c r="A52" s="2">
        <v>0.99182000000000003</v>
      </c>
      <c r="B52" s="2">
        <v>1.0172810872395801</v>
      </c>
      <c r="C52" s="2">
        <v>5.8998655913978498E-3</v>
      </c>
      <c r="D52" s="3" t="s">
        <v>3</v>
      </c>
    </row>
    <row r="53" spans="1:4" x14ac:dyDescent="0.25">
      <c r="A53" s="2">
        <v>0.88117000000000001</v>
      </c>
      <c r="B53" s="2">
        <v>1.01728515625</v>
      </c>
      <c r="C53" s="2">
        <v>8.3915994623655898E-2</v>
      </c>
      <c r="D53" s="3" t="s">
        <v>3</v>
      </c>
    </row>
    <row r="54" spans="1:4" x14ac:dyDescent="0.25">
      <c r="A54" s="2">
        <v>0.98368</v>
      </c>
      <c r="B54" s="2">
        <v>1.01728515625</v>
      </c>
      <c r="C54" s="2">
        <v>1.1744175627240099E-2</v>
      </c>
      <c r="D54" s="3" t="s">
        <v>3</v>
      </c>
    </row>
    <row r="55" spans="1:4" x14ac:dyDescent="0.25">
      <c r="A55" s="2">
        <v>0.99283999999999994</v>
      </c>
      <c r="B55" s="2">
        <v>1.01728922526042</v>
      </c>
      <c r="C55" s="2">
        <v>5.16599462365591E-3</v>
      </c>
      <c r="D55" s="3" t="s">
        <v>3</v>
      </c>
    </row>
    <row r="56" spans="1:4" x14ac:dyDescent="0.25">
      <c r="A56" s="2">
        <v>0.74339</v>
      </c>
      <c r="B56" s="2">
        <v>1.01728922526042</v>
      </c>
      <c r="C56" s="2">
        <v>0.18570922939068099</v>
      </c>
      <c r="D56" s="3" t="s">
        <v>3</v>
      </c>
    </row>
    <row r="57" spans="1:4" x14ac:dyDescent="0.25">
      <c r="A57" s="2">
        <v>0.93755999999999995</v>
      </c>
      <c r="B57" s="2">
        <v>1.01728922526042</v>
      </c>
      <c r="C57" s="2">
        <v>4.4484318996415799E-2</v>
      </c>
      <c r="D57" s="3" t="s">
        <v>3</v>
      </c>
    </row>
    <row r="58" spans="1:4" x14ac:dyDescent="0.25">
      <c r="A58" s="2">
        <v>0.95806000000000002</v>
      </c>
      <c r="B58" s="2">
        <v>1.01728922526042</v>
      </c>
      <c r="C58" s="2">
        <v>3.0008288530465901E-2</v>
      </c>
      <c r="D58" s="3" t="s">
        <v>3</v>
      </c>
    </row>
    <row r="59" spans="1:4" x14ac:dyDescent="0.25">
      <c r="A59" s="2">
        <v>0.97199999999999998</v>
      </c>
      <c r="B59" s="2">
        <v>1.01728922526042</v>
      </c>
      <c r="C59" s="2">
        <v>2.0097670250896101E-2</v>
      </c>
      <c r="D59" s="3" t="s">
        <v>3</v>
      </c>
    </row>
    <row r="60" spans="1:4" x14ac:dyDescent="0.25">
      <c r="A60" s="2">
        <v>0.98138000000000003</v>
      </c>
      <c r="B60" s="2">
        <v>1.01728922526042</v>
      </c>
      <c r="C60" s="2">
        <v>1.33958333333333E-2</v>
      </c>
      <c r="D60" s="3" t="s">
        <v>3</v>
      </c>
    </row>
    <row r="61" spans="1:4" x14ac:dyDescent="0.25">
      <c r="A61" s="2">
        <v>0.83008999999999999</v>
      </c>
      <c r="B61" s="2">
        <v>1.0172932942708299</v>
      </c>
      <c r="C61" s="2">
        <v>0.11982773297491001</v>
      </c>
      <c r="D61" s="3" t="s">
        <v>3</v>
      </c>
    </row>
    <row r="62" spans="1:4" x14ac:dyDescent="0.25">
      <c r="A62" s="2">
        <v>0.81061000000000005</v>
      </c>
      <c r="B62" s="2">
        <v>1.0172932942708299</v>
      </c>
      <c r="C62" s="2">
        <v>0.13367921146953399</v>
      </c>
      <c r="D62" s="3" t="s">
        <v>3</v>
      </c>
    </row>
    <row r="63" spans="1:4" x14ac:dyDescent="0.25">
      <c r="A63" s="2">
        <v>0.98917999999999995</v>
      </c>
      <c r="B63" s="2">
        <v>1.0172973632812501</v>
      </c>
      <c r="C63" s="2">
        <v>7.7965949820788501E-3</v>
      </c>
      <c r="D63" s="3" t="s">
        <v>3</v>
      </c>
    </row>
    <row r="64" spans="1:4" x14ac:dyDescent="0.25">
      <c r="A64" s="2">
        <v>0.90791999999999995</v>
      </c>
      <c r="B64" s="2">
        <v>1.01730143229167</v>
      </c>
      <c r="C64" s="2">
        <v>6.5257840501792105E-2</v>
      </c>
      <c r="D64" s="3" t="s">
        <v>3</v>
      </c>
    </row>
    <row r="65" spans="1:4" x14ac:dyDescent="0.25">
      <c r="A65" s="2">
        <v>0.86626999999999998</v>
      </c>
      <c r="B65" s="2">
        <v>1.01730550130208</v>
      </c>
      <c r="C65" s="2">
        <v>9.4316756272401395E-2</v>
      </c>
      <c r="D65" s="3" t="s">
        <v>3</v>
      </c>
    </row>
    <row r="66" spans="1:4" x14ac:dyDescent="0.25">
      <c r="A66" s="2">
        <v>0.85884000000000005</v>
      </c>
      <c r="B66" s="2">
        <v>1.0641988009507299</v>
      </c>
      <c r="C66" s="2">
        <v>0.16061058401855399</v>
      </c>
      <c r="D66" s="8" t="s">
        <v>4</v>
      </c>
    </row>
    <row r="67" spans="1:4" x14ac:dyDescent="0.25">
      <c r="A67" s="2">
        <v>0.89881</v>
      </c>
      <c r="B67" s="2">
        <v>1.0641988009507299</v>
      </c>
      <c r="C67" s="2">
        <v>0.110952772506852</v>
      </c>
      <c r="D67" s="8" t="s">
        <v>4</v>
      </c>
    </row>
    <row r="68" spans="1:4" x14ac:dyDescent="0.25">
      <c r="A68" s="2">
        <v>0.96770999999999996</v>
      </c>
      <c r="B68" s="2">
        <v>1.0642058959168501</v>
      </c>
      <c r="C68" s="2">
        <v>3.4356525405861302E-2</v>
      </c>
      <c r="D68" s="8" t="s">
        <v>4</v>
      </c>
    </row>
    <row r="69" spans="1:4" x14ac:dyDescent="0.25">
      <c r="A69" s="2">
        <v>0.92971000000000004</v>
      </c>
      <c r="B69" s="2">
        <v>1.0642094433999101</v>
      </c>
      <c r="C69" s="2">
        <v>7.5763019186169095E-2</v>
      </c>
      <c r="D69" s="8" t="s">
        <v>4</v>
      </c>
    </row>
    <row r="70" spans="1:4" x14ac:dyDescent="0.25">
      <c r="A70" s="2">
        <v>0.95208000000000004</v>
      </c>
      <c r="B70" s="2">
        <v>1.0642094433999101</v>
      </c>
      <c r="C70" s="2">
        <v>5.1211047860004202E-2</v>
      </c>
      <c r="D70" s="8" t="s">
        <v>4</v>
      </c>
    </row>
    <row r="71" spans="1:4" x14ac:dyDescent="0.25">
      <c r="A71" s="2">
        <v>0.99367000000000005</v>
      </c>
      <c r="B71" s="2">
        <v>1.0642094433999101</v>
      </c>
      <c r="C71" s="2">
        <v>6.6961838498840404E-3</v>
      </c>
      <c r="D71" s="8" t="s">
        <v>4</v>
      </c>
    </row>
    <row r="72" spans="1:4" x14ac:dyDescent="0.25">
      <c r="A72" s="2">
        <v>0.99580999999999997</v>
      </c>
      <c r="B72" s="2">
        <v>1.0642094433999101</v>
      </c>
      <c r="C72" s="2">
        <v>4.4290533417668098E-3</v>
      </c>
      <c r="D72" s="8" t="s">
        <v>4</v>
      </c>
    </row>
    <row r="73" spans="1:4" x14ac:dyDescent="0.25">
      <c r="A73" s="2">
        <v>0.86739999999999995</v>
      </c>
      <c r="B73" s="2">
        <v>1.0642094433999101</v>
      </c>
      <c r="C73" s="2">
        <v>0.14939806029938901</v>
      </c>
      <c r="D73" s="8" t="s">
        <v>4</v>
      </c>
    </row>
    <row r="74" spans="1:4" x14ac:dyDescent="0.25">
      <c r="A74" s="2">
        <v>0.98006000000000004</v>
      </c>
      <c r="B74" s="2">
        <v>1.0642094433999101</v>
      </c>
      <c r="C74" s="2">
        <v>2.1152856841661401E-2</v>
      </c>
      <c r="D74" s="8" t="s">
        <v>4</v>
      </c>
    </row>
    <row r="75" spans="1:4" x14ac:dyDescent="0.25">
      <c r="A75" s="2">
        <v>0.99119999999999997</v>
      </c>
      <c r="B75" s="2">
        <v>1.0642094433999101</v>
      </c>
      <c r="C75" s="2">
        <v>9.32152646004639E-3</v>
      </c>
      <c r="D75" s="8" t="s">
        <v>4</v>
      </c>
    </row>
    <row r="76" spans="1:4" x14ac:dyDescent="0.25">
      <c r="A76" s="2">
        <v>0.99417</v>
      </c>
      <c r="B76" s="2">
        <v>1.0642094433999101</v>
      </c>
      <c r="C76" s="2">
        <v>6.1716213367067297E-3</v>
      </c>
      <c r="D76" s="8" t="s">
        <v>4</v>
      </c>
    </row>
    <row r="77" spans="1:4" x14ac:dyDescent="0.25">
      <c r="A77" s="2">
        <v>0.99614000000000003</v>
      </c>
      <c r="B77" s="2">
        <v>1.0642094433999101</v>
      </c>
      <c r="C77" s="2">
        <v>4.0815939278937398E-3</v>
      </c>
      <c r="D77" s="8" t="s">
        <v>4</v>
      </c>
    </row>
    <row r="78" spans="1:4" x14ac:dyDescent="0.25">
      <c r="A78" s="2">
        <v>0.81401999999999997</v>
      </c>
      <c r="B78" s="2">
        <v>1.0642129908829701</v>
      </c>
      <c r="C78" s="2">
        <v>0.230629137676576</v>
      </c>
      <c r="D78" s="8" t="s">
        <v>4</v>
      </c>
    </row>
    <row r="79" spans="1:4" x14ac:dyDescent="0.25">
      <c r="A79" s="2">
        <v>0.97840000000000005</v>
      </c>
      <c r="B79" s="2">
        <v>1.0642129908829701</v>
      </c>
      <c r="C79" s="2">
        <v>2.2928315412186401E-2</v>
      </c>
      <c r="D79" s="8" t="s">
        <v>4</v>
      </c>
    </row>
    <row r="80" spans="1:4" x14ac:dyDescent="0.25">
      <c r="A80" s="2">
        <v>0.98560999999999999</v>
      </c>
      <c r="B80" s="2">
        <v>1.0642129908829701</v>
      </c>
      <c r="C80" s="2">
        <v>1.52460468058191E-2</v>
      </c>
      <c r="D80" s="8" t="s">
        <v>4</v>
      </c>
    </row>
    <row r="81" spans="1:4" x14ac:dyDescent="0.25">
      <c r="A81" s="2">
        <v>0.99045000000000005</v>
      </c>
      <c r="B81" s="2">
        <v>1.0642129908829701</v>
      </c>
      <c r="C81" s="2">
        <v>1.0112586970272E-2</v>
      </c>
      <c r="D81" s="8" t="s">
        <v>4</v>
      </c>
    </row>
    <row r="82" spans="1:4" x14ac:dyDescent="0.25">
      <c r="A82" s="2">
        <v>0.95565</v>
      </c>
      <c r="B82" s="2">
        <v>1.0642129908829701</v>
      </c>
      <c r="C82" s="2">
        <v>4.73407126291377E-2</v>
      </c>
      <c r="D82" s="8" t="s">
        <v>4</v>
      </c>
    </row>
    <row r="83" spans="1:4" x14ac:dyDescent="0.25">
      <c r="A83" s="2">
        <v>0.97016999999999998</v>
      </c>
      <c r="B83" s="2">
        <v>1.0642129908829701</v>
      </c>
      <c r="C83" s="2">
        <v>3.1722960151802697E-2</v>
      </c>
      <c r="D83" s="8" t="s">
        <v>4</v>
      </c>
    </row>
    <row r="84" spans="1:4" x14ac:dyDescent="0.25">
      <c r="A84" s="2">
        <v>0.98673</v>
      </c>
      <c r="B84" s="2">
        <v>1.0642129908829701</v>
      </c>
      <c r="C84" s="2">
        <v>1.4058191018342801E-2</v>
      </c>
      <c r="D84" s="8" t="s">
        <v>4</v>
      </c>
    </row>
    <row r="85" spans="1:4" x14ac:dyDescent="0.25">
      <c r="A85" s="2">
        <v>0.90566999999999998</v>
      </c>
      <c r="B85" s="2">
        <v>1.06421653836603</v>
      </c>
      <c r="C85" s="2">
        <v>0.102967741935484</v>
      </c>
      <c r="D85" s="8" t="s">
        <v>4</v>
      </c>
    </row>
    <row r="86" spans="1:4" x14ac:dyDescent="0.25">
      <c r="A86" s="2">
        <v>0.93476999999999999</v>
      </c>
      <c r="B86" s="2">
        <v>1.06421653836603</v>
      </c>
      <c r="C86" s="2">
        <v>7.0154121863799296E-2</v>
      </c>
      <c r="D86" s="8" t="s">
        <v>4</v>
      </c>
    </row>
    <row r="87" spans="1:4" x14ac:dyDescent="0.25">
      <c r="A87" s="2">
        <v>0.95737000000000005</v>
      </c>
      <c r="B87" s="2">
        <v>1.1189371744791701</v>
      </c>
      <c r="C87" s="2">
        <v>4.2880376344086001E-2</v>
      </c>
      <c r="D87" s="3" t="s">
        <v>3</v>
      </c>
    </row>
    <row r="88" spans="1:4" x14ac:dyDescent="0.25">
      <c r="A88" s="2">
        <v>0.97645000000000004</v>
      </c>
      <c r="B88" s="2">
        <v>1.11894124348958</v>
      </c>
      <c r="C88" s="2">
        <v>2.3647849462365599E-2</v>
      </c>
      <c r="D88" s="3" t="s">
        <v>3</v>
      </c>
    </row>
    <row r="89" spans="1:4" x14ac:dyDescent="0.25">
      <c r="A89" s="2">
        <v>0.98431999999999997</v>
      </c>
      <c r="B89" s="2">
        <v>1.11894124348958</v>
      </c>
      <c r="C89" s="2">
        <v>1.57379032258065E-2</v>
      </c>
      <c r="D89" s="3" t="s">
        <v>3</v>
      </c>
    </row>
    <row r="90" spans="1:4" x14ac:dyDescent="0.25">
      <c r="A90" s="2">
        <v>0.82230000000000003</v>
      </c>
      <c r="B90" s="2">
        <v>1.11894124348958</v>
      </c>
      <c r="C90" s="2">
        <v>0.19385909498207901</v>
      </c>
      <c r="D90" s="3" t="s">
        <v>3</v>
      </c>
    </row>
    <row r="91" spans="1:4" x14ac:dyDescent="0.25">
      <c r="A91" s="2">
        <v>0.93703000000000003</v>
      </c>
      <c r="B91" s="2">
        <v>1.11894124348958</v>
      </c>
      <c r="C91" s="2">
        <v>6.3571236559139793E-2</v>
      </c>
      <c r="D91" s="3" t="s">
        <v>3</v>
      </c>
    </row>
    <row r="92" spans="1:4" x14ac:dyDescent="0.25">
      <c r="A92" s="2">
        <v>0.99309999999999998</v>
      </c>
      <c r="B92" s="2">
        <v>1.1189453125</v>
      </c>
      <c r="C92" s="2">
        <v>6.92069892473118E-3</v>
      </c>
      <c r="D92" s="3" t="s">
        <v>3</v>
      </c>
    </row>
    <row r="93" spans="1:4" x14ac:dyDescent="0.25">
      <c r="A93" s="2">
        <v>0.86961999999999995</v>
      </c>
      <c r="B93" s="2">
        <v>1.1189453125</v>
      </c>
      <c r="C93" s="2">
        <v>0.13535147849462401</v>
      </c>
      <c r="D93" s="3" t="s">
        <v>3</v>
      </c>
    </row>
    <row r="94" spans="1:4" x14ac:dyDescent="0.25">
      <c r="A94" s="2">
        <v>0.92329000000000006</v>
      </c>
      <c r="B94" s="2">
        <v>1.1189493815104199</v>
      </c>
      <c r="C94" s="2">
        <v>7.7710125448028702E-2</v>
      </c>
      <c r="D94" s="3" t="s">
        <v>3</v>
      </c>
    </row>
    <row r="95" spans="1:4" x14ac:dyDescent="0.25">
      <c r="A95" s="2">
        <v>0.97140000000000004</v>
      </c>
      <c r="B95" s="2">
        <v>1.1189493815104199</v>
      </c>
      <c r="C95" s="2">
        <v>2.8724014336917601E-2</v>
      </c>
      <c r="D95" s="3" t="s">
        <v>3</v>
      </c>
    </row>
    <row r="96" spans="1:4" x14ac:dyDescent="0.25">
      <c r="A96" s="2">
        <v>0.98092000000000001</v>
      </c>
      <c r="B96" s="2">
        <v>1.1189493815104199</v>
      </c>
      <c r="C96" s="2">
        <v>1.9149193548387101E-2</v>
      </c>
      <c r="D96" s="3" t="s">
        <v>3</v>
      </c>
    </row>
    <row r="97" spans="1:4" x14ac:dyDescent="0.25">
      <c r="A97" s="2">
        <v>0.79715000000000003</v>
      </c>
      <c r="B97" s="2">
        <v>1.1189534505208301</v>
      </c>
      <c r="C97" s="2">
        <v>0.23312992831541199</v>
      </c>
      <c r="D97" s="3" t="s">
        <v>3</v>
      </c>
    </row>
    <row r="98" spans="1:4" x14ac:dyDescent="0.25">
      <c r="A98" s="2">
        <v>0.8458</v>
      </c>
      <c r="B98" s="2">
        <v>1.1189534505208301</v>
      </c>
      <c r="C98" s="2">
        <v>0.16331765232974901</v>
      </c>
      <c r="D98" s="3" t="s">
        <v>3</v>
      </c>
    </row>
    <row r="99" spans="1:4" x14ac:dyDescent="0.25">
      <c r="A99" s="2">
        <v>0.88949</v>
      </c>
      <c r="B99" s="2">
        <v>1.1189534505208301</v>
      </c>
      <c r="C99" s="2">
        <v>0.113389784946237</v>
      </c>
      <c r="D99" s="3" t="s">
        <v>3</v>
      </c>
    </row>
    <row r="100" spans="1:4" x14ac:dyDescent="0.25">
      <c r="A100" s="2">
        <v>0.94772999999999996</v>
      </c>
      <c r="B100" s="2">
        <v>1.1189534505208301</v>
      </c>
      <c r="C100" s="2">
        <v>5.2661738351254497E-2</v>
      </c>
      <c r="D100" s="3" t="s">
        <v>3</v>
      </c>
    </row>
    <row r="101" spans="1:4" x14ac:dyDescent="0.25">
      <c r="A101" s="2">
        <v>0.96479000000000004</v>
      </c>
      <c r="B101" s="2">
        <v>1.1189534505208301</v>
      </c>
      <c r="C101" s="2">
        <v>3.5392249103942702E-2</v>
      </c>
      <c r="D101" s="3" t="s">
        <v>3</v>
      </c>
    </row>
    <row r="102" spans="1:4" x14ac:dyDescent="0.25">
      <c r="A102" s="2">
        <v>0.9083</v>
      </c>
      <c r="B102" s="2">
        <v>1.1189534505208301</v>
      </c>
      <c r="C102" s="2">
        <v>9.3340053763440803E-2</v>
      </c>
      <c r="D102" s="3" t="s">
        <v>3</v>
      </c>
    </row>
    <row r="103" spans="1:4" x14ac:dyDescent="0.25">
      <c r="A103" s="2">
        <v>0.98731999999999998</v>
      </c>
      <c r="B103" s="2">
        <v>1.1189534505208301</v>
      </c>
      <c r="C103" s="2">
        <v>1.27242383512545E-2</v>
      </c>
      <c r="D103" s="3" t="s">
        <v>3</v>
      </c>
    </row>
    <row r="104" spans="1:4" x14ac:dyDescent="0.25">
      <c r="A104" s="2">
        <v>0.99443000000000004</v>
      </c>
      <c r="B104" s="2">
        <v>1.1189534505208301</v>
      </c>
      <c r="C104" s="2">
        <v>5.5857974910394296E-3</v>
      </c>
      <c r="D104" s="3" t="s">
        <v>3</v>
      </c>
    </row>
    <row r="105" spans="1:4" x14ac:dyDescent="0.25">
      <c r="A105" s="2">
        <v>0.98958999999999997</v>
      </c>
      <c r="B105" s="2">
        <v>1.11895751953125</v>
      </c>
      <c r="C105" s="2">
        <v>1.0445788530466E-2</v>
      </c>
      <c r="D105" s="3" t="s">
        <v>3</v>
      </c>
    </row>
    <row r="106" spans="1:4" x14ac:dyDescent="0.25">
      <c r="A106" s="2">
        <v>0.99158999999999997</v>
      </c>
      <c r="B106" s="2">
        <v>1.11895751953125</v>
      </c>
      <c r="C106" s="2">
        <v>8.4368279569892492E-3</v>
      </c>
      <c r="D106" s="3" t="s">
        <v>3</v>
      </c>
    </row>
    <row r="107" spans="1:4" x14ac:dyDescent="0.25">
      <c r="A107" s="2">
        <v>0.99543000000000004</v>
      </c>
      <c r="B107" s="2">
        <v>1.1189615885416699</v>
      </c>
      <c r="C107" s="2">
        <v>4.5797491039426498E-3</v>
      </c>
      <c r="D107" s="3" t="s">
        <v>3</v>
      </c>
    </row>
    <row r="108" spans="1:4" x14ac:dyDescent="0.25">
      <c r="A108" s="2">
        <v>0.86785999999999996</v>
      </c>
      <c r="B108" s="2">
        <v>1.15288587746994</v>
      </c>
      <c r="C108" s="2">
        <v>0.23627872654438101</v>
      </c>
      <c r="D108" s="8" t="s">
        <v>4</v>
      </c>
    </row>
    <row r="109" spans="1:4" x14ac:dyDescent="0.25">
      <c r="A109" s="2">
        <v>0.89947999999999995</v>
      </c>
      <c r="B109" s="2">
        <v>1.15288587746994</v>
      </c>
      <c r="C109" s="2">
        <v>0.161668775036896</v>
      </c>
      <c r="D109" s="8" t="s">
        <v>4</v>
      </c>
    </row>
    <row r="110" spans="1:4" x14ac:dyDescent="0.25">
      <c r="A110" s="2">
        <v>0.92791999999999997</v>
      </c>
      <c r="B110" s="2">
        <v>1.15288587746994</v>
      </c>
      <c r="C110" s="2">
        <v>0.11009846088973201</v>
      </c>
      <c r="D110" s="8" t="s">
        <v>4</v>
      </c>
    </row>
    <row r="111" spans="1:4" x14ac:dyDescent="0.25">
      <c r="A111" s="2">
        <v>0.99319999999999997</v>
      </c>
      <c r="B111" s="2">
        <v>1.15288587746994</v>
      </c>
      <c r="C111" s="2">
        <v>9.7516339869280991E-3</v>
      </c>
      <c r="D111" s="8" t="s">
        <v>4</v>
      </c>
    </row>
    <row r="112" spans="1:4" x14ac:dyDescent="0.25">
      <c r="A112" s="2">
        <v>0.93306999999999995</v>
      </c>
      <c r="B112" s="2">
        <v>1.15288587746994</v>
      </c>
      <c r="C112" s="2">
        <v>0.10151971326164901</v>
      </c>
      <c r="D112" s="8" t="s">
        <v>4</v>
      </c>
    </row>
    <row r="113" spans="1:4" x14ac:dyDescent="0.25">
      <c r="A113" s="2">
        <v>0.95374000000000003</v>
      </c>
      <c r="B113" s="2">
        <v>1.15288587746994</v>
      </c>
      <c r="C113" s="2">
        <v>6.8505376344086003E-2</v>
      </c>
      <c r="D113" s="8" t="s">
        <v>4</v>
      </c>
    </row>
    <row r="114" spans="1:4" x14ac:dyDescent="0.25">
      <c r="A114" s="2">
        <v>0.98587000000000002</v>
      </c>
      <c r="B114" s="2">
        <v>1.15288587746994</v>
      </c>
      <c r="C114" s="2">
        <v>2.03691756272401E-2</v>
      </c>
      <c r="D114" s="8" t="s">
        <v>4</v>
      </c>
    </row>
    <row r="115" spans="1:4" x14ac:dyDescent="0.25">
      <c r="A115" s="2">
        <v>0.94994999999999996</v>
      </c>
      <c r="B115" s="2">
        <v>1.152889424953</v>
      </c>
      <c r="C115" s="2">
        <v>7.4407758802445698E-2</v>
      </c>
      <c r="D115" s="8" t="s">
        <v>4</v>
      </c>
    </row>
    <row r="116" spans="1:4" x14ac:dyDescent="0.25">
      <c r="A116" s="2">
        <v>0.96589000000000003</v>
      </c>
      <c r="B116" s="2">
        <v>1.152889424953</v>
      </c>
      <c r="C116" s="2">
        <v>4.9941808981657197E-2</v>
      </c>
      <c r="D116" s="8" t="s">
        <v>4</v>
      </c>
    </row>
    <row r="117" spans="1:4" x14ac:dyDescent="0.25">
      <c r="A117" s="2">
        <v>0.97702</v>
      </c>
      <c r="B117" s="2">
        <v>1.152889424953</v>
      </c>
      <c r="C117" s="2">
        <v>3.3348724436011001E-2</v>
      </c>
      <c r="D117" s="8" t="s">
        <v>4</v>
      </c>
    </row>
    <row r="118" spans="1:4" x14ac:dyDescent="0.25">
      <c r="A118" s="2">
        <v>0.98463000000000001</v>
      </c>
      <c r="B118" s="2">
        <v>1.152889424953</v>
      </c>
      <c r="C118" s="2">
        <v>2.21855365802235E-2</v>
      </c>
      <c r="D118" s="8" t="s">
        <v>4</v>
      </c>
    </row>
    <row r="119" spans="1:4" x14ac:dyDescent="0.25">
      <c r="A119" s="2">
        <v>0.99550000000000005</v>
      </c>
      <c r="B119" s="2">
        <v>1.152889424953</v>
      </c>
      <c r="C119" s="2">
        <v>6.45182374024879E-3</v>
      </c>
      <c r="D119" s="8" t="s">
        <v>4</v>
      </c>
    </row>
    <row r="120" spans="1:4" x14ac:dyDescent="0.25">
      <c r="A120" s="2">
        <v>0.99702000000000002</v>
      </c>
      <c r="B120" s="2">
        <v>1.152889424953</v>
      </c>
      <c r="C120" s="2">
        <v>4.2654438119333797E-3</v>
      </c>
      <c r="D120" s="8" t="s">
        <v>4</v>
      </c>
    </row>
    <row r="121" spans="1:4" x14ac:dyDescent="0.25">
      <c r="A121" s="2">
        <v>0.90588000000000002</v>
      </c>
      <c r="B121" s="2">
        <v>1.152889424953</v>
      </c>
      <c r="C121" s="2">
        <v>0.149307822053553</v>
      </c>
      <c r="D121" s="8" t="s">
        <v>4</v>
      </c>
    </row>
    <row r="122" spans="1:4" x14ac:dyDescent="0.25">
      <c r="A122" s="2">
        <v>0.96855999999999998</v>
      </c>
      <c r="B122" s="2">
        <v>1.152889424953</v>
      </c>
      <c r="C122" s="2">
        <v>4.5923887834703803E-2</v>
      </c>
      <c r="D122" s="8" t="s">
        <v>4</v>
      </c>
    </row>
    <row r="123" spans="1:4" x14ac:dyDescent="0.25">
      <c r="A123" s="2">
        <v>0.99060000000000004</v>
      </c>
      <c r="B123" s="2">
        <v>1.152889424953</v>
      </c>
      <c r="C123" s="2">
        <v>1.35104364326376E-2</v>
      </c>
      <c r="D123" s="8" t="s">
        <v>4</v>
      </c>
    </row>
    <row r="124" spans="1:4" x14ac:dyDescent="0.25">
      <c r="A124" s="2">
        <v>0.99587000000000003</v>
      </c>
      <c r="B124" s="2">
        <v>1.152889424953</v>
      </c>
      <c r="C124" s="2">
        <v>5.9186169091292396E-3</v>
      </c>
      <c r="D124" s="8" t="s">
        <v>4</v>
      </c>
    </row>
    <row r="125" spans="1:4" x14ac:dyDescent="0.25">
      <c r="A125" s="2">
        <v>0.99726999999999999</v>
      </c>
      <c r="B125" s="2">
        <v>1.152889424953</v>
      </c>
      <c r="C125" s="2">
        <v>3.91250263546279E-3</v>
      </c>
      <c r="D125" s="8" t="s">
        <v>4</v>
      </c>
    </row>
    <row r="126" spans="1:4" x14ac:dyDescent="0.25">
      <c r="A126" s="2">
        <v>0.98975999999999997</v>
      </c>
      <c r="B126" s="2">
        <v>1.1528929724360599</v>
      </c>
      <c r="C126" s="2">
        <v>1.47212734556188E-2</v>
      </c>
      <c r="D126" s="8" t="s">
        <v>4</v>
      </c>
    </row>
    <row r="127" spans="1:4" x14ac:dyDescent="0.25">
      <c r="A127" s="2">
        <v>0.97885999999999995</v>
      </c>
      <c r="B127" s="2">
        <v>1.1528929724360599</v>
      </c>
      <c r="C127" s="2">
        <v>3.06371494834493E-2</v>
      </c>
      <c r="D127" s="8" t="s">
        <v>4</v>
      </c>
    </row>
    <row r="128" spans="1:4" x14ac:dyDescent="0.25">
      <c r="A128" s="2">
        <v>0.99375999999999998</v>
      </c>
      <c r="B128" s="2">
        <v>1.1528929724360599</v>
      </c>
      <c r="C128" s="2">
        <v>8.9468690702087308E-3</v>
      </c>
      <c r="D128" s="8" t="s">
        <v>4</v>
      </c>
    </row>
    <row r="129" spans="1:4" x14ac:dyDescent="0.25">
      <c r="A129" s="2">
        <v>0.76056000000000001</v>
      </c>
      <c r="B129" s="2">
        <v>1.1804844650108599</v>
      </c>
      <c r="C129" s="2">
        <v>0.137619234972678</v>
      </c>
      <c r="D129" s="7" t="s">
        <v>7</v>
      </c>
    </row>
    <row r="130" spans="1:4" x14ac:dyDescent="0.25">
      <c r="A130" s="2">
        <v>0.82962999999999998</v>
      </c>
      <c r="B130" s="2">
        <v>1.1804844650108599</v>
      </c>
      <c r="C130" s="2">
        <v>9.91114754098361E-2</v>
      </c>
      <c r="D130" s="7" t="s">
        <v>7</v>
      </c>
    </row>
    <row r="131" spans="1:4" x14ac:dyDescent="0.25">
      <c r="A131" s="2">
        <v>0.88217000000000001</v>
      </c>
      <c r="B131" s="2">
        <v>1.18049390877326</v>
      </c>
      <c r="C131" s="2">
        <v>6.9575300546448102E-2</v>
      </c>
      <c r="D131" s="7" t="s">
        <v>7</v>
      </c>
    </row>
    <row r="132" spans="1:4" x14ac:dyDescent="0.25">
      <c r="A132" s="2">
        <v>0.91986999999999997</v>
      </c>
      <c r="B132" s="2">
        <v>1.1805033525356501</v>
      </c>
      <c r="C132" s="2">
        <v>4.78955191256831E-2</v>
      </c>
      <c r="D132" s="7" t="s">
        <v>7</v>
      </c>
    </row>
    <row r="133" spans="1:4" x14ac:dyDescent="0.25">
      <c r="A133" s="2">
        <v>0.93289</v>
      </c>
      <c r="B133" s="2">
        <v>1.1805033525356501</v>
      </c>
      <c r="C133" s="2">
        <v>4.02966120218579E-2</v>
      </c>
      <c r="D133" s="7" t="s">
        <v>7</v>
      </c>
    </row>
    <row r="134" spans="1:4" x14ac:dyDescent="0.25">
      <c r="A134" s="2">
        <v>0.96997999999999995</v>
      </c>
      <c r="B134" s="2">
        <v>1.1805080744168499</v>
      </c>
      <c r="C134" s="2">
        <v>1.82612021857924E-2</v>
      </c>
      <c r="D134" s="7" t="s">
        <v>7</v>
      </c>
    </row>
    <row r="135" spans="1:4" x14ac:dyDescent="0.25">
      <c r="A135" s="2">
        <v>0.99124000000000001</v>
      </c>
      <c r="B135" s="2">
        <v>1.1805080744168499</v>
      </c>
      <c r="C135" s="2">
        <v>5.3696174863388001E-3</v>
      </c>
      <c r="D135" s="7" t="s">
        <v>7</v>
      </c>
    </row>
    <row r="136" spans="1:4" x14ac:dyDescent="0.25">
      <c r="A136" s="2">
        <v>0.71677999999999997</v>
      </c>
      <c r="B136" s="2">
        <v>1.1805127962980499</v>
      </c>
      <c r="C136" s="2">
        <v>0.16298885245901601</v>
      </c>
      <c r="D136" s="7" t="s">
        <v>7</v>
      </c>
    </row>
    <row r="137" spans="1:4" x14ac:dyDescent="0.25">
      <c r="A137" s="2">
        <v>0.79361000000000004</v>
      </c>
      <c r="B137" s="2">
        <v>1.1805127962980499</v>
      </c>
      <c r="C137" s="2">
        <v>0.11913071038251399</v>
      </c>
      <c r="D137" s="7" t="s">
        <v>7</v>
      </c>
    </row>
    <row r="138" spans="1:4" x14ac:dyDescent="0.25">
      <c r="A138" s="2">
        <v>0.96396000000000004</v>
      </c>
      <c r="B138" s="2">
        <v>1.18051751817924</v>
      </c>
      <c r="C138" s="2">
        <v>2.1874754098360701E-2</v>
      </c>
      <c r="D138" s="7" t="s">
        <v>7</v>
      </c>
    </row>
    <row r="139" spans="1:4" x14ac:dyDescent="0.25">
      <c r="A139" s="2">
        <v>0.98407999999999995</v>
      </c>
      <c r="B139" s="2">
        <v>1.18051751817924</v>
      </c>
      <c r="C139" s="2">
        <v>9.7326775956284202E-3</v>
      </c>
      <c r="D139" s="7" t="s">
        <v>7</v>
      </c>
    </row>
    <row r="140" spans="1:4" x14ac:dyDescent="0.25">
      <c r="A140" s="2">
        <v>0.98946000000000001</v>
      </c>
      <c r="B140" s="2">
        <v>1.18051751817924</v>
      </c>
      <c r="C140" s="2">
        <v>6.4603278688524597E-3</v>
      </c>
      <c r="D140" s="7" t="s">
        <v>7</v>
      </c>
    </row>
    <row r="141" spans="1:4" x14ac:dyDescent="0.25">
      <c r="A141" s="2">
        <v>0.85528000000000004</v>
      </c>
      <c r="B141" s="2">
        <v>1.18051751817924</v>
      </c>
      <c r="C141" s="2">
        <v>8.4768524590163902E-2</v>
      </c>
      <c r="D141" s="7" t="s">
        <v>7</v>
      </c>
    </row>
    <row r="142" spans="1:4" x14ac:dyDescent="0.25">
      <c r="A142" s="2">
        <v>0.95499000000000001</v>
      </c>
      <c r="B142" s="2">
        <v>1.18051751817924</v>
      </c>
      <c r="C142" s="2">
        <v>2.7233661202185799E-2</v>
      </c>
      <c r="D142" s="7" t="s">
        <v>7</v>
      </c>
    </row>
    <row r="143" spans="1:4" x14ac:dyDescent="0.25">
      <c r="A143" s="2">
        <v>0.98004999999999998</v>
      </c>
      <c r="B143" s="2">
        <v>1.18051751817924</v>
      </c>
      <c r="C143" s="2">
        <v>1.2180765027322399E-2</v>
      </c>
      <c r="D143" s="7" t="s">
        <v>7</v>
      </c>
    </row>
    <row r="144" spans="1:4" x14ac:dyDescent="0.25">
      <c r="A144" s="2">
        <v>0.94608000000000003</v>
      </c>
      <c r="B144" s="2">
        <v>1.18052224006044</v>
      </c>
      <c r="C144" s="2">
        <v>3.2520874316939903E-2</v>
      </c>
      <c r="D144" s="7" t="s">
        <v>7</v>
      </c>
    </row>
    <row r="145" spans="1:4" x14ac:dyDescent="0.25">
      <c r="A145" s="2">
        <v>0.97602</v>
      </c>
      <c r="B145" s="2">
        <v>1.18052224006044</v>
      </c>
      <c r="C145" s="2">
        <v>1.46218579234973E-2</v>
      </c>
      <c r="D145" s="7" t="s">
        <v>7</v>
      </c>
    </row>
    <row r="146" spans="1:4" x14ac:dyDescent="0.25">
      <c r="A146" s="2">
        <v>0.99302000000000001</v>
      </c>
      <c r="B146" s="2">
        <v>1.18052224006044</v>
      </c>
      <c r="C146" s="2">
        <v>4.2804371584699496E-3</v>
      </c>
      <c r="D146" s="7" t="s">
        <v>7</v>
      </c>
    </row>
    <row r="147" spans="1:4" x14ac:dyDescent="0.25">
      <c r="A147" s="2">
        <v>0.98677000000000004</v>
      </c>
      <c r="B147" s="2">
        <v>1.18052224006044</v>
      </c>
      <c r="C147" s="2">
        <v>8.0968306010929005E-3</v>
      </c>
      <c r="D147" s="7" t="s">
        <v>7</v>
      </c>
    </row>
    <row r="148" spans="1:4" x14ac:dyDescent="0.25">
      <c r="A148" s="2">
        <v>0.90076999999999996</v>
      </c>
      <c r="B148" s="2">
        <v>1.1805269619416401</v>
      </c>
      <c r="C148" s="2">
        <v>5.8939672131147501E-2</v>
      </c>
      <c r="D148" s="7" t="s">
        <v>7</v>
      </c>
    </row>
    <row r="149" spans="1:4" x14ac:dyDescent="0.25">
      <c r="A149" s="2">
        <v>0.99146000000000001</v>
      </c>
      <c r="B149" s="2">
        <v>1.2206787109374999</v>
      </c>
      <c r="C149" s="2">
        <v>1.18257168458781E-2</v>
      </c>
      <c r="D149" s="3" t="s">
        <v>3</v>
      </c>
    </row>
    <row r="150" spans="1:4" x14ac:dyDescent="0.25">
      <c r="A150" s="2">
        <v>0.97126999999999997</v>
      </c>
      <c r="B150" s="2">
        <v>1.2206827799479201</v>
      </c>
      <c r="C150" s="2">
        <v>4.0268817204301102E-2</v>
      </c>
      <c r="D150" s="3" t="s">
        <v>3</v>
      </c>
    </row>
    <row r="151" spans="1:4" x14ac:dyDescent="0.25">
      <c r="A151" s="2">
        <v>0.98072999999999999</v>
      </c>
      <c r="B151" s="2">
        <v>1.2206827799479201</v>
      </c>
      <c r="C151" s="2">
        <v>2.6842741935483899E-2</v>
      </c>
      <c r="D151" s="3" t="s">
        <v>3</v>
      </c>
    </row>
    <row r="152" spans="1:4" x14ac:dyDescent="0.25">
      <c r="A152" s="2">
        <v>0.97589000000000004</v>
      </c>
      <c r="B152" s="2">
        <v>1.2206827799479201</v>
      </c>
      <c r="C152" s="2">
        <v>3.3695116487455198E-2</v>
      </c>
      <c r="D152" s="3" t="s">
        <v>3</v>
      </c>
    </row>
    <row r="153" spans="1:4" x14ac:dyDescent="0.25">
      <c r="A153" s="2">
        <v>0.98387000000000002</v>
      </c>
      <c r="B153" s="2">
        <v>1.2206827799479201</v>
      </c>
      <c r="C153" s="2">
        <v>2.2425403225806499E-2</v>
      </c>
      <c r="D153" s="3" t="s">
        <v>3</v>
      </c>
    </row>
    <row r="154" spans="1:4" x14ac:dyDescent="0.25">
      <c r="A154" s="2">
        <v>0.99287000000000003</v>
      </c>
      <c r="B154" s="2">
        <v>1.2206827799479201</v>
      </c>
      <c r="C154" s="2">
        <v>9.8620071684587807E-3</v>
      </c>
      <c r="D154" s="3" t="s">
        <v>3</v>
      </c>
    </row>
    <row r="155" spans="1:4" x14ac:dyDescent="0.25">
      <c r="A155" s="2">
        <v>0.99528000000000005</v>
      </c>
      <c r="B155" s="2">
        <v>1.2206827799479201</v>
      </c>
      <c r="C155" s="2">
        <v>6.5262096774193496E-3</v>
      </c>
      <c r="D155" s="3" t="s">
        <v>3</v>
      </c>
    </row>
    <row r="156" spans="1:4" x14ac:dyDescent="0.25">
      <c r="A156" s="2">
        <v>0.87946000000000002</v>
      </c>
      <c r="B156" s="2">
        <v>1.22068684895833</v>
      </c>
      <c r="C156" s="2">
        <v>0.19196639784946201</v>
      </c>
      <c r="D156" s="3" t="s">
        <v>3</v>
      </c>
    </row>
    <row r="157" spans="1:4" x14ac:dyDescent="0.25">
      <c r="A157" s="2">
        <v>0.98714999999999997</v>
      </c>
      <c r="B157" s="2">
        <v>1.22068684895833</v>
      </c>
      <c r="C157" s="2">
        <v>1.7836469534050201E-2</v>
      </c>
      <c r="D157" s="3" t="s">
        <v>3</v>
      </c>
    </row>
    <row r="158" spans="1:4" x14ac:dyDescent="0.25">
      <c r="A158" s="2">
        <v>0.99624999999999997</v>
      </c>
      <c r="B158" s="2">
        <v>1.22068684895833</v>
      </c>
      <c r="C158" s="2">
        <v>5.1787634408602201E-3</v>
      </c>
      <c r="D158" s="3" t="s">
        <v>3</v>
      </c>
    </row>
    <row r="159" spans="1:4" x14ac:dyDescent="0.25">
      <c r="A159" s="2">
        <v>0.96421000000000001</v>
      </c>
      <c r="B159" s="2">
        <v>1.22068684895833</v>
      </c>
      <c r="C159" s="2">
        <v>5.0428539426523297E-2</v>
      </c>
      <c r="D159" s="3" t="s">
        <v>3</v>
      </c>
    </row>
    <row r="160" spans="1:4" x14ac:dyDescent="0.25">
      <c r="A160" s="2">
        <v>0.98926000000000003</v>
      </c>
      <c r="B160" s="2">
        <v>1.22068684895833</v>
      </c>
      <c r="C160" s="2">
        <v>1.4885304659498199E-2</v>
      </c>
      <c r="D160" s="3" t="s">
        <v>3</v>
      </c>
    </row>
    <row r="161" spans="1:4" x14ac:dyDescent="0.25">
      <c r="A161" s="2">
        <v>0.99687000000000003</v>
      </c>
      <c r="B161" s="2">
        <v>1.22068684895833</v>
      </c>
      <c r="C161" s="2">
        <v>4.31541218637993E-3</v>
      </c>
      <c r="D161" s="3" t="s">
        <v>3</v>
      </c>
    </row>
    <row r="162" spans="1:4" x14ac:dyDescent="0.25">
      <c r="A162" s="2">
        <v>0.95755000000000001</v>
      </c>
      <c r="B162" s="2">
        <v>1.22069091796875</v>
      </c>
      <c r="C162" s="2">
        <v>6.0137320788530499E-2</v>
      </c>
      <c r="D162" s="3" t="s">
        <v>3</v>
      </c>
    </row>
    <row r="163" spans="1:4" x14ac:dyDescent="0.25">
      <c r="A163" s="2">
        <v>0.99433000000000005</v>
      </c>
      <c r="B163" s="2">
        <v>1.22069091796875</v>
      </c>
      <c r="C163" s="2">
        <v>7.8290770609319004E-3</v>
      </c>
      <c r="D163" s="3" t="s">
        <v>3</v>
      </c>
    </row>
    <row r="164" spans="1:4" x14ac:dyDescent="0.25">
      <c r="A164" s="2">
        <v>0.91191999999999995</v>
      </c>
      <c r="B164" s="2">
        <v>1.2206949869791699</v>
      </c>
      <c r="C164" s="2">
        <v>0.13141061827957001</v>
      </c>
      <c r="D164" s="3" t="s">
        <v>3</v>
      </c>
    </row>
    <row r="165" spans="1:4" x14ac:dyDescent="0.25">
      <c r="A165" s="2">
        <v>0.93815000000000004</v>
      </c>
      <c r="B165" s="2">
        <v>1.2206990559895801</v>
      </c>
      <c r="C165" s="2">
        <v>8.9252912186379901E-2</v>
      </c>
      <c r="D165" s="3" t="s">
        <v>3</v>
      </c>
    </row>
    <row r="166" spans="1:4" x14ac:dyDescent="0.25">
      <c r="A166" s="2">
        <v>0.93744000000000005</v>
      </c>
      <c r="B166" s="2">
        <v>1.2357390014829499</v>
      </c>
      <c r="C166" s="2">
        <v>4.3069747354783E-2</v>
      </c>
      <c r="D166" s="9" t="s">
        <v>5</v>
      </c>
    </row>
    <row r="167" spans="1:4" x14ac:dyDescent="0.25">
      <c r="A167" s="2">
        <v>0.95799999999999996</v>
      </c>
      <c r="B167" s="2">
        <v>1.2357390014829499</v>
      </c>
      <c r="C167" s="2">
        <v>2.90570071258907E-2</v>
      </c>
      <c r="D167" s="9" t="s">
        <v>5</v>
      </c>
    </row>
    <row r="168" spans="1:4" x14ac:dyDescent="0.25">
      <c r="A168" s="2">
        <v>0.80930000000000002</v>
      </c>
      <c r="B168" s="2">
        <v>1.23574349525907</v>
      </c>
      <c r="C168" s="2">
        <v>0.129236018138631</v>
      </c>
      <c r="D168" s="9" t="s">
        <v>5</v>
      </c>
    </row>
    <row r="169" spans="1:4" x14ac:dyDescent="0.25">
      <c r="A169" s="2">
        <v>0.90766000000000002</v>
      </c>
      <c r="B169" s="2">
        <v>1.23574349525907</v>
      </c>
      <c r="C169" s="2">
        <v>6.3169077952925895E-2</v>
      </c>
      <c r="D169" s="9" t="s">
        <v>5</v>
      </c>
    </row>
    <row r="170" spans="1:4" x14ac:dyDescent="0.25">
      <c r="A170" s="2">
        <v>0.97197</v>
      </c>
      <c r="B170" s="2">
        <v>1.23574349525907</v>
      </c>
      <c r="C170" s="2">
        <v>1.94618872813647E-2</v>
      </c>
      <c r="D170" s="9" t="s">
        <v>5</v>
      </c>
    </row>
    <row r="171" spans="1:4" x14ac:dyDescent="0.25">
      <c r="A171" s="2">
        <v>0.98763999999999996</v>
      </c>
      <c r="B171" s="2">
        <v>1.23574349525907</v>
      </c>
      <c r="C171" s="2">
        <v>8.6184409414813198E-3</v>
      </c>
      <c r="D171" s="9" t="s">
        <v>5</v>
      </c>
    </row>
    <row r="172" spans="1:4" x14ac:dyDescent="0.25">
      <c r="A172" s="2">
        <v>0.99182000000000003</v>
      </c>
      <c r="B172" s="2">
        <v>1.23574349525907</v>
      </c>
      <c r="C172" s="2">
        <v>5.7134528179658799E-3</v>
      </c>
      <c r="D172" s="9" t="s">
        <v>5</v>
      </c>
    </row>
    <row r="173" spans="1:4" x14ac:dyDescent="0.25">
      <c r="A173" s="2">
        <v>0.86568000000000001</v>
      </c>
      <c r="B173" s="2">
        <v>1.2357479890351899</v>
      </c>
      <c r="C173" s="2">
        <v>9.1263010148995904E-2</v>
      </c>
      <c r="D173" s="9" t="s">
        <v>5</v>
      </c>
    </row>
    <row r="174" spans="1:4" x14ac:dyDescent="0.25">
      <c r="A174" s="2">
        <v>0.98136000000000001</v>
      </c>
      <c r="B174" s="2">
        <v>1.2357479890351899</v>
      </c>
      <c r="C174" s="2">
        <v>1.2971928309220501E-2</v>
      </c>
      <c r="D174" s="9" t="s">
        <v>5</v>
      </c>
    </row>
    <row r="175" spans="1:4" x14ac:dyDescent="0.25">
      <c r="A175" s="2">
        <v>0.69452999999999998</v>
      </c>
      <c r="B175" s="2">
        <v>1.2357569765874299</v>
      </c>
      <c r="C175" s="2">
        <v>0.22091945584107101</v>
      </c>
      <c r="D175" s="9" t="s">
        <v>5</v>
      </c>
    </row>
    <row r="176" spans="1:4" x14ac:dyDescent="0.25">
      <c r="A176" s="2">
        <v>0.76454</v>
      </c>
      <c r="B176" s="2">
        <v>1.2357659641396701</v>
      </c>
      <c r="C176" s="2">
        <v>0.16063917080544199</v>
      </c>
      <c r="D176" s="9" t="s">
        <v>5</v>
      </c>
    </row>
    <row r="177" spans="1:4" x14ac:dyDescent="0.25">
      <c r="A177" s="2">
        <v>0.83013000000000003</v>
      </c>
      <c r="B177" s="2">
        <v>1.2357659641396701</v>
      </c>
      <c r="C177" s="2">
        <v>0.11508183977542601</v>
      </c>
      <c r="D177" s="9" t="s">
        <v>5</v>
      </c>
    </row>
    <row r="178" spans="1:4" x14ac:dyDescent="0.25">
      <c r="A178" s="2">
        <v>0.94533</v>
      </c>
      <c r="B178" s="2">
        <v>1.2357659641396701</v>
      </c>
      <c r="C178" s="2">
        <v>3.7709565968473302E-2</v>
      </c>
      <c r="D178" s="9" t="s">
        <v>5</v>
      </c>
    </row>
    <row r="179" spans="1:4" x14ac:dyDescent="0.25">
      <c r="A179" s="2">
        <v>0.96338000000000001</v>
      </c>
      <c r="B179" s="2">
        <v>1.2357659641396701</v>
      </c>
      <c r="C179" s="2">
        <v>2.5369898510041001E-2</v>
      </c>
      <c r="D179" s="9" t="s">
        <v>5</v>
      </c>
    </row>
    <row r="180" spans="1:4" x14ac:dyDescent="0.25">
      <c r="A180" s="2">
        <v>0.91900999999999999</v>
      </c>
      <c r="B180" s="2">
        <v>1.23577045791579</v>
      </c>
      <c r="C180" s="2">
        <v>5.55309868278989E-2</v>
      </c>
      <c r="D180" s="9" t="s">
        <v>5</v>
      </c>
    </row>
    <row r="181" spans="1:4" x14ac:dyDescent="0.25">
      <c r="A181" s="2">
        <v>0.97560000000000002</v>
      </c>
      <c r="B181" s="2">
        <v>1.23577045791579</v>
      </c>
      <c r="C181" s="2">
        <v>1.69606996329087E-2</v>
      </c>
      <c r="D181" s="9" t="s">
        <v>5</v>
      </c>
    </row>
    <row r="182" spans="1:4" x14ac:dyDescent="0.25">
      <c r="A182" s="2">
        <v>0.98379000000000005</v>
      </c>
      <c r="B182" s="2">
        <v>1.23577045791579</v>
      </c>
      <c r="C182" s="2">
        <v>1.12906499676096E-2</v>
      </c>
      <c r="D182" s="9" t="s">
        <v>5</v>
      </c>
    </row>
    <row r="183" spans="1:4" x14ac:dyDescent="0.25">
      <c r="A183" s="2">
        <v>0.98926000000000003</v>
      </c>
      <c r="B183" s="2">
        <v>1.23577045791579</v>
      </c>
      <c r="C183" s="2">
        <v>7.4951414381343104E-3</v>
      </c>
      <c r="D183" s="9" t="s">
        <v>5</v>
      </c>
    </row>
    <row r="184" spans="1:4" x14ac:dyDescent="0.25">
      <c r="A184" s="2">
        <v>0.99289000000000005</v>
      </c>
      <c r="B184" s="2">
        <v>1.23577045791579</v>
      </c>
      <c r="C184" s="2">
        <v>4.9660980349816499E-3</v>
      </c>
      <c r="D184" s="9" t="s">
        <v>5</v>
      </c>
    </row>
    <row r="185" spans="1:4" x14ac:dyDescent="0.25">
      <c r="A185" s="2">
        <v>0.88151000000000002</v>
      </c>
      <c r="B185" s="2">
        <v>1.23577944546803</v>
      </c>
      <c r="C185" s="2">
        <v>8.0685597063269304E-2</v>
      </c>
      <c r="D185" s="9" t="s">
        <v>5</v>
      </c>
    </row>
    <row r="186" spans="1:4" x14ac:dyDescent="0.25">
      <c r="A186" s="2">
        <v>0.71020000000000005</v>
      </c>
      <c r="B186" s="2">
        <v>1.24846683979225</v>
      </c>
      <c r="C186" s="2">
        <v>0.17535822839774201</v>
      </c>
      <c r="D186" s="2" t="s">
        <v>6</v>
      </c>
    </row>
    <row r="187" spans="1:4" x14ac:dyDescent="0.25">
      <c r="A187" s="2">
        <v>0.78683000000000003</v>
      </c>
      <c r="B187" s="2">
        <v>1.24847183379944</v>
      </c>
      <c r="C187" s="2">
        <v>0.12825162831089901</v>
      </c>
      <c r="D187" s="2" t="s">
        <v>6</v>
      </c>
    </row>
    <row r="188" spans="1:4" x14ac:dyDescent="0.25">
      <c r="A188" s="2">
        <v>0.96862000000000004</v>
      </c>
      <c r="B188" s="2">
        <v>1.2484818218138201</v>
      </c>
      <c r="C188" s="2">
        <v>1.9795918367346899E-2</v>
      </c>
      <c r="D188" s="2" t="s">
        <v>6</v>
      </c>
    </row>
    <row r="189" spans="1:4" x14ac:dyDescent="0.25">
      <c r="A189" s="2">
        <v>0.73570000000000002</v>
      </c>
      <c r="B189" s="2">
        <v>1.2484818218138201</v>
      </c>
      <c r="C189" s="2">
        <v>0.159011506730352</v>
      </c>
      <c r="D189" s="2" t="s">
        <v>6</v>
      </c>
    </row>
    <row r="190" spans="1:4" x14ac:dyDescent="0.25">
      <c r="A190" s="2">
        <v>0.97912999999999994</v>
      </c>
      <c r="B190" s="2">
        <v>1.2484868158210101</v>
      </c>
      <c r="C190" s="2">
        <v>1.3210594876248399E-2</v>
      </c>
      <c r="D190" s="2" t="s">
        <v>6</v>
      </c>
    </row>
    <row r="191" spans="1:4" x14ac:dyDescent="0.25">
      <c r="A191" s="2">
        <v>0.95298000000000005</v>
      </c>
      <c r="B191" s="2">
        <v>1.2484918098282101</v>
      </c>
      <c r="C191" s="2">
        <v>2.9503907946157201E-2</v>
      </c>
      <c r="D191" s="2" t="s">
        <v>6</v>
      </c>
    </row>
    <row r="192" spans="1:4" x14ac:dyDescent="0.25">
      <c r="A192" s="2">
        <v>0.84975000000000001</v>
      </c>
      <c r="B192" s="2">
        <v>1.2484968038354001</v>
      </c>
      <c r="C192" s="2">
        <v>9.1448111159357401E-2</v>
      </c>
      <c r="D192" s="2" t="s">
        <v>6</v>
      </c>
    </row>
    <row r="193" spans="1:4" x14ac:dyDescent="0.25">
      <c r="A193" s="2">
        <v>0.98177000000000003</v>
      </c>
      <c r="B193" s="2">
        <v>1.2484968038354001</v>
      </c>
      <c r="C193" s="2">
        <v>1.15531914893617E-2</v>
      </c>
      <c r="D193" s="2" t="s">
        <v>6</v>
      </c>
    </row>
    <row r="194" spans="1:4" x14ac:dyDescent="0.25">
      <c r="A194" s="2">
        <v>0.89666000000000001</v>
      </c>
      <c r="B194" s="2">
        <v>1.2485017978425901</v>
      </c>
      <c r="C194" s="2">
        <v>6.3701693443334803E-2</v>
      </c>
      <c r="D194" s="2" t="s">
        <v>6</v>
      </c>
    </row>
    <row r="195" spans="1:4" x14ac:dyDescent="0.25">
      <c r="A195" s="2">
        <v>0.98616000000000004</v>
      </c>
      <c r="B195" s="2">
        <v>1.2485017978425901</v>
      </c>
      <c r="C195" s="2">
        <v>8.7839774207555399E-3</v>
      </c>
      <c r="D195" s="2" t="s">
        <v>6</v>
      </c>
    </row>
    <row r="196" spans="1:4" x14ac:dyDescent="0.25">
      <c r="A196" s="2">
        <v>0.95882000000000001</v>
      </c>
      <c r="B196" s="2">
        <v>1.2485017978425901</v>
      </c>
      <c r="C196" s="2">
        <v>2.5891445940078198E-2</v>
      </c>
      <c r="D196" s="2" t="s">
        <v>6</v>
      </c>
    </row>
    <row r="197" spans="1:4" x14ac:dyDescent="0.25">
      <c r="A197" s="2">
        <v>0.80878000000000005</v>
      </c>
      <c r="B197" s="2">
        <v>1.2485067918497801</v>
      </c>
      <c r="C197" s="2">
        <v>0.115399696048632</v>
      </c>
      <c r="D197" s="2" t="s">
        <v>6</v>
      </c>
    </row>
    <row r="198" spans="1:4" x14ac:dyDescent="0.25">
      <c r="A198" s="2">
        <v>0.86689000000000005</v>
      </c>
      <c r="B198" s="2">
        <v>1.2485067918497801</v>
      </c>
      <c r="C198" s="2">
        <v>8.1371689101172401E-2</v>
      </c>
      <c r="D198" s="2" t="s">
        <v>6</v>
      </c>
    </row>
    <row r="199" spans="1:4" x14ac:dyDescent="0.25">
      <c r="A199" s="2">
        <v>0.97255000000000003</v>
      </c>
      <c r="B199" s="2">
        <v>1.2485067918497801</v>
      </c>
      <c r="C199" s="2">
        <v>1.7336951801997399E-2</v>
      </c>
      <c r="D199" s="2" t="s">
        <v>6</v>
      </c>
    </row>
    <row r="200" spans="1:4" x14ac:dyDescent="0.25">
      <c r="A200" s="2">
        <v>0.98792000000000002</v>
      </c>
      <c r="B200" s="2">
        <v>1.2485067918497801</v>
      </c>
      <c r="C200" s="2">
        <v>7.6745549283543197E-3</v>
      </c>
      <c r="D200" s="2" t="s">
        <v>6</v>
      </c>
    </row>
    <row r="201" spans="1:4" x14ac:dyDescent="0.25">
      <c r="A201" s="2">
        <v>0.99199999999999999</v>
      </c>
      <c r="B201" s="2">
        <v>1.2485067918497801</v>
      </c>
      <c r="C201" s="2">
        <v>5.0872774641771597E-3</v>
      </c>
      <c r="D201" s="2" t="s">
        <v>6</v>
      </c>
    </row>
    <row r="202" spans="1:4" x14ac:dyDescent="0.25">
      <c r="A202" s="2">
        <v>0.92996999999999996</v>
      </c>
      <c r="B202" s="2">
        <v>1.2485117858569701</v>
      </c>
      <c r="C202" s="2">
        <v>4.36161528441164E-2</v>
      </c>
      <c r="D202" s="2" t="s">
        <v>6</v>
      </c>
    </row>
    <row r="203" spans="1:4" x14ac:dyDescent="0.25">
      <c r="A203" s="2">
        <v>0.93852999999999998</v>
      </c>
      <c r="B203" s="2">
        <v>1.2485117858569701</v>
      </c>
      <c r="C203" s="2">
        <v>3.83912288319583E-2</v>
      </c>
      <c r="D203" s="2" t="s">
        <v>6</v>
      </c>
    </row>
    <row r="204" spans="1:4" x14ac:dyDescent="0.25">
      <c r="A204" s="2">
        <v>0.99084000000000005</v>
      </c>
      <c r="B204" s="2">
        <v>1.2485217738713501</v>
      </c>
      <c r="C204" s="2">
        <v>5.8260963960052098E-3</v>
      </c>
      <c r="D204" s="2" t="s">
        <v>6</v>
      </c>
    </row>
    <row r="205" spans="1:4" x14ac:dyDescent="0.25">
      <c r="A205" s="2">
        <v>0.92900000000000005</v>
      </c>
      <c r="B205" s="2">
        <v>1.2984606667296299</v>
      </c>
      <c r="C205" s="2">
        <v>5.93473224043716E-2</v>
      </c>
      <c r="D205" s="7" t="s">
        <v>7</v>
      </c>
    </row>
    <row r="206" spans="1:4" x14ac:dyDescent="0.25">
      <c r="A206" s="2">
        <v>0.79610999999999998</v>
      </c>
      <c r="B206" s="2">
        <v>1.2984653886108199</v>
      </c>
      <c r="C206" s="2">
        <v>0.17676131147540999</v>
      </c>
      <c r="D206" s="7" t="s">
        <v>7</v>
      </c>
    </row>
    <row r="207" spans="1:4" x14ac:dyDescent="0.25">
      <c r="A207" s="2">
        <v>0.99055000000000004</v>
      </c>
      <c r="B207" s="2">
        <v>1.2984653886108199</v>
      </c>
      <c r="C207" s="2">
        <v>7.9337704918032801E-3</v>
      </c>
      <c r="D207" s="7" t="s">
        <v>7</v>
      </c>
    </row>
    <row r="208" spans="1:4" x14ac:dyDescent="0.25">
      <c r="A208" s="2">
        <v>0.76656999999999997</v>
      </c>
      <c r="B208" s="2">
        <v>1.29847011049202</v>
      </c>
      <c r="C208" s="2">
        <v>0.20888153005464499</v>
      </c>
      <c r="D208" s="7" t="s">
        <v>7</v>
      </c>
    </row>
    <row r="209" spans="1:4" x14ac:dyDescent="0.25">
      <c r="A209" s="2">
        <v>0.85189000000000004</v>
      </c>
      <c r="B209" s="2">
        <v>1.29847011049202</v>
      </c>
      <c r="C209" s="2">
        <v>0.12486885245901599</v>
      </c>
      <c r="D209" s="7" t="s">
        <v>7</v>
      </c>
    </row>
    <row r="210" spans="1:4" x14ac:dyDescent="0.25">
      <c r="A210" s="2">
        <v>0.96782999999999997</v>
      </c>
      <c r="B210" s="2">
        <v>1.29847483237322</v>
      </c>
      <c r="C210" s="2">
        <v>2.69446994535519E-2</v>
      </c>
      <c r="D210" s="7" t="s">
        <v>7</v>
      </c>
    </row>
    <row r="211" spans="1:4" x14ac:dyDescent="0.25">
      <c r="A211" s="2">
        <v>0.98575000000000002</v>
      </c>
      <c r="B211" s="2">
        <v>1.29847483237322</v>
      </c>
      <c r="C211" s="2">
        <v>1.1959781420765E-2</v>
      </c>
      <c r="D211" s="7" t="s">
        <v>7</v>
      </c>
    </row>
    <row r="212" spans="1:4" x14ac:dyDescent="0.25">
      <c r="A212" s="2">
        <v>0.82555000000000001</v>
      </c>
      <c r="B212" s="2">
        <v>1.2984795542544201</v>
      </c>
      <c r="C212" s="2">
        <v>0.14851016393442601</v>
      </c>
      <c r="D212" s="7" t="s">
        <v>7</v>
      </c>
    </row>
    <row r="213" spans="1:4" x14ac:dyDescent="0.25">
      <c r="A213" s="2">
        <v>0.87595999999999996</v>
      </c>
      <c r="B213" s="2">
        <v>1.2984795542544201</v>
      </c>
      <c r="C213" s="2">
        <v>0.10402775956284201</v>
      </c>
      <c r="D213" s="7" t="s">
        <v>7</v>
      </c>
    </row>
    <row r="214" spans="1:4" x14ac:dyDescent="0.25">
      <c r="A214" s="2">
        <v>0.91425000000000001</v>
      </c>
      <c r="B214" s="2">
        <v>1.2984795542544201</v>
      </c>
      <c r="C214" s="2">
        <v>7.1682841530054706E-2</v>
      </c>
      <c r="D214" s="7" t="s">
        <v>7</v>
      </c>
    </row>
    <row r="215" spans="1:4" x14ac:dyDescent="0.25">
      <c r="A215" s="2">
        <v>0.97379000000000004</v>
      </c>
      <c r="B215" s="2">
        <v>1.2984795542544201</v>
      </c>
      <c r="C215" s="2">
        <v>2.1965245901639299E-2</v>
      </c>
      <c r="D215" s="7" t="s">
        <v>7</v>
      </c>
    </row>
    <row r="216" spans="1:4" x14ac:dyDescent="0.25">
      <c r="A216" s="2">
        <v>0.89632999999999996</v>
      </c>
      <c r="B216" s="2">
        <v>1.2984795542544201</v>
      </c>
      <c r="C216" s="2">
        <v>8.6740983606557395E-2</v>
      </c>
      <c r="D216" s="7" t="s">
        <v>7</v>
      </c>
    </row>
    <row r="217" spans="1:4" x14ac:dyDescent="0.25">
      <c r="A217" s="2">
        <v>0.94171000000000005</v>
      </c>
      <c r="B217" s="2">
        <v>1.2984842761356099</v>
      </c>
      <c r="C217" s="2">
        <v>4.8742513661202198E-2</v>
      </c>
      <c r="D217" s="7" t="s">
        <v>7</v>
      </c>
    </row>
    <row r="218" spans="1:4" x14ac:dyDescent="0.25">
      <c r="A218" s="2">
        <v>0.96077999999999997</v>
      </c>
      <c r="B218" s="2">
        <v>1.2984842761356099</v>
      </c>
      <c r="C218" s="2">
        <v>3.28288524590164E-2</v>
      </c>
      <c r="D218" s="7" t="s">
        <v>7</v>
      </c>
    </row>
    <row r="219" spans="1:4" x14ac:dyDescent="0.25">
      <c r="A219" s="2">
        <v>0.99233000000000005</v>
      </c>
      <c r="B219" s="2">
        <v>1.2984842761356099</v>
      </c>
      <c r="C219" s="2">
        <v>6.4397814207650299E-3</v>
      </c>
      <c r="D219" s="7" t="s">
        <v>7</v>
      </c>
    </row>
    <row r="220" spans="1:4" x14ac:dyDescent="0.25">
      <c r="A220" s="2">
        <v>0.99492999999999998</v>
      </c>
      <c r="B220" s="2">
        <v>1.2984842761356099</v>
      </c>
      <c r="C220" s="2">
        <v>4.2622950819672101E-3</v>
      </c>
      <c r="D220" s="7" t="s">
        <v>7</v>
      </c>
    </row>
    <row r="221" spans="1:4" x14ac:dyDescent="0.25">
      <c r="A221" s="2">
        <v>0.98255999999999999</v>
      </c>
      <c r="B221" s="2">
        <v>1.2984889980168099</v>
      </c>
      <c r="C221" s="2">
        <v>1.4631256830601101E-2</v>
      </c>
      <c r="D221" s="7" t="s">
        <v>7</v>
      </c>
    </row>
    <row r="222" spans="1:4" x14ac:dyDescent="0.25">
      <c r="A222" s="2">
        <v>0.98843000000000003</v>
      </c>
      <c r="B222" s="2">
        <v>1.2984889980168099</v>
      </c>
      <c r="C222" s="2">
        <v>9.7165027322404403E-3</v>
      </c>
      <c r="D222" s="7" t="s">
        <v>7</v>
      </c>
    </row>
    <row r="223" spans="1:4" x14ac:dyDescent="0.25">
      <c r="A223" s="2">
        <v>0.97855000000000003</v>
      </c>
      <c r="B223" s="2">
        <v>1.2984889980168099</v>
      </c>
      <c r="C223" s="2">
        <v>1.7984699453551901E-2</v>
      </c>
      <c r="D223" s="7" t="s">
        <v>7</v>
      </c>
    </row>
    <row r="224" spans="1:4" x14ac:dyDescent="0.25">
      <c r="A224" s="2">
        <v>0.95201000000000002</v>
      </c>
      <c r="B224" s="2">
        <v>1.29849371989801</v>
      </c>
      <c r="C224" s="2">
        <v>4.0149289617486303E-2</v>
      </c>
      <c r="D224" s="7" t="s">
        <v>7</v>
      </c>
    </row>
    <row r="225" spans="1:4" x14ac:dyDescent="0.25">
      <c r="A225" s="2">
        <v>0.99375000000000002</v>
      </c>
      <c r="B225" s="2">
        <v>1.29849371989801</v>
      </c>
      <c r="C225" s="2">
        <v>5.2544262295082002E-3</v>
      </c>
      <c r="D225" s="7" t="s">
        <v>7</v>
      </c>
    </row>
    <row r="226" spans="1:4" x14ac:dyDescent="0.25">
      <c r="A226" s="2">
        <v>0.98887999999999998</v>
      </c>
      <c r="B226" s="2">
        <v>1.3223673502604201</v>
      </c>
      <c r="C226" s="2">
        <v>2.13989695340502E-2</v>
      </c>
      <c r="D226" s="3" t="s">
        <v>3</v>
      </c>
    </row>
    <row r="227" spans="1:4" x14ac:dyDescent="0.25">
      <c r="A227" s="2">
        <v>0.96367000000000003</v>
      </c>
      <c r="B227" s="2">
        <v>1.32237141927083</v>
      </c>
      <c r="C227" s="2">
        <v>7.2483646953405007E-2</v>
      </c>
      <c r="D227" s="3" t="s">
        <v>3</v>
      </c>
    </row>
    <row r="228" spans="1:4" x14ac:dyDescent="0.25">
      <c r="A228" s="2">
        <v>0.97528000000000004</v>
      </c>
      <c r="B228" s="2">
        <v>1.32237141927083</v>
      </c>
      <c r="C228" s="2">
        <v>4.8427643369175599E-2</v>
      </c>
      <c r="D228" s="3" t="s">
        <v>3</v>
      </c>
    </row>
    <row r="229" spans="1:4" x14ac:dyDescent="0.25">
      <c r="A229" s="2">
        <v>0.98336999999999997</v>
      </c>
      <c r="B229" s="2">
        <v>1.32237141927083</v>
      </c>
      <c r="C229" s="2">
        <v>3.2234543010752702E-2</v>
      </c>
      <c r="D229" s="3" t="s">
        <v>3</v>
      </c>
    </row>
    <row r="230" spans="1:4" x14ac:dyDescent="0.25">
      <c r="A230" s="2">
        <v>0.99509000000000003</v>
      </c>
      <c r="B230" s="2">
        <v>1.32237141927083</v>
      </c>
      <c r="C230" s="2">
        <v>9.3839605734767004E-3</v>
      </c>
      <c r="D230" s="3" t="s">
        <v>3</v>
      </c>
    </row>
    <row r="231" spans="1:4" x14ac:dyDescent="0.25">
      <c r="A231" s="2">
        <v>0.99675000000000002</v>
      </c>
      <c r="B231" s="2">
        <v>1.32237141927083</v>
      </c>
      <c r="C231" s="2">
        <v>6.2051971326164898E-3</v>
      </c>
      <c r="D231" s="3" t="s">
        <v>3</v>
      </c>
    </row>
    <row r="232" spans="1:4" x14ac:dyDescent="0.25">
      <c r="A232" s="2">
        <v>0.99785000000000001</v>
      </c>
      <c r="B232" s="2">
        <v>1.32237141927083</v>
      </c>
      <c r="C232" s="2">
        <v>4.1014784946236602E-3</v>
      </c>
      <c r="D232" s="3" t="s">
        <v>3</v>
      </c>
    </row>
    <row r="233" spans="1:4" x14ac:dyDescent="0.25">
      <c r="A233" s="2">
        <v>0.91444999999999999</v>
      </c>
      <c r="B233" s="2">
        <v>1.32237141927083</v>
      </c>
      <c r="C233" s="2">
        <v>0.197407930107527</v>
      </c>
      <c r="D233" s="3" t="s">
        <v>3</v>
      </c>
    </row>
    <row r="234" spans="1:4" x14ac:dyDescent="0.25">
      <c r="A234" s="2">
        <v>0.9556</v>
      </c>
      <c r="B234" s="2">
        <v>1.32237141927083</v>
      </c>
      <c r="C234" s="2">
        <v>8.9908826164874597E-2</v>
      </c>
      <c r="D234" s="3" t="s">
        <v>3</v>
      </c>
    </row>
    <row r="235" spans="1:4" x14ac:dyDescent="0.25">
      <c r="A235" s="2">
        <v>0.96953</v>
      </c>
      <c r="B235" s="2">
        <v>1.32237141927083</v>
      </c>
      <c r="C235" s="2">
        <v>6.0223118279569901E-2</v>
      </c>
      <c r="D235" s="3" t="s">
        <v>3</v>
      </c>
    </row>
    <row r="236" spans="1:4" x14ac:dyDescent="0.25">
      <c r="A236" s="2">
        <v>0.99387000000000003</v>
      </c>
      <c r="B236" s="2">
        <v>1.32237141927083</v>
      </c>
      <c r="C236" s="2">
        <v>1.1725134408602201E-2</v>
      </c>
      <c r="D236" s="3" t="s">
        <v>3</v>
      </c>
    </row>
    <row r="237" spans="1:4" x14ac:dyDescent="0.25">
      <c r="A237" s="2">
        <v>0.99594000000000005</v>
      </c>
      <c r="B237" s="2">
        <v>1.32237141927083</v>
      </c>
      <c r="C237" s="2">
        <v>7.7562724014336899E-3</v>
      </c>
      <c r="D237" s="3" t="s">
        <v>3</v>
      </c>
    </row>
    <row r="238" spans="1:4" x14ac:dyDescent="0.25">
      <c r="A238" s="2">
        <v>0.99731000000000003</v>
      </c>
      <c r="B238" s="2">
        <v>1.32237141927083</v>
      </c>
      <c r="C238" s="2">
        <v>5.1276881720430101E-3</v>
      </c>
      <c r="D238" s="3" t="s">
        <v>3</v>
      </c>
    </row>
    <row r="239" spans="1:4" x14ac:dyDescent="0.25">
      <c r="A239" s="2">
        <v>0.99260000000000004</v>
      </c>
      <c r="B239" s="2">
        <v>1.32237548828125</v>
      </c>
      <c r="C239" s="2">
        <v>1.4179883512544801E-2</v>
      </c>
      <c r="D239" s="3" t="s">
        <v>3</v>
      </c>
    </row>
    <row r="240" spans="1:4" x14ac:dyDescent="0.25">
      <c r="A240" s="2">
        <v>0.97938000000000003</v>
      </c>
      <c r="B240" s="2">
        <v>1.32237548828125</v>
      </c>
      <c r="C240" s="2">
        <v>4.0160170250896098E-2</v>
      </c>
      <c r="D240" s="3" t="s">
        <v>3</v>
      </c>
    </row>
    <row r="241" spans="1:4" x14ac:dyDescent="0.25">
      <c r="A241" s="2">
        <v>0.98617999999999995</v>
      </c>
      <c r="B241" s="2">
        <v>1.32237548828125</v>
      </c>
      <c r="C241" s="2">
        <v>2.6696460573476698E-2</v>
      </c>
      <c r="D241" s="3" t="s">
        <v>3</v>
      </c>
    </row>
    <row r="242" spans="1:4" x14ac:dyDescent="0.25">
      <c r="A242" s="2">
        <v>0.99077999999999999</v>
      </c>
      <c r="B242" s="2">
        <v>1.32237548828125</v>
      </c>
      <c r="C242" s="2">
        <v>1.7706989247311799E-2</v>
      </c>
      <c r="D242" s="3" t="s">
        <v>3</v>
      </c>
    </row>
    <row r="243" spans="1:4" x14ac:dyDescent="0.25">
      <c r="A243" s="2">
        <v>0.93691999999999998</v>
      </c>
      <c r="B243" s="2">
        <v>1.3223795572916699</v>
      </c>
      <c r="C243" s="2">
        <v>0.13353248207885299</v>
      </c>
      <c r="D243" s="3" t="s">
        <v>3</v>
      </c>
    </row>
    <row r="244" spans="1:4" x14ac:dyDescent="0.25">
      <c r="A244" s="2">
        <v>0.94759000000000004</v>
      </c>
      <c r="B244" s="2">
        <v>1.3223876953125</v>
      </c>
      <c r="C244" s="2">
        <v>0.10796438172043001</v>
      </c>
      <c r="D244" s="3" t="s">
        <v>3</v>
      </c>
    </row>
    <row r="245" spans="1:4" x14ac:dyDescent="0.25">
      <c r="A245" s="2">
        <v>0.99483999999999995</v>
      </c>
      <c r="B245" s="2">
        <v>1.3480878982609099</v>
      </c>
      <c r="C245" s="2">
        <v>4.8574821852731603E-3</v>
      </c>
      <c r="D245" s="9" t="s">
        <v>5</v>
      </c>
    </row>
    <row r="246" spans="1:4" x14ac:dyDescent="0.25">
      <c r="A246" s="2">
        <v>0.84331</v>
      </c>
      <c r="B246" s="2">
        <v>1.3480878982609099</v>
      </c>
      <c r="C246" s="2">
        <v>0.152986827898942</v>
      </c>
      <c r="D246" s="9" t="s">
        <v>5</v>
      </c>
    </row>
    <row r="247" spans="1:4" x14ac:dyDescent="0.25">
      <c r="A247" s="2">
        <v>0.87611000000000006</v>
      </c>
      <c r="B247" s="2">
        <v>1.34809239203703</v>
      </c>
      <c r="C247" s="2">
        <v>0.11863528395594899</v>
      </c>
      <c r="D247" s="9" t="s">
        <v>5</v>
      </c>
    </row>
    <row r="248" spans="1:4" x14ac:dyDescent="0.25">
      <c r="A248" s="2">
        <v>0.91376000000000002</v>
      </c>
      <c r="B248" s="2">
        <v>1.34809239203703</v>
      </c>
      <c r="C248" s="2">
        <v>8.16821420859426E-2</v>
      </c>
      <c r="D248" s="9" t="s">
        <v>5</v>
      </c>
    </row>
    <row r="249" spans="1:4" x14ac:dyDescent="0.25">
      <c r="A249" s="2">
        <v>0.97341999999999995</v>
      </c>
      <c r="B249" s="2">
        <v>1.34809239203703</v>
      </c>
      <c r="C249" s="2">
        <v>2.5030878859857501E-2</v>
      </c>
      <c r="D249" s="9" t="s">
        <v>5</v>
      </c>
    </row>
    <row r="250" spans="1:4" x14ac:dyDescent="0.25">
      <c r="A250" s="2">
        <v>0.99221000000000004</v>
      </c>
      <c r="B250" s="2">
        <v>1.34809239203703</v>
      </c>
      <c r="C250" s="2">
        <v>7.3392355862664698E-3</v>
      </c>
      <c r="D250" s="9" t="s">
        <v>5</v>
      </c>
    </row>
    <row r="251" spans="1:4" x14ac:dyDescent="0.25">
      <c r="A251" s="2">
        <v>0.92283999999999999</v>
      </c>
      <c r="B251" s="2">
        <v>1.34809239203703</v>
      </c>
      <c r="C251" s="2">
        <v>7.2962211185489095E-2</v>
      </c>
      <c r="D251" s="9" t="s">
        <v>5</v>
      </c>
    </row>
    <row r="252" spans="1:4" x14ac:dyDescent="0.25">
      <c r="A252" s="2">
        <v>0.94755</v>
      </c>
      <c r="B252" s="2">
        <v>1.34809239203703</v>
      </c>
      <c r="C252" s="2">
        <v>4.9455193262794198E-2</v>
      </c>
      <c r="D252" s="9" t="s">
        <v>5</v>
      </c>
    </row>
    <row r="253" spans="1:4" x14ac:dyDescent="0.25">
      <c r="A253" s="2">
        <v>0.97641999999999995</v>
      </c>
      <c r="B253" s="2">
        <v>1.34809239203703</v>
      </c>
      <c r="C253" s="2">
        <v>2.2208162383934402E-2</v>
      </c>
      <c r="D253" s="9" t="s">
        <v>5</v>
      </c>
    </row>
    <row r="254" spans="1:4" x14ac:dyDescent="0.25">
      <c r="A254" s="2">
        <v>0.98431000000000002</v>
      </c>
      <c r="B254" s="2">
        <v>1.34809239203703</v>
      </c>
      <c r="C254" s="2">
        <v>1.4779313323256301E-2</v>
      </c>
      <c r="D254" s="9" t="s">
        <v>5</v>
      </c>
    </row>
    <row r="255" spans="1:4" x14ac:dyDescent="0.25">
      <c r="A255" s="2">
        <v>0.94113000000000002</v>
      </c>
      <c r="B255" s="2">
        <v>1.3480968858131499</v>
      </c>
      <c r="C255" s="2">
        <v>5.55357374217232E-2</v>
      </c>
      <c r="D255" s="9" t="s">
        <v>5</v>
      </c>
    </row>
    <row r="256" spans="1:4" x14ac:dyDescent="0.25">
      <c r="A256" s="2">
        <v>0.96028999999999998</v>
      </c>
      <c r="B256" s="2">
        <v>1.3480968858131499</v>
      </c>
      <c r="C256" s="2">
        <v>3.7407255452386101E-2</v>
      </c>
      <c r="D256" s="9" t="s">
        <v>5</v>
      </c>
    </row>
    <row r="257" spans="1:4" x14ac:dyDescent="0.25">
      <c r="A257" s="2">
        <v>0.98229</v>
      </c>
      <c r="B257" s="2">
        <v>1.3480968858131499</v>
      </c>
      <c r="C257" s="2">
        <v>1.6674152450874499E-2</v>
      </c>
      <c r="D257" s="9" t="s">
        <v>5</v>
      </c>
    </row>
    <row r="258" spans="1:4" x14ac:dyDescent="0.25">
      <c r="A258" s="2">
        <v>0.98824000000000001</v>
      </c>
      <c r="B258" s="2">
        <v>1.3480968858131499</v>
      </c>
      <c r="C258" s="2">
        <v>1.10736342042755E-2</v>
      </c>
      <c r="D258" s="9" t="s">
        <v>5</v>
      </c>
    </row>
    <row r="259" spans="1:4" x14ac:dyDescent="0.25">
      <c r="A259" s="2">
        <v>0.88839999999999997</v>
      </c>
      <c r="B259" s="2">
        <v>1.3480968858131499</v>
      </c>
      <c r="C259" s="2">
        <v>0.106396674584323</v>
      </c>
      <c r="D259" s="9" t="s">
        <v>5</v>
      </c>
    </row>
    <row r="260" spans="1:4" x14ac:dyDescent="0.25">
      <c r="A260" s="2">
        <v>0.99309999999999998</v>
      </c>
      <c r="B260" s="2">
        <v>1.3480968858131499</v>
      </c>
      <c r="C260" s="2">
        <v>6.5018354567048199E-3</v>
      </c>
      <c r="D260" s="9" t="s">
        <v>5</v>
      </c>
    </row>
    <row r="261" spans="1:4" x14ac:dyDescent="0.25">
      <c r="A261" s="2">
        <v>0.99543000000000004</v>
      </c>
      <c r="B261" s="2">
        <v>1.3480968858131499</v>
      </c>
      <c r="C261" s="2">
        <v>4.3023105160872399E-3</v>
      </c>
      <c r="D261" s="9" t="s">
        <v>5</v>
      </c>
    </row>
    <row r="262" spans="1:4" x14ac:dyDescent="0.25">
      <c r="A262" s="2">
        <v>0.96470999999999996</v>
      </c>
      <c r="B262" s="2">
        <v>1.34810137958927</v>
      </c>
      <c r="C262" s="2">
        <v>3.32399049881235E-2</v>
      </c>
      <c r="D262" s="9" t="s">
        <v>5</v>
      </c>
    </row>
    <row r="263" spans="1:4" x14ac:dyDescent="0.25">
      <c r="A263" s="2">
        <v>0.98958999999999997</v>
      </c>
      <c r="B263" s="2">
        <v>1.3481058733653899</v>
      </c>
      <c r="C263" s="2">
        <v>9.8084646944504392E-3</v>
      </c>
      <c r="D263" s="9" t="s">
        <v>5</v>
      </c>
    </row>
    <row r="264" spans="1:4" x14ac:dyDescent="0.25">
      <c r="A264" s="2">
        <v>0.82789000000000001</v>
      </c>
      <c r="B264" s="2">
        <v>1.3481148609176301</v>
      </c>
      <c r="C264" s="2">
        <v>0.16981537464910401</v>
      </c>
      <c r="D264" s="9" t="s">
        <v>5</v>
      </c>
    </row>
    <row r="265" spans="1:4" x14ac:dyDescent="0.25">
      <c r="A265" s="2">
        <v>0.90896999999999994</v>
      </c>
      <c r="B265" s="2">
        <v>1.3484168997203401</v>
      </c>
      <c r="C265" s="2">
        <v>5.6324793747286203E-2</v>
      </c>
      <c r="D265" s="2" t="s">
        <v>6</v>
      </c>
    </row>
    <row r="266" spans="1:4" x14ac:dyDescent="0.25">
      <c r="A266" s="2">
        <v>0.91208</v>
      </c>
      <c r="B266" s="2">
        <v>1.3733220135837001</v>
      </c>
      <c r="C266" s="2">
        <v>7.6590968302214499E-2</v>
      </c>
      <c r="D266" s="2" t="s">
        <v>6</v>
      </c>
    </row>
    <row r="267" spans="1:4" x14ac:dyDescent="0.25">
      <c r="A267" s="2">
        <v>0.76522999999999997</v>
      </c>
      <c r="B267" s="2">
        <v>1.3733270075908901</v>
      </c>
      <c r="C267" s="2">
        <v>0.22329613547546701</v>
      </c>
      <c r="D267" s="2" t="s">
        <v>6</v>
      </c>
    </row>
    <row r="268" spans="1:4" x14ac:dyDescent="0.25">
      <c r="A268" s="2">
        <v>0.87319999999999998</v>
      </c>
      <c r="B268" s="2">
        <v>1.3733270075908901</v>
      </c>
      <c r="C268" s="2">
        <v>0.11105905340859699</v>
      </c>
      <c r="D268" s="2" t="s">
        <v>6</v>
      </c>
    </row>
    <row r="269" spans="1:4" x14ac:dyDescent="0.25">
      <c r="A269" s="2">
        <v>0.95520000000000005</v>
      </c>
      <c r="B269" s="2">
        <v>1.3733270075908901</v>
      </c>
      <c r="C269" s="2">
        <v>3.9014329135909701E-2</v>
      </c>
      <c r="D269" s="2" t="s">
        <v>6</v>
      </c>
    </row>
    <row r="270" spans="1:4" x14ac:dyDescent="0.25">
      <c r="A270" s="2">
        <v>0.98672000000000004</v>
      </c>
      <c r="B270" s="2">
        <v>1.3733270075908901</v>
      </c>
      <c r="C270" s="2">
        <v>1.1595744680851099E-2</v>
      </c>
      <c r="D270" s="2" t="s">
        <v>6</v>
      </c>
    </row>
    <row r="271" spans="1:4" x14ac:dyDescent="0.25">
      <c r="A271" s="2">
        <v>0.99417</v>
      </c>
      <c r="B271" s="2">
        <v>1.3733270075908901</v>
      </c>
      <c r="C271" s="2">
        <v>5.0918367346938801E-3</v>
      </c>
      <c r="D271" s="2" t="s">
        <v>6</v>
      </c>
    </row>
    <row r="272" spans="1:4" x14ac:dyDescent="0.25">
      <c r="A272" s="2">
        <v>0.82260999999999995</v>
      </c>
      <c r="B272" s="2">
        <v>1.3733320015980801</v>
      </c>
      <c r="C272" s="2">
        <v>0.15848306556665201</v>
      </c>
      <c r="D272" s="2" t="s">
        <v>6</v>
      </c>
    </row>
    <row r="273" spans="1:4" x14ac:dyDescent="0.25">
      <c r="A273" s="2">
        <v>0.94013000000000002</v>
      </c>
      <c r="B273" s="2">
        <v>1.3733320015980801</v>
      </c>
      <c r="C273" s="2">
        <v>5.2118541033434697E-2</v>
      </c>
      <c r="D273" s="2" t="s">
        <v>6</v>
      </c>
    </row>
    <row r="274" spans="1:4" x14ac:dyDescent="0.25">
      <c r="A274" s="2">
        <v>0.95967999999999998</v>
      </c>
      <c r="B274" s="2">
        <v>1.3733320015980801</v>
      </c>
      <c r="C274" s="2">
        <v>3.5122448979591797E-2</v>
      </c>
      <c r="D274" s="2" t="s">
        <v>6</v>
      </c>
    </row>
    <row r="275" spans="1:4" x14ac:dyDescent="0.25">
      <c r="A275" s="2">
        <v>0.97304000000000002</v>
      </c>
      <c r="B275" s="2">
        <v>1.3733320015980801</v>
      </c>
      <c r="C275" s="2">
        <v>2.3509769865393E-2</v>
      </c>
      <c r="D275" s="2" t="s">
        <v>6</v>
      </c>
    </row>
    <row r="276" spans="1:4" x14ac:dyDescent="0.25">
      <c r="A276" s="2">
        <v>0.98807999999999996</v>
      </c>
      <c r="B276" s="2">
        <v>1.3733320015980801</v>
      </c>
      <c r="C276" s="2">
        <v>1.04046895353886E-2</v>
      </c>
      <c r="D276" s="2" t="s">
        <v>6</v>
      </c>
    </row>
    <row r="277" spans="1:4" x14ac:dyDescent="0.25">
      <c r="A277" s="2">
        <v>0.99209999999999998</v>
      </c>
      <c r="B277" s="2">
        <v>1.3733320015980801</v>
      </c>
      <c r="C277" s="2">
        <v>6.8968736430742496E-3</v>
      </c>
      <c r="D277" s="2" t="s">
        <v>6</v>
      </c>
    </row>
    <row r="278" spans="1:4" x14ac:dyDescent="0.25">
      <c r="A278" s="2">
        <v>0.99478</v>
      </c>
      <c r="B278" s="2">
        <v>1.3733320015980801</v>
      </c>
      <c r="C278" s="2">
        <v>4.5653495440729497E-3</v>
      </c>
      <c r="D278" s="2" t="s">
        <v>6</v>
      </c>
    </row>
    <row r="279" spans="1:4" x14ac:dyDescent="0.25">
      <c r="A279" s="2">
        <v>0.80764999999999998</v>
      </c>
      <c r="B279" s="2">
        <v>1.3733320015980801</v>
      </c>
      <c r="C279" s="2">
        <v>0.17365002171081201</v>
      </c>
      <c r="D279" s="2" t="s">
        <v>6</v>
      </c>
    </row>
    <row r="280" spans="1:4" x14ac:dyDescent="0.25">
      <c r="A280" s="2">
        <v>0.86092000000000002</v>
      </c>
      <c r="B280" s="2">
        <v>1.3733320015980801</v>
      </c>
      <c r="C280" s="2">
        <v>0.122200607902736</v>
      </c>
      <c r="D280" s="2" t="s">
        <v>6</v>
      </c>
    </row>
    <row r="281" spans="1:4" x14ac:dyDescent="0.25">
      <c r="A281" s="2">
        <v>0.90293999999999996</v>
      </c>
      <c r="B281" s="2">
        <v>1.3733320015980801</v>
      </c>
      <c r="C281" s="2">
        <v>8.4619192357794207E-2</v>
      </c>
      <c r="D281" s="2" t="s">
        <v>6</v>
      </c>
    </row>
    <row r="282" spans="1:4" x14ac:dyDescent="0.25">
      <c r="A282" s="2">
        <v>0.96999000000000002</v>
      </c>
      <c r="B282" s="2">
        <v>1.3733320015980801</v>
      </c>
      <c r="C282" s="2">
        <v>2.6155015197568399E-2</v>
      </c>
      <c r="D282" s="2" t="s">
        <v>6</v>
      </c>
    </row>
    <row r="283" spans="1:4" x14ac:dyDescent="0.25">
      <c r="A283" s="2">
        <v>0.98</v>
      </c>
      <c r="B283" s="2">
        <v>1.3733320015980801</v>
      </c>
      <c r="C283" s="2">
        <v>1.7445071645679499E-2</v>
      </c>
      <c r="D283" s="2" t="s">
        <v>6</v>
      </c>
    </row>
    <row r="284" spans="1:4" x14ac:dyDescent="0.25">
      <c r="A284" s="2">
        <v>0.99119999999999997</v>
      </c>
      <c r="B284" s="2">
        <v>1.3733320015980801</v>
      </c>
      <c r="C284" s="2">
        <v>7.6899696048632199E-3</v>
      </c>
      <c r="D284" s="2" t="s">
        <v>6</v>
      </c>
    </row>
    <row r="285" spans="1:4" x14ac:dyDescent="0.25">
      <c r="A285" s="2">
        <v>0.98204999999999998</v>
      </c>
      <c r="B285" s="2">
        <v>1.3733369956052699</v>
      </c>
      <c r="C285" s="2">
        <v>1.5664567954841498E-2</v>
      </c>
      <c r="D285" s="2" t="s">
        <v>6</v>
      </c>
    </row>
    <row r="286" spans="1:4" x14ac:dyDescent="0.25">
      <c r="A286" s="2">
        <v>0.93364000000000003</v>
      </c>
      <c r="B286" s="2">
        <v>1.3733369956052699</v>
      </c>
      <c r="C286" s="2">
        <v>5.7763569257490197E-2</v>
      </c>
      <c r="D286" s="2" t="s">
        <v>6</v>
      </c>
    </row>
    <row r="287" spans="1:4" x14ac:dyDescent="0.25">
      <c r="A287" s="2">
        <v>0.87731000000000003</v>
      </c>
      <c r="B287" s="2">
        <v>1.4165265841911401</v>
      </c>
      <c r="C287" s="2">
        <v>0.149764153005464</v>
      </c>
      <c r="D287" s="7" t="s">
        <v>7</v>
      </c>
    </row>
    <row r="288" spans="1:4" x14ac:dyDescent="0.25">
      <c r="A288" s="2">
        <v>0.98768</v>
      </c>
      <c r="B288" s="2">
        <v>1.4165360279535399</v>
      </c>
      <c r="C288" s="2">
        <v>1.41825136612022E-2</v>
      </c>
      <c r="D288" s="7" t="s">
        <v>7</v>
      </c>
    </row>
    <row r="289" spans="1:4" x14ac:dyDescent="0.25">
      <c r="A289" s="2">
        <v>0.99458999999999997</v>
      </c>
      <c r="B289" s="2">
        <v>1.4165360279535399</v>
      </c>
      <c r="C289" s="2">
        <v>6.2231693989070998E-3</v>
      </c>
      <c r="D289" s="7" t="s">
        <v>7</v>
      </c>
    </row>
    <row r="290" spans="1:4" x14ac:dyDescent="0.25">
      <c r="A290" s="2">
        <v>0.99641999999999997</v>
      </c>
      <c r="B290" s="2">
        <v>1.4165360279535399</v>
      </c>
      <c r="C290" s="2">
        <v>4.1154098360655696E-3</v>
      </c>
      <c r="D290" s="7" t="s">
        <v>7</v>
      </c>
    </row>
    <row r="291" spans="1:4" x14ac:dyDescent="0.25">
      <c r="A291" s="2">
        <v>0.91317999999999999</v>
      </c>
      <c r="B291" s="2">
        <v>1.41654074983473</v>
      </c>
      <c r="C291" s="2">
        <v>0.102933114754098</v>
      </c>
      <c r="D291" s="7" t="s">
        <v>7</v>
      </c>
    </row>
    <row r="292" spans="1:4" x14ac:dyDescent="0.25">
      <c r="A292" s="2">
        <v>0.95938000000000001</v>
      </c>
      <c r="B292" s="2">
        <v>1.41654074983473</v>
      </c>
      <c r="C292" s="2">
        <v>4.7119562841530099E-2</v>
      </c>
      <c r="D292" s="7" t="s">
        <v>7</v>
      </c>
    </row>
    <row r="293" spans="1:4" x14ac:dyDescent="0.25">
      <c r="A293" s="2">
        <v>0.98177000000000003</v>
      </c>
      <c r="B293" s="2">
        <v>1.41654074983473</v>
      </c>
      <c r="C293" s="2">
        <v>2.1012677595628401E-2</v>
      </c>
      <c r="D293" s="7" t="s">
        <v>7</v>
      </c>
    </row>
    <row r="294" spans="1:4" x14ac:dyDescent="0.25">
      <c r="A294" s="2">
        <v>0.98148000000000002</v>
      </c>
      <c r="B294" s="2">
        <v>1.41654074983473</v>
      </c>
      <c r="C294" s="2">
        <v>2.1348415300546399E-2</v>
      </c>
      <c r="D294" s="7" t="s">
        <v>7</v>
      </c>
    </row>
    <row r="295" spans="1:4" x14ac:dyDescent="0.25">
      <c r="A295" s="2">
        <v>0.99182999999999999</v>
      </c>
      <c r="B295" s="2">
        <v>1.41654074983473</v>
      </c>
      <c r="C295" s="2">
        <v>9.4015300546448095E-3</v>
      </c>
      <c r="D295" s="7" t="s">
        <v>7</v>
      </c>
    </row>
    <row r="296" spans="1:4" x14ac:dyDescent="0.25">
      <c r="A296" s="2">
        <v>0.94013999999999998</v>
      </c>
      <c r="B296" s="2">
        <v>1.41654547171593</v>
      </c>
      <c r="C296" s="2">
        <v>6.9943169398907101E-2</v>
      </c>
      <c r="D296" s="7" t="s">
        <v>7</v>
      </c>
    </row>
    <row r="297" spans="1:4" x14ac:dyDescent="0.25">
      <c r="A297" s="2">
        <v>0.98787000000000003</v>
      </c>
      <c r="B297" s="2">
        <v>1.41654547171593</v>
      </c>
      <c r="C297" s="2">
        <v>1.39580327868852E-2</v>
      </c>
      <c r="D297" s="7" t="s">
        <v>7</v>
      </c>
    </row>
    <row r="298" spans="1:4" x14ac:dyDescent="0.25">
      <c r="A298" s="2">
        <v>0.91195000000000004</v>
      </c>
      <c r="B298" s="2">
        <v>1.41654547171593</v>
      </c>
      <c r="C298" s="2">
        <v>0.10443234972677599</v>
      </c>
      <c r="D298" s="7" t="s">
        <v>7</v>
      </c>
    </row>
    <row r="299" spans="1:4" x14ac:dyDescent="0.25">
      <c r="A299" s="2">
        <v>0.97270000000000001</v>
      </c>
      <c r="B299" s="2">
        <v>1.4165501935971301</v>
      </c>
      <c r="C299" s="2">
        <v>3.1537923497267799E-2</v>
      </c>
      <c r="D299" s="7" t="s">
        <v>7</v>
      </c>
    </row>
    <row r="300" spans="1:4" x14ac:dyDescent="0.25">
      <c r="A300" s="2">
        <v>0.99195999999999995</v>
      </c>
      <c r="B300" s="2">
        <v>1.4165501935971301</v>
      </c>
      <c r="C300" s="2">
        <v>9.2520218579235005E-3</v>
      </c>
      <c r="D300" s="7" t="s">
        <v>7</v>
      </c>
    </row>
    <row r="301" spans="1:4" x14ac:dyDescent="0.25">
      <c r="A301" s="2">
        <v>0.99467000000000005</v>
      </c>
      <c r="B301" s="2">
        <v>1.4165501935971301</v>
      </c>
      <c r="C301" s="2">
        <v>6.1243715846994503E-3</v>
      </c>
      <c r="D301" s="7" t="s">
        <v>7</v>
      </c>
    </row>
    <row r="302" spans="1:4" x14ac:dyDescent="0.25">
      <c r="A302" s="2">
        <v>0.95875999999999995</v>
      </c>
      <c r="B302" s="2">
        <v>1.41655963735952</v>
      </c>
      <c r="C302" s="2">
        <v>4.78539890710383E-2</v>
      </c>
      <c r="D302" s="7" t="s">
        <v>7</v>
      </c>
    </row>
    <row r="303" spans="1:4" x14ac:dyDescent="0.25">
      <c r="A303" s="2">
        <v>0.93925000000000003</v>
      </c>
      <c r="B303" s="2">
        <v>1.41656435924072</v>
      </c>
      <c r="C303" s="2">
        <v>7.1011803278688501E-2</v>
      </c>
      <c r="D303" s="7" t="s">
        <v>7</v>
      </c>
    </row>
    <row r="304" spans="1:4" x14ac:dyDescent="0.25">
      <c r="A304" s="2">
        <v>0.97228000000000003</v>
      </c>
      <c r="B304" s="2">
        <v>1.4165738030031201</v>
      </c>
      <c r="C304" s="2">
        <v>3.2037158469945398E-2</v>
      </c>
      <c r="D304" s="7" t="s">
        <v>7</v>
      </c>
    </row>
    <row r="305" spans="1:4" x14ac:dyDescent="0.25">
      <c r="A305" s="2">
        <v>0.85285999999999995</v>
      </c>
      <c r="B305" s="2">
        <v>1.4603693883970701</v>
      </c>
      <c r="C305" s="2">
        <v>0.21670546318289799</v>
      </c>
      <c r="D305" s="9" t="s">
        <v>5</v>
      </c>
    </row>
    <row r="306" spans="1:4" x14ac:dyDescent="0.25">
      <c r="A306" s="2">
        <v>0.89044999999999996</v>
      </c>
      <c r="B306" s="2">
        <v>1.4604053386060301</v>
      </c>
      <c r="C306" s="2">
        <v>0.14938998056575301</v>
      </c>
      <c r="D306" s="9" t="s">
        <v>5</v>
      </c>
    </row>
    <row r="307" spans="1:4" x14ac:dyDescent="0.25">
      <c r="A307" s="2">
        <v>0.92237000000000002</v>
      </c>
      <c r="B307" s="2">
        <v>1.4604053386060301</v>
      </c>
      <c r="C307" s="2">
        <v>0.102163679550853</v>
      </c>
      <c r="D307" s="9" t="s">
        <v>5</v>
      </c>
    </row>
    <row r="308" spans="1:4" x14ac:dyDescent="0.25">
      <c r="A308" s="2">
        <v>0.97570999999999997</v>
      </c>
      <c r="B308" s="2">
        <v>1.4604098323821499</v>
      </c>
      <c r="C308" s="2">
        <v>3.1100194342474598E-2</v>
      </c>
      <c r="D308" s="9" t="s">
        <v>5</v>
      </c>
    </row>
    <row r="309" spans="1:4" x14ac:dyDescent="0.25">
      <c r="A309" s="2">
        <v>0.98379000000000005</v>
      </c>
      <c r="B309" s="2">
        <v>1.4604098323821499</v>
      </c>
      <c r="C309" s="2">
        <v>2.0711509393219599E-2</v>
      </c>
      <c r="D309" s="9" t="s">
        <v>5</v>
      </c>
    </row>
    <row r="310" spans="1:4" x14ac:dyDescent="0.25">
      <c r="A310" s="2">
        <v>0.99526999999999999</v>
      </c>
      <c r="B310" s="2">
        <v>1.4604098323821499</v>
      </c>
      <c r="C310" s="2">
        <v>6.02958324335997E-3</v>
      </c>
      <c r="D310" s="9" t="s">
        <v>5</v>
      </c>
    </row>
    <row r="311" spans="1:4" x14ac:dyDescent="0.25">
      <c r="A311" s="2">
        <v>0.88632999999999995</v>
      </c>
      <c r="B311" s="2">
        <v>1.4604098323821499</v>
      </c>
      <c r="C311" s="2">
        <v>0.15600388684949301</v>
      </c>
      <c r="D311" s="9" t="s">
        <v>5</v>
      </c>
    </row>
    <row r="312" spans="1:4" x14ac:dyDescent="0.25">
      <c r="A312" s="2">
        <v>0.94655999999999996</v>
      </c>
      <c r="B312" s="2">
        <v>1.46041432615827</v>
      </c>
      <c r="C312" s="2">
        <v>6.9218959188080298E-2</v>
      </c>
      <c r="D312" s="9" t="s">
        <v>5</v>
      </c>
    </row>
    <row r="313" spans="1:4" x14ac:dyDescent="0.25">
      <c r="A313" s="2">
        <v>0.96379999999999999</v>
      </c>
      <c r="B313" s="2">
        <v>1.46041432615827</v>
      </c>
      <c r="C313" s="2">
        <v>4.6532066508313499E-2</v>
      </c>
      <c r="D313" s="9" t="s">
        <v>5</v>
      </c>
    </row>
    <row r="314" spans="1:4" x14ac:dyDescent="0.25">
      <c r="A314" s="2">
        <v>0.98923000000000005</v>
      </c>
      <c r="B314" s="2">
        <v>1.46041432615827</v>
      </c>
      <c r="C314" s="2">
        <v>1.37497300798964E-2</v>
      </c>
      <c r="D314" s="9" t="s">
        <v>5</v>
      </c>
    </row>
    <row r="315" spans="1:4" x14ac:dyDescent="0.25">
      <c r="A315" s="2">
        <v>0.99285999999999996</v>
      </c>
      <c r="B315" s="2">
        <v>1.46041432615827</v>
      </c>
      <c r="C315" s="2">
        <v>9.1109911466205999E-3</v>
      </c>
      <c r="D315" s="9" t="s">
        <v>5</v>
      </c>
    </row>
    <row r="316" spans="1:4" x14ac:dyDescent="0.25">
      <c r="A316" s="2">
        <v>0.99687000000000003</v>
      </c>
      <c r="B316" s="2">
        <v>1.46041432615827</v>
      </c>
      <c r="C316" s="2">
        <v>3.9872597711077496E-3</v>
      </c>
      <c r="D316" s="9" t="s">
        <v>5</v>
      </c>
    </row>
    <row r="317" spans="1:4" x14ac:dyDescent="0.25">
      <c r="A317" s="2">
        <v>0.96211000000000002</v>
      </c>
      <c r="B317" s="2">
        <v>1.46041432615827</v>
      </c>
      <c r="C317" s="2">
        <v>4.87287842798532E-2</v>
      </c>
      <c r="D317" s="9" t="s">
        <v>5</v>
      </c>
    </row>
    <row r="318" spans="1:4" x14ac:dyDescent="0.25">
      <c r="A318" s="2">
        <v>0.99504000000000004</v>
      </c>
      <c r="B318" s="2">
        <v>1.46041432615827</v>
      </c>
      <c r="C318" s="2">
        <v>6.3204491470524697E-3</v>
      </c>
      <c r="D318" s="9" t="s">
        <v>5</v>
      </c>
    </row>
    <row r="319" spans="1:4" x14ac:dyDescent="0.25">
      <c r="A319" s="2">
        <v>0.99672000000000005</v>
      </c>
      <c r="B319" s="2">
        <v>1.46041432615827</v>
      </c>
      <c r="C319" s="2">
        <v>4.1796588209889896E-3</v>
      </c>
      <c r="D319" s="9" t="s">
        <v>5</v>
      </c>
    </row>
    <row r="320" spans="1:4" x14ac:dyDescent="0.25">
      <c r="A320" s="2">
        <v>0.91907000000000005</v>
      </c>
      <c r="B320" s="2">
        <v>1.4604188199343899</v>
      </c>
      <c r="C320" s="2">
        <v>0.10680587346145499</v>
      </c>
      <c r="D320" s="9" t="s">
        <v>5</v>
      </c>
    </row>
    <row r="321" spans="1:4" x14ac:dyDescent="0.25">
      <c r="A321" s="2">
        <v>0.94415000000000004</v>
      </c>
      <c r="B321" s="2">
        <v>1.4604188199343899</v>
      </c>
      <c r="C321" s="2">
        <v>7.2436838695746103E-2</v>
      </c>
      <c r="D321" s="9" t="s">
        <v>5</v>
      </c>
    </row>
    <row r="322" spans="1:4" x14ac:dyDescent="0.25">
      <c r="A322" s="2">
        <v>0.97455999999999998</v>
      </c>
      <c r="B322" s="2">
        <v>1.4604188199343899</v>
      </c>
      <c r="C322" s="2">
        <v>3.2587562081623798E-2</v>
      </c>
      <c r="D322" s="9" t="s">
        <v>5</v>
      </c>
    </row>
    <row r="323" spans="1:4" x14ac:dyDescent="0.25">
      <c r="A323" s="2">
        <v>0.98302</v>
      </c>
      <c r="B323" s="2">
        <v>1.4604188199343899</v>
      </c>
      <c r="C323" s="2">
        <v>2.1700280716907799E-2</v>
      </c>
      <c r="D323" s="9" t="s">
        <v>5</v>
      </c>
    </row>
    <row r="324" spans="1:4" x14ac:dyDescent="0.25">
      <c r="A324" s="2">
        <v>0.98870999999999998</v>
      </c>
      <c r="B324" s="2">
        <v>1.4604188199343899</v>
      </c>
      <c r="C324" s="2">
        <v>1.44094148132153E-2</v>
      </c>
      <c r="D324" s="9" t="s">
        <v>5</v>
      </c>
    </row>
    <row r="325" spans="1:4" x14ac:dyDescent="0.25">
      <c r="A325" s="2">
        <v>0.99251</v>
      </c>
      <c r="B325" s="2">
        <v>1.4604188199343899</v>
      </c>
      <c r="C325" s="2">
        <v>9.5493413949471005E-3</v>
      </c>
      <c r="D325" s="9" t="s">
        <v>5</v>
      </c>
    </row>
    <row r="326" spans="1:4" x14ac:dyDescent="0.25">
      <c r="A326" s="2">
        <v>0.98165000000000002</v>
      </c>
      <c r="B326" s="2">
        <v>1.4981671993607699</v>
      </c>
      <c r="C326" s="2">
        <v>2.1826096396005201E-2</v>
      </c>
      <c r="D326" s="2" t="s">
        <v>6</v>
      </c>
    </row>
    <row r="327" spans="1:4" x14ac:dyDescent="0.25">
      <c r="A327" s="2">
        <v>0.87956999999999996</v>
      </c>
      <c r="B327" s="2">
        <v>1.4981721933679599</v>
      </c>
      <c r="C327" s="2">
        <v>0.15323925314806799</v>
      </c>
      <c r="D327" s="2" t="s">
        <v>6</v>
      </c>
    </row>
    <row r="328" spans="1:4" x14ac:dyDescent="0.25">
      <c r="A328" s="2">
        <v>0.99204000000000003</v>
      </c>
      <c r="B328" s="2">
        <v>1.4981721933679599</v>
      </c>
      <c r="C328" s="2">
        <v>9.4424663482414201E-3</v>
      </c>
      <c r="D328" s="2" t="s">
        <v>6</v>
      </c>
    </row>
    <row r="329" spans="1:4" x14ac:dyDescent="0.25">
      <c r="A329" s="2">
        <v>0.99473</v>
      </c>
      <c r="B329" s="2">
        <v>1.4981721933679599</v>
      </c>
      <c r="C329" s="2">
        <v>6.2498914459400796E-3</v>
      </c>
      <c r="D329" s="2" t="s">
        <v>6</v>
      </c>
    </row>
    <row r="330" spans="1:4" x14ac:dyDescent="0.25">
      <c r="A330" s="2">
        <v>0.99651000000000001</v>
      </c>
      <c r="B330" s="2">
        <v>1.4981721933679599</v>
      </c>
      <c r="C330" s="2">
        <v>4.1335214937038602E-3</v>
      </c>
      <c r="D330" s="2" t="s">
        <v>6</v>
      </c>
    </row>
    <row r="331" spans="1:4" x14ac:dyDescent="0.25">
      <c r="A331" s="2">
        <v>0.97253999999999996</v>
      </c>
      <c r="B331" s="2">
        <v>1.4981721933679599</v>
      </c>
      <c r="C331" s="2">
        <v>3.2756838905775097E-2</v>
      </c>
      <c r="D331" s="2" t="s">
        <v>6</v>
      </c>
    </row>
    <row r="332" spans="1:4" x14ac:dyDescent="0.25">
      <c r="A332" s="2">
        <v>0.98778999999999995</v>
      </c>
      <c r="B332" s="2">
        <v>1.4981721933679599</v>
      </c>
      <c r="C332" s="2">
        <v>1.4499782891880199E-2</v>
      </c>
      <c r="D332" s="2" t="s">
        <v>6</v>
      </c>
    </row>
    <row r="333" spans="1:4" x14ac:dyDescent="0.25">
      <c r="A333" s="2">
        <v>0.9919</v>
      </c>
      <c r="B333" s="2">
        <v>1.4981721933679599</v>
      </c>
      <c r="C333" s="2">
        <v>9.6102909248805893E-3</v>
      </c>
      <c r="D333" s="2" t="s">
        <v>6</v>
      </c>
    </row>
    <row r="334" spans="1:4" x14ac:dyDescent="0.25">
      <c r="A334" s="2">
        <v>0.94093000000000004</v>
      </c>
      <c r="B334" s="2">
        <v>1.4981771873751499</v>
      </c>
      <c r="C334" s="2">
        <v>7.1443334780720805E-2</v>
      </c>
      <c r="D334" s="2" t="s">
        <v>6</v>
      </c>
    </row>
    <row r="335" spans="1:4" x14ac:dyDescent="0.25">
      <c r="A335" s="2">
        <v>0.99463000000000001</v>
      </c>
      <c r="B335" s="2">
        <v>1.4981771873751499</v>
      </c>
      <c r="C335" s="2">
        <v>6.3617021276595699E-3</v>
      </c>
      <c r="D335" s="2" t="s">
        <v>6</v>
      </c>
    </row>
    <row r="336" spans="1:4" x14ac:dyDescent="0.25">
      <c r="A336" s="2">
        <v>0.99644999999999995</v>
      </c>
      <c r="B336" s="2">
        <v>1.4981771873751499</v>
      </c>
      <c r="C336" s="2">
        <v>4.2069040382110299E-3</v>
      </c>
      <c r="D336" s="2" t="s">
        <v>6</v>
      </c>
    </row>
    <row r="337" spans="1:4" x14ac:dyDescent="0.25">
      <c r="A337" s="2">
        <v>0.91449000000000003</v>
      </c>
      <c r="B337" s="2">
        <v>1.4981821813823399</v>
      </c>
      <c r="C337" s="2">
        <v>0.10517542336083401</v>
      </c>
      <c r="D337" s="2" t="s">
        <v>6</v>
      </c>
    </row>
    <row r="338" spans="1:4" x14ac:dyDescent="0.25">
      <c r="A338" s="2">
        <v>0.95987</v>
      </c>
      <c r="B338" s="2">
        <v>1.4981821813823399</v>
      </c>
      <c r="C338" s="2">
        <v>4.8111159357360003E-2</v>
      </c>
      <c r="D338" s="2" t="s">
        <v>6</v>
      </c>
    </row>
    <row r="339" spans="1:4" x14ac:dyDescent="0.25">
      <c r="A339" s="2">
        <v>0.97301000000000004</v>
      </c>
      <c r="B339" s="2">
        <v>1.4981821813823399</v>
      </c>
      <c r="C339" s="2">
        <v>3.2194094659140297E-2</v>
      </c>
      <c r="D339" s="2" t="s">
        <v>6</v>
      </c>
    </row>
    <row r="340" spans="1:4" x14ac:dyDescent="0.25">
      <c r="A340" s="2">
        <v>0.98799999999999999</v>
      </c>
      <c r="B340" s="2">
        <v>1.4981821813823399</v>
      </c>
      <c r="C340" s="2">
        <v>1.42451150673035E-2</v>
      </c>
      <c r="D340" s="2" t="s">
        <v>6</v>
      </c>
    </row>
    <row r="341" spans="1:4" x14ac:dyDescent="0.25">
      <c r="A341" s="2">
        <v>0.98197000000000001</v>
      </c>
      <c r="B341" s="2">
        <v>1.4981871753895299</v>
      </c>
      <c r="C341" s="2">
        <v>2.1447676943117701E-2</v>
      </c>
      <c r="D341" s="2" t="s">
        <v>6</v>
      </c>
    </row>
    <row r="342" spans="1:4" x14ac:dyDescent="0.25">
      <c r="A342" s="2">
        <v>0.93035999999999996</v>
      </c>
      <c r="B342" s="2">
        <v>1.53454056095949</v>
      </c>
      <c r="C342" s="2">
        <v>0.114709289617486</v>
      </c>
      <c r="D342" s="7" t="s">
        <v>7</v>
      </c>
    </row>
    <row r="343" spans="1:4" x14ac:dyDescent="0.25">
      <c r="A343" s="2">
        <v>0.95152999999999999</v>
      </c>
      <c r="B343" s="2">
        <v>1.53454528284068</v>
      </c>
      <c r="C343" s="2">
        <v>7.7444153005464506E-2</v>
      </c>
      <c r="D343" s="7" t="s">
        <v>7</v>
      </c>
    </row>
    <row r="344" spans="1:4" x14ac:dyDescent="0.25">
      <c r="A344" s="2">
        <v>0.99561999999999995</v>
      </c>
      <c r="B344" s="2">
        <v>1.53454528284068</v>
      </c>
      <c r="C344" s="2">
        <v>6.7038251366120204E-3</v>
      </c>
      <c r="D344" s="7" t="s">
        <v>7</v>
      </c>
    </row>
    <row r="345" spans="1:4" x14ac:dyDescent="0.25">
      <c r="A345" s="2">
        <v>0.99561999999999995</v>
      </c>
      <c r="B345" s="2">
        <v>1.53454528284068</v>
      </c>
      <c r="C345" s="2">
        <v>6.7038251366120204E-3</v>
      </c>
      <c r="D345" s="7" t="s">
        <v>7</v>
      </c>
    </row>
    <row r="346" spans="1:4" x14ac:dyDescent="0.25">
      <c r="A346" s="2">
        <v>0.99709999999999999</v>
      </c>
      <c r="B346" s="2">
        <v>1.53454528284068</v>
      </c>
      <c r="C346" s="2">
        <v>4.43213114754098E-3</v>
      </c>
      <c r="D346" s="7" t="s">
        <v>7</v>
      </c>
    </row>
    <row r="347" spans="1:4" x14ac:dyDescent="0.25">
      <c r="A347" s="2">
        <v>0.96692</v>
      </c>
      <c r="B347" s="2">
        <v>1.5345500047218801</v>
      </c>
      <c r="C347" s="2">
        <v>5.19510382513661E-2</v>
      </c>
      <c r="D347" s="7" t="s">
        <v>7</v>
      </c>
    </row>
    <row r="348" spans="1:4" x14ac:dyDescent="0.25">
      <c r="A348" s="2">
        <v>0.98507</v>
      </c>
      <c r="B348" s="2">
        <v>1.5345500047218801</v>
      </c>
      <c r="C348" s="2">
        <v>2.3060765027322402E-2</v>
      </c>
      <c r="D348" s="7" t="s">
        <v>7</v>
      </c>
    </row>
    <row r="349" spans="1:4" x14ac:dyDescent="0.25">
      <c r="A349" s="2">
        <v>0.99004999999999999</v>
      </c>
      <c r="B349" s="2">
        <v>1.5345500047218801</v>
      </c>
      <c r="C349" s="2">
        <v>1.52994535519126E-2</v>
      </c>
      <c r="D349" s="7" t="s">
        <v>7</v>
      </c>
    </row>
    <row r="350" spans="1:4" x14ac:dyDescent="0.25">
      <c r="A350" s="2">
        <v>0.98829</v>
      </c>
      <c r="B350" s="2">
        <v>1.5345547266030799</v>
      </c>
      <c r="C350" s="2">
        <v>1.8031693989071E-2</v>
      </c>
      <c r="D350" s="7" t="s">
        <v>7</v>
      </c>
    </row>
    <row r="351" spans="1:4" x14ac:dyDescent="0.25">
      <c r="A351" s="2">
        <v>0.99221999999999999</v>
      </c>
      <c r="B351" s="2">
        <v>1.5345547266030799</v>
      </c>
      <c r="C351" s="2">
        <v>1.19495081967213E-2</v>
      </c>
      <c r="D351" s="7" t="s">
        <v>7</v>
      </c>
    </row>
    <row r="352" spans="1:4" x14ac:dyDescent="0.25">
      <c r="A352" s="2">
        <v>0.99483999999999995</v>
      </c>
      <c r="B352" s="2">
        <v>1.5345547266030799</v>
      </c>
      <c r="C352" s="2">
        <v>7.9086338797814196E-3</v>
      </c>
      <c r="D352" s="7" t="s">
        <v>7</v>
      </c>
    </row>
    <row r="353" spans="1:4" x14ac:dyDescent="0.25">
      <c r="A353" s="2">
        <v>0.99658000000000002</v>
      </c>
      <c r="B353" s="2">
        <v>1.5345547266030799</v>
      </c>
      <c r="C353" s="2">
        <v>5.2301639344262303E-3</v>
      </c>
      <c r="D353" s="7" t="s">
        <v>7</v>
      </c>
    </row>
    <row r="354" spans="1:4" x14ac:dyDescent="0.25">
      <c r="A354" s="2">
        <v>0.97768999999999995</v>
      </c>
      <c r="B354" s="2">
        <v>1.5345547266030799</v>
      </c>
      <c r="C354" s="2">
        <v>3.4673879781420801E-2</v>
      </c>
      <c r="D354" s="7" t="s">
        <v>7</v>
      </c>
    </row>
    <row r="355" spans="1:4" x14ac:dyDescent="0.25">
      <c r="A355" s="2">
        <v>0.98245000000000005</v>
      </c>
      <c r="B355" s="2">
        <v>1.5345594484842799</v>
      </c>
      <c r="C355" s="2">
        <v>2.71562841530055E-2</v>
      </c>
      <c r="D355" s="7" t="s">
        <v>7</v>
      </c>
    </row>
    <row r="356" spans="1:4" x14ac:dyDescent="0.25">
      <c r="A356" s="2">
        <v>0.92015000000000002</v>
      </c>
      <c r="B356" s="2">
        <v>1.53456417036547</v>
      </c>
      <c r="C356" s="2">
        <v>0.13396043715847</v>
      </c>
      <c r="D356" s="7" t="s">
        <v>7</v>
      </c>
    </row>
    <row r="357" spans="1:4" x14ac:dyDescent="0.25">
      <c r="A357" s="2">
        <v>0.96138999999999997</v>
      </c>
      <c r="B357" s="2">
        <v>1.53456417036547</v>
      </c>
      <c r="C357" s="2">
        <v>6.0991912568306002E-2</v>
      </c>
      <c r="D357" s="7" t="s">
        <v>7</v>
      </c>
    </row>
    <row r="358" spans="1:4" x14ac:dyDescent="0.25">
      <c r="A358" s="2">
        <v>0.97384999999999999</v>
      </c>
      <c r="B358" s="2">
        <v>1.53456417036547</v>
      </c>
      <c r="C358" s="2">
        <v>4.0780765027322398E-2</v>
      </c>
      <c r="D358" s="7" t="s">
        <v>7</v>
      </c>
    </row>
    <row r="359" spans="1:4" x14ac:dyDescent="0.25">
      <c r="A359" s="2">
        <v>0.89114000000000004</v>
      </c>
      <c r="B359" s="2">
        <v>1.53456889224667</v>
      </c>
      <c r="C359" s="2">
        <v>0.19653180327868899</v>
      </c>
      <c r="D359" s="7" t="s">
        <v>7</v>
      </c>
    </row>
    <row r="360" spans="1:4" x14ac:dyDescent="0.25">
      <c r="A360" s="2">
        <v>0.94381000000000004</v>
      </c>
      <c r="B360" s="2">
        <v>1.53456889224667</v>
      </c>
      <c r="C360" s="2">
        <v>9.0702513661202203E-2</v>
      </c>
      <c r="D360" s="7" t="s">
        <v>7</v>
      </c>
    </row>
    <row r="361" spans="1:4" x14ac:dyDescent="0.25">
      <c r="A361" s="2">
        <v>0.98963000000000001</v>
      </c>
      <c r="B361" s="2">
        <v>1.6229824210946899</v>
      </c>
      <c r="C361" s="2">
        <v>1.6898827616152801E-2</v>
      </c>
      <c r="D361" s="2" t="s">
        <v>6</v>
      </c>
    </row>
    <row r="362" spans="1:4" x14ac:dyDescent="0.25">
      <c r="A362" s="2">
        <v>0.99311000000000005</v>
      </c>
      <c r="B362" s="2">
        <v>1.6229824210946899</v>
      </c>
      <c r="C362" s="2">
        <v>1.11947459834998E-2</v>
      </c>
      <c r="D362" s="2" t="s">
        <v>6</v>
      </c>
    </row>
    <row r="363" spans="1:4" x14ac:dyDescent="0.25">
      <c r="A363" s="2">
        <v>0.99697999999999998</v>
      </c>
      <c r="B363" s="2">
        <v>1.6229824210946899</v>
      </c>
      <c r="C363" s="2">
        <v>4.8973078593139404E-3</v>
      </c>
      <c r="D363" s="2" t="s">
        <v>6</v>
      </c>
    </row>
    <row r="364" spans="1:4" x14ac:dyDescent="0.25">
      <c r="A364" s="2">
        <v>0.99604000000000004</v>
      </c>
      <c r="B364" s="2">
        <v>1.6229824210946899</v>
      </c>
      <c r="C364" s="2">
        <v>6.4296569691706497E-3</v>
      </c>
      <c r="D364" s="2" t="s">
        <v>6</v>
      </c>
    </row>
    <row r="365" spans="1:4" x14ac:dyDescent="0.25">
      <c r="A365" s="2">
        <v>0.94955999999999996</v>
      </c>
      <c r="B365" s="2">
        <v>1.6229874151018799</v>
      </c>
      <c r="C365" s="2">
        <v>8.5363004776378607E-2</v>
      </c>
      <c r="D365" s="2" t="s">
        <v>6</v>
      </c>
    </row>
    <row r="366" spans="1:4" x14ac:dyDescent="0.25">
      <c r="A366" s="2">
        <v>0.97674000000000005</v>
      </c>
      <c r="B366" s="2">
        <v>1.6229874151018799</v>
      </c>
      <c r="C366" s="2">
        <v>3.82692140686062E-2</v>
      </c>
      <c r="D366" s="2" t="s">
        <v>6</v>
      </c>
    </row>
    <row r="367" spans="1:4" x14ac:dyDescent="0.25">
      <c r="A367" s="2">
        <v>0.91044000000000003</v>
      </c>
      <c r="B367" s="2">
        <v>1.6229874151018799</v>
      </c>
      <c r="C367" s="2">
        <v>0.16289643942683499</v>
      </c>
      <c r="D367" s="2" t="s">
        <v>6</v>
      </c>
    </row>
    <row r="368" spans="1:4" x14ac:dyDescent="0.25">
      <c r="A368" s="2">
        <v>0.97970999999999997</v>
      </c>
      <c r="B368" s="2">
        <v>1.6229874151018799</v>
      </c>
      <c r="C368" s="2">
        <v>3.3297221016065998E-2</v>
      </c>
      <c r="D368" s="2" t="s">
        <v>6</v>
      </c>
    </row>
    <row r="369" spans="1:4" x14ac:dyDescent="0.25">
      <c r="A369" s="2">
        <v>0.98645000000000005</v>
      </c>
      <c r="B369" s="2">
        <v>1.6229874151018799</v>
      </c>
      <c r="C369" s="2">
        <v>2.2131784628745099E-2</v>
      </c>
      <c r="D369" s="2" t="s">
        <v>6</v>
      </c>
    </row>
    <row r="370" spans="1:4" x14ac:dyDescent="0.25">
      <c r="A370" s="2">
        <v>0.99097999999999997</v>
      </c>
      <c r="B370" s="2">
        <v>1.6229874151018799</v>
      </c>
      <c r="C370" s="2">
        <v>1.46786799826314E-2</v>
      </c>
      <c r="D370" s="2" t="s">
        <v>6</v>
      </c>
    </row>
    <row r="371" spans="1:4" x14ac:dyDescent="0.25">
      <c r="A371" s="2">
        <v>0.99738000000000004</v>
      </c>
      <c r="B371" s="2">
        <v>1.6229874151018799</v>
      </c>
      <c r="C371" s="2">
        <v>4.2505427702996101E-3</v>
      </c>
      <c r="D371" s="2" t="s">
        <v>6</v>
      </c>
    </row>
    <row r="372" spans="1:4" x14ac:dyDescent="0.25">
      <c r="A372" s="2">
        <v>0.90076999999999996</v>
      </c>
      <c r="B372" s="2">
        <v>1.6229924091090699</v>
      </c>
      <c r="C372" s="2">
        <v>0.18579591836734699</v>
      </c>
      <c r="D372" s="2" t="s">
        <v>6</v>
      </c>
    </row>
    <row r="373" spans="1:4" x14ac:dyDescent="0.25">
      <c r="A373" s="2">
        <v>0.96553</v>
      </c>
      <c r="B373" s="2">
        <v>1.6229924091090699</v>
      </c>
      <c r="C373" s="2">
        <v>5.7305036908380402E-2</v>
      </c>
      <c r="D373" s="2" t="s">
        <v>6</v>
      </c>
    </row>
    <row r="374" spans="1:4" x14ac:dyDescent="0.25">
      <c r="A374" s="2">
        <v>0.98443000000000003</v>
      </c>
      <c r="B374" s="2">
        <v>1.6229924091090699</v>
      </c>
      <c r="C374" s="2">
        <v>2.5462440295267001E-2</v>
      </c>
      <c r="D374" s="2" t="s">
        <v>6</v>
      </c>
    </row>
    <row r="375" spans="1:4" x14ac:dyDescent="0.25">
      <c r="A375" s="2">
        <v>0.99543999999999999</v>
      </c>
      <c r="B375" s="2">
        <v>1.6229924091090699</v>
      </c>
      <c r="C375" s="2">
        <v>7.4072948328267503E-3</v>
      </c>
      <c r="D375" s="2" t="s">
        <v>6</v>
      </c>
    </row>
    <row r="376" spans="1:4" x14ac:dyDescent="0.25">
      <c r="A376" s="2">
        <v>0.93593999999999999</v>
      </c>
      <c r="B376" s="2">
        <v>1.6229924091090699</v>
      </c>
      <c r="C376" s="2">
        <v>0.11055601389491999</v>
      </c>
      <c r="D376" s="2" t="s">
        <v>6</v>
      </c>
    </row>
    <row r="377" spans="1:4" x14ac:dyDescent="0.25">
      <c r="A377" s="2">
        <v>0.95564000000000004</v>
      </c>
      <c r="B377" s="2">
        <v>1.6229924091090699</v>
      </c>
      <c r="C377" s="2">
        <v>7.4525401650021694E-2</v>
      </c>
      <c r="D377" s="2" t="s">
        <v>6</v>
      </c>
    </row>
    <row r="378" spans="1:4" x14ac:dyDescent="0.25">
      <c r="A378" s="2">
        <v>0.96984000000000004</v>
      </c>
      <c r="B378" s="2">
        <v>1.6229924091090699</v>
      </c>
      <c r="C378" s="2">
        <v>4.9928788536691297E-2</v>
      </c>
      <c r="D378" s="2" t="s">
        <v>6</v>
      </c>
    </row>
    <row r="379" spans="1:4" x14ac:dyDescent="0.25">
      <c r="A379" s="2">
        <v>0.99402000000000001</v>
      </c>
      <c r="B379" s="2">
        <v>1.6229924091090699</v>
      </c>
      <c r="C379" s="2">
        <v>9.7194963091619593E-3</v>
      </c>
      <c r="D379" s="2" t="s">
        <v>6</v>
      </c>
    </row>
    <row r="380" spans="1:4" x14ac:dyDescent="0.25">
      <c r="A380" s="2">
        <v>0.92781000000000002</v>
      </c>
      <c r="B380" s="2">
        <v>1.62299740311626</v>
      </c>
      <c r="C380" s="2">
        <v>0.12634650455927099</v>
      </c>
      <c r="D380" s="2" t="s">
        <v>6</v>
      </c>
    </row>
  </sheetData>
  <sortState xmlns:xlrd2="http://schemas.microsoft.com/office/spreadsheetml/2017/richdata2" ref="A2:D380">
    <sortCondition ref="B1"/>
  </sortState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{98BFF505-61CC-4732-8BA5-DDFCDB167D7E}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FF505-61CC-4732-8BA5-DDFCDB167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64"/>
  <sheetViews>
    <sheetView topLeftCell="E1" workbookViewId="0">
      <selection activeCell="J11" sqref="J11"/>
    </sheetView>
  </sheetViews>
  <sheetFormatPr defaultRowHeight="15" x14ac:dyDescent="0.25"/>
  <cols>
    <col min="1" max="1" width="10.140625" style="20" bestFit="1" customWidth="1"/>
    <col min="2" max="3" width="13.7109375" style="20" bestFit="1" customWidth="1"/>
    <col min="4" max="4" width="7.140625" style="20" bestFit="1" customWidth="1"/>
    <col min="5" max="5" width="9.140625" style="20"/>
    <col min="6" max="6" width="10.85546875" style="20" bestFit="1" customWidth="1"/>
    <col min="7" max="7" width="12" style="20" bestFit="1" customWidth="1"/>
    <col min="8" max="8" width="13.42578125" style="20" bestFit="1" customWidth="1"/>
    <col min="9" max="11" width="12" style="20" bestFit="1" customWidth="1"/>
    <col min="12" max="12" width="11" style="20" bestFit="1" customWidth="1"/>
    <col min="13" max="15" width="12" style="20" bestFit="1" customWidth="1"/>
    <col min="16" max="16" width="20.140625" style="20" bestFit="1" customWidth="1"/>
    <col min="17" max="17" width="9.140625" style="20"/>
    <col min="18" max="18" width="20.5703125" style="20" bestFit="1" customWidth="1"/>
    <col min="19" max="19" width="7.85546875" style="20" bestFit="1" customWidth="1"/>
    <col min="20" max="20" width="7" style="20" bestFit="1" customWidth="1"/>
    <col min="21" max="16384" width="9.140625" style="20"/>
  </cols>
  <sheetData>
    <row r="1" spans="1:20" ht="16.5" thickBot="1" x14ac:dyDescent="0.3">
      <c r="F1" s="19" t="s">
        <v>1</v>
      </c>
      <c r="G1" s="19" t="s">
        <v>2</v>
      </c>
      <c r="H1" s="19" t="s">
        <v>50</v>
      </c>
      <c r="I1" s="19" t="s">
        <v>42</v>
      </c>
      <c r="J1" s="19" t="s">
        <v>43</v>
      </c>
      <c r="K1" s="19" t="s">
        <v>44</v>
      </c>
      <c r="L1" s="19" t="s">
        <v>45</v>
      </c>
      <c r="M1" s="19" t="s">
        <v>46</v>
      </c>
      <c r="N1" s="19" t="s">
        <v>47</v>
      </c>
      <c r="O1" s="19" t="s">
        <v>48</v>
      </c>
      <c r="P1" s="19" t="s">
        <v>49</v>
      </c>
      <c r="R1" s="21" t="s">
        <v>42</v>
      </c>
      <c r="S1" s="21">
        <v>0.80800000000000005</v>
      </c>
      <c r="T1" s="20">
        <f>5/100</f>
        <v>0.05</v>
      </c>
    </row>
    <row r="2" spans="1:20" ht="16.5" thickBot="1" x14ac:dyDescent="0.3">
      <c r="A2" s="19" t="s">
        <v>0</v>
      </c>
      <c r="B2" s="19" t="s">
        <v>1</v>
      </c>
      <c r="C2" s="19" t="s">
        <v>2</v>
      </c>
      <c r="E2" s="19"/>
      <c r="F2" s="24" t="s">
        <v>52</v>
      </c>
      <c r="G2" s="20">
        <v>1.3085178157284401</v>
      </c>
      <c r="H2" s="20">
        <v>1.4976799999999999</v>
      </c>
      <c r="I2" s="20">
        <v>1.4739706980134379</v>
      </c>
      <c r="J2" s="20">
        <v>1.4957168069059321</v>
      </c>
      <c r="K2" s="20">
        <v>1.4700402365703187</v>
      </c>
      <c r="L2" s="20">
        <v>1.4934393875671845</v>
      </c>
      <c r="M2" s="20">
        <v>1.4920050058279066</v>
      </c>
      <c r="N2" s="20">
        <v>1.46128638768084</v>
      </c>
      <c r="O2" s="20">
        <v>1.4769107601890628</v>
      </c>
      <c r="P2" s="20">
        <v>1.4866363962640716</v>
      </c>
      <c r="R2" s="22" t="s">
        <v>43</v>
      </c>
      <c r="S2" s="22">
        <v>0.80879999999999996</v>
      </c>
      <c r="T2" s="20">
        <f>4/100</f>
        <v>0.04</v>
      </c>
    </row>
    <row r="3" spans="1:20" ht="16.5" thickBot="1" x14ac:dyDescent="0.3">
      <c r="A3" s="20">
        <v>1.6599900000000001</v>
      </c>
      <c r="B3" s="20">
        <v>0.91556396484375002</v>
      </c>
      <c r="C3" s="20">
        <v>1.5516129032258099</v>
      </c>
      <c r="D3" s="20" t="s">
        <v>3</v>
      </c>
      <c r="F3" s="24"/>
      <c r="G3" s="20">
        <v>1.1659835547122099</v>
      </c>
      <c r="H3" s="20">
        <v>1.3625799999999999</v>
      </c>
      <c r="I3" s="20">
        <v>1.3562244312306786</v>
      </c>
      <c r="J3" s="20">
        <v>1.3345680016212034</v>
      </c>
      <c r="K3" s="20">
        <v>1.3213489996387484</v>
      </c>
      <c r="L3" s="20">
        <v>1.3288659042741817</v>
      </c>
      <c r="M3" s="20">
        <v>1.3319615478090556</v>
      </c>
      <c r="N3" s="20">
        <v>1.3253027167659392</v>
      </c>
      <c r="O3" s="20">
        <v>1.3391087564938062</v>
      </c>
      <c r="P3" s="20">
        <v>1.3296218298794469</v>
      </c>
      <c r="R3" s="22" t="s">
        <v>44</v>
      </c>
      <c r="S3" s="22">
        <v>0.81</v>
      </c>
      <c r="T3" s="20">
        <f>4.5/100</f>
        <v>4.4999999999999998E-2</v>
      </c>
    </row>
    <row r="4" spans="1:20" ht="16.5" thickBot="1" x14ac:dyDescent="0.3">
      <c r="A4" s="20">
        <v>1.5219800000000001</v>
      </c>
      <c r="B4" s="20">
        <v>0.91556396484375002</v>
      </c>
      <c r="C4" s="20">
        <v>1.39244399641577</v>
      </c>
      <c r="D4" s="20" t="s">
        <v>3</v>
      </c>
      <c r="F4" s="24"/>
      <c r="G4" s="20">
        <v>1.01899430740038</v>
      </c>
      <c r="H4" s="20">
        <v>1.22099</v>
      </c>
      <c r="I4" s="20">
        <v>1.2172957185003916</v>
      </c>
      <c r="J4" s="20">
        <v>1.185124040633833</v>
      </c>
      <c r="K4" s="20">
        <v>1.1985075082730818</v>
      </c>
      <c r="L4" s="20">
        <v>1.1881374257323798</v>
      </c>
      <c r="M4" s="20">
        <v>1.2153836546477703</v>
      </c>
      <c r="N4" s="20">
        <v>1.2045165996771736</v>
      </c>
      <c r="O4" s="20">
        <v>1.2039682187706664</v>
      </c>
      <c r="P4" s="20">
        <v>1.203936750785241</v>
      </c>
      <c r="R4" s="22" t="s">
        <v>45</v>
      </c>
      <c r="S4" s="22">
        <v>0.83</v>
      </c>
      <c r="T4" s="20">
        <f>3.75/100</f>
        <v>3.7499999999999999E-2</v>
      </c>
    </row>
    <row r="5" spans="1:20" ht="16.5" thickBot="1" x14ac:dyDescent="0.3">
      <c r="A5" s="20">
        <v>1.3832599999999999</v>
      </c>
      <c r="B5" s="20">
        <v>0.91556396484375002</v>
      </c>
      <c r="C5" s="20">
        <v>1.2345362903225801</v>
      </c>
      <c r="D5" s="20" t="s">
        <v>3</v>
      </c>
      <c r="F5" s="24"/>
      <c r="G5" s="20">
        <v>0.89602993885726301</v>
      </c>
      <c r="H5" s="20">
        <v>1.07958</v>
      </c>
      <c r="I5" s="20">
        <v>1.0478107335991744</v>
      </c>
      <c r="J5" s="20">
        <v>1.0565847392107022</v>
      </c>
      <c r="K5" s="20">
        <v>1.0545427754720973</v>
      </c>
      <c r="L5" s="20">
        <v>1.0585460279193313</v>
      </c>
      <c r="M5" s="20">
        <v>1.0750579620725358</v>
      </c>
      <c r="N5" s="20">
        <v>1.0448011494904157</v>
      </c>
      <c r="O5" s="20">
        <v>1.0535020309457315</v>
      </c>
      <c r="P5" s="20">
        <v>1.0542107008483617</v>
      </c>
      <c r="R5" s="22" t="s">
        <v>46</v>
      </c>
      <c r="S5" s="22">
        <v>0.80989999999999995</v>
      </c>
      <c r="T5" s="20">
        <f>3.7/100</f>
        <v>3.7000000000000005E-2</v>
      </c>
    </row>
    <row r="6" spans="1:20" ht="16.5" thickBot="1" x14ac:dyDescent="0.3">
      <c r="A6" s="20">
        <v>1.2484500000000001</v>
      </c>
      <c r="B6" s="20">
        <v>0.91556396484375002</v>
      </c>
      <c r="C6" s="20">
        <v>1.08325716845878</v>
      </c>
      <c r="D6" s="20" t="s">
        <v>3</v>
      </c>
      <c r="F6" s="24"/>
      <c r="G6" s="20">
        <v>0.72884672148429297</v>
      </c>
      <c r="H6" s="20">
        <v>0.93325999999999998</v>
      </c>
      <c r="I6" s="20">
        <v>0.91025049673542935</v>
      </c>
      <c r="J6" s="20">
        <v>0.91841812300225889</v>
      </c>
      <c r="K6" s="20">
        <v>0.91935990891795905</v>
      </c>
      <c r="L6" s="20">
        <v>0.90244786418159695</v>
      </c>
      <c r="M6" s="20">
        <v>0.9151742031149398</v>
      </c>
      <c r="N6" s="20">
        <v>0.89575975077875702</v>
      </c>
      <c r="O6" s="20">
        <v>0.93155439110534777</v>
      </c>
      <c r="P6" s="20">
        <v>0.90218965855659017</v>
      </c>
      <c r="R6" s="22" t="s">
        <v>47</v>
      </c>
      <c r="S6" s="22">
        <v>0.82010000000000005</v>
      </c>
      <c r="T6" s="20">
        <f>4.01/100</f>
        <v>4.0099999999999997E-2</v>
      </c>
    </row>
    <row r="7" spans="1:20" ht="16.5" thickBot="1" x14ac:dyDescent="0.3">
      <c r="A7" s="20">
        <v>1.12199</v>
      </c>
      <c r="B7" s="20">
        <v>0.91556396484375002</v>
      </c>
      <c r="C7" s="20">
        <v>0.94388216845878103</v>
      </c>
      <c r="D7" s="20" t="s">
        <v>3</v>
      </c>
      <c r="F7" s="24"/>
      <c r="G7" s="20">
        <v>0.58283786632932699</v>
      </c>
      <c r="H7" s="20">
        <v>0.78351000000000004</v>
      </c>
      <c r="I7" s="20">
        <v>0.77771508200230399</v>
      </c>
      <c r="J7" s="20">
        <v>0.76003911750212638</v>
      </c>
      <c r="K7" s="20">
        <v>0.76258656027578597</v>
      </c>
      <c r="L7" s="20">
        <v>0.78264440316205985</v>
      </c>
      <c r="M7" s="20">
        <v>0.75638131370812756</v>
      </c>
      <c r="N7" s="20">
        <v>0.78070188098176518</v>
      </c>
      <c r="O7" s="20">
        <v>0.76845268929296739</v>
      </c>
      <c r="P7" s="20">
        <v>0.75106960554608937</v>
      </c>
      <c r="R7" s="22" t="s">
        <v>48</v>
      </c>
      <c r="S7" s="22">
        <v>0.86019999999999996</v>
      </c>
      <c r="T7" s="20">
        <f>3.5/100</f>
        <v>3.5000000000000003E-2</v>
      </c>
    </row>
    <row r="8" spans="1:20" ht="16.5" thickBot="1" x14ac:dyDescent="0.3">
      <c r="A8" s="20">
        <v>1.0082100000000001</v>
      </c>
      <c r="B8" s="20">
        <v>0.91556396484375002</v>
      </c>
      <c r="C8" s="20">
        <v>0.82038082437276005</v>
      </c>
      <c r="D8" s="20" t="s">
        <v>3</v>
      </c>
      <c r="F8" s="24"/>
      <c r="G8" s="20">
        <v>0.51024667931688805</v>
      </c>
      <c r="H8" s="20">
        <v>0.70796999999999999</v>
      </c>
      <c r="I8" s="20">
        <v>0.70692171579371987</v>
      </c>
      <c r="J8" s="20">
        <v>0.69196896662392282</v>
      </c>
      <c r="K8" s="20">
        <v>0.69442605529273083</v>
      </c>
      <c r="L8" s="20">
        <v>0.69855530272335664</v>
      </c>
      <c r="M8" s="20">
        <v>0.68488733512185951</v>
      </c>
      <c r="N8" s="20">
        <v>0.68123603503143171</v>
      </c>
      <c r="O8" s="20">
        <v>0.69725513269552442</v>
      </c>
      <c r="P8" s="20">
        <v>0.6816176917039144</v>
      </c>
      <c r="R8" s="22" t="s">
        <v>51</v>
      </c>
      <c r="S8" s="22">
        <v>0.85909999999999997</v>
      </c>
      <c r="T8" s="20">
        <f>3.54/100</f>
        <v>3.5400000000000001E-2</v>
      </c>
    </row>
    <row r="9" spans="1:20" x14ac:dyDescent="0.25">
      <c r="A9" s="20">
        <v>0.90813999999999995</v>
      </c>
      <c r="B9" s="20">
        <v>0.91556396484375002</v>
      </c>
      <c r="C9" s="20">
        <v>0.71286290322580603</v>
      </c>
      <c r="D9" s="20" t="s">
        <v>3</v>
      </c>
      <c r="F9" s="24"/>
      <c r="G9" s="20">
        <v>0.43733923676997699</v>
      </c>
      <c r="H9" s="20">
        <v>0.63166</v>
      </c>
      <c r="I9" s="20">
        <v>0.61786716851516799</v>
      </c>
      <c r="J9" s="20">
        <v>0.62661089413733351</v>
      </c>
      <c r="K9" s="20">
        <v>0.61254060858082326</v>
      </c>
      <c r="L9" s="20">
        <v>0.62271257927343859</v>
      </c>
      <c r="M9" s="20">
        <v>0.6245121142729142</v>
      </c>
      <c r="N9" s="20">
        <v>0.61757495075995827</v>
      </c>
      <c r="O9" s="20">
        <v>0.62852507630328958</v>
      </c>
      <c r="P9" s="20">
        <v>0.62744791961487179</v>
      </c>
    </row>
    <row r="10" spans="1:20" x14ac:dyDescent="0.25">
      <c r="A10" s="20">
        <v>0.82282</v>
      </c>
      <c r="B10" s="20">
        <v>0.91556396484375002</v>
      </c>
      <c r="C10" s="20">
        <v>0.62202956989247304</v>
      </c>
      <c r="D10" s="20" t="s">
        <v>3</v>
      </c>
      <c r="F10" s="24"/>
      <c r="G10" s="20">
        <v>0.36232342399325301</v>
      </c>
      <c r="H10" s="20">
        <v>0.55371999999999999</v>
      </c>
      <c r="I10" s="20">
        <v>0.53831889876843841</v>
      </c>
      <c r="J10" s="20">
        <v>0.54278354833291564</v>
      </c>
      <c r="K10" s="20">
        <v>0.51457838909216014</v>
      </c>
      <c r="L10" s="20">
        <v>0.54684791036950853</v>
      </c>
      <c r="M10" s="20">
        <v>0.52888657532666938</v>
      </c>
      <c r="N10" s="20">
        <v>0.54646541257215908</v>
      </c>
      <c r="O10" s="20">
        <v>0.54686850717540869</v>
      </c>
      <c r="P10" s="20">
        <v>0.54332116526441632</v>
      </c>
    </row>
    <row r="11" spans="1:20" x14ac:dyDescent="0.25">
      <c r="A11" s="20">
        <v>0.74804000000000004</v>
      </c>
      <c r="B11" s="20">
        <v>0.91556396484375002</v>
      </c>
      <c r="C11" s="20">
        <v>0.54254256272401402</v>
      </c>
      <c r="D11" s="20" t="s">
        <v>3</v>
      </c>
      <c r="F11" s="24"/>
      <c r="G11" s="20">
        <v>0.29276829011174399</v>
      </c>
      <c r="H11" s="20">
        <v>0.48481999999999997</v>
      </c>
      <c r="I11" s="20">
        <v>0.44880245804258656</v>
      </c>
      <c r="J11" s="20">
        <v>0.45402253191742936</v>
      </c>
      <c r="K11" s="20">
        <v>0.46884799206991318</v>
      </c>
      <c r="L11" s="20">
        <v>0.45769896664441256</v>
      </c>
      <c r="M11" s="20">
        <v>0.48412490088694798</v>
      </c>
      <c r="N11" s="20">
        <v>0.4649406952098602</v>
      </c>
      <c r="O11" s="20">
        <v>0.47358927966748243</v>
      </c>
      <c r="P11" s="20">
        <v>0.47041407068749824</v>
      </c>
    </row>
    <row r="12" spans="1:20" x14ac:dyDescent="0.25">
      <c r="A12" s="20">
        <v>0.67788999999999999</v>
      </c>
      <c r="B12" s="20">
        <v>0.91556396484375002</v>
      </c>
      <c r="C12" s="20">
        <v>0.46684139784946199</v>
      </c>
      <c r="D12" s="20" t="s">
        <v>3</v>
      </c>
      <c r="F12" s="24"/>
      <c r="G12" s="20">
        <v>0.23492936959730101</v>
      </c>
      <c r="H12" s="20">
        <v>0.43931999999999999</v>
      </c>
      <c r="I12" s="20">
        <v>0.42897899369514958</v>
      </c>
      <c r="J12" s="20">
        <v>0.43594561921887026</v>
      </c>
      <c r="K12" s="20">
        <v>0.40377628920965014</v>
      </c>
      <c r="L12" s="20">
        <v>0.42911160160611267</v>
      </c>
      <c r="M12" s="20">
        <v>0.41189372607739821</v>
      </c>
      <c r="N12" s="20">
        <v>0.42854126673727155</v>
      </c>
      <c r="O12" s="20">
        <v>0.41154432463625956</v>
      </c>
      <c r="P12" s="20">
        <v>0.42731339710302291</v>
      </c>
    </row>
    <row r="13" spans="1:20" x14ac:dyDescent="0.25">
      <c r="A13" s="20">
        <v>0.60887999999999998</v>
      </c>
      <c r="B13" s="20">
        <v>0.91556396484375002</v>
      </c>
      <c r="C13" s="20">
        <v>0.38948476702509</v>
      </c>
      <c r="D13" s="20" t="s">
        <v>3</v>
      </c>
      <c r="F13" s="24"/>
      <c r="G13" s="20">
        <v>0.20035631456883801</v>
      </c>
      <c r="H13" s="20">
        <v>0.43087999999999999</v>
      </c>
      <c r="I13" s="20">
        <v>0.40271836951708656</v>
      </c>
      <c r="J13" s="20">
        <v>0.39377994984964143</v>
      </c>
      <c r="K13" s="20">
        <v>0.39399313156951365</v>
      </c>
      <c r="L13" s="20">
        <v>0.4126563959650571</v>
      </c>
      <c r="M13" s="20">
        <v>0.39730017954538166</v>
      </c>
      <c r="N13" s="20">
        <v>0.39916327807797125</v>
      </c>
      <c r="O13" s="20">
        <v>0.41006264905269224</v>
      </c>
      <c r="P13" s="20">
        <v>0.41056776593384631</v>
      </c>
    </row>
    <row r="14" spans="1:20" x14ac:dyDescent="0.25">
      <c r="A14" s="20">
        <v>0.55174000000000001</v>
      </c>
      <c r="B14" s="20">
        <v>0.91556396484375002</v>
      </c>
      <c r="C14" s="20">
        <v>0.31259184587813599</v>
      </c>
      <c r="D14" s="20" t="s">
        <v>3</v>
      </c>
      <c r="F14" s="24"/>
      <c r="G14" s="20">
        <v>0.17685009487666001</v>
      </c>
      <c r="H14" s="20">
        <v>0.45197999999999999</v>
      </c>
      <c r="I14" s="20">
        <v>0.42224686099213021</v>
      </c>
      <c r="J14" s="20">
        <v>0.43628605760210126</v>
      </c>
      <c r="K14" s="20">
        <v>0.40951547899680635</v>
      </c>
      <c r="L14" s="20">
        <v>0.42110474111113433</v>
      </c>
      <c r="M14" s="20">
        <v>0.44575933064581746</v>
      </c>
      <c r="N14" s="20">
        <v>0.44907242309375217</v>
      </c>
      <c r="O14" s="20">
        <v>0.42028581939457488</v>
      </c>
      <c r="P14" s="20">
        <v>0.42208674683013431</v>
      </c>
    </row>
    <row r="15" spans="1:20" x14ac:dyDescent="0.25">
      <c r="A15" s="20">
        <v>0.53578000000000003</v>
      </c>
      <c r="B15" s="20">
        <v>0.91556396484375002</v>
      </c>
      <c r="C15" s="20">
        <v>0.236214157706093</v>
      </c>
      <c r="D15" s="20" t="s">
        <v>3</v>
      </c>
      <c r="F15" s="24"/>
      <c r="G15" s="20">
        <v>0.16147585916086901</v>
      </c>
      <c r="H15" s="20">
        <v>0.48583999999999999</v>
      </c>
      <c r="I15" s="20">
        <v>0.46478585161948954</v>
      </c>
      <c r="J15" s="20">
        <v>0.478994081927275</v>
      </c>
      <c r="K15" s="20">
        <v>0.47618087281075405</v>
      </c>
      <c r="L15" s="20">
        <v>0.46100954462595306</v>
      </c>
      <c r="M15" s="20">
        <v>0.46121653477489649</v>
      </c>
      <c r="N15" s="20">
        <v>0.456045836614974</v>
      </c>
      <c r="O15" s="20">
        <v>0.45982113354385917</v>
      </c>
      <c r="P15" s="20">
        <v>0.47529790782748921</v>
      </c>
    </row>
    <row r="16" spans="1:20" x14ac:dyDescent="0.25">
      <c r="A16" s="20">
        <v>0.64824999999999999</v>
      </c>
      <c r="B16" s="20">
        <v>0.91556396484375002</v>
      </c>
      <c r="C16" s="20">
        <v>0.15774417562724</v>
      </c>
      <c r="D16" s="20" t="s">
        <v>3</v>
      </c>
      <c r="F16" s="24"/>
      <c r="G16" s="20">
        <v>0.14730971958675901</v>
      </c>
      <c r="H16" s="20">
        <v>0.53166999999999998</v>
      </c>
      <c r="I16" s="20">
        <v>0.52274074080058064</v>
      </c>
      <c r="J16" s="20">
        <v>0.50225810872431809</v>
      </c>
      <c r="K16" s="20">
        <v>0.492526186865689</v>
      </c>
      <c r="L16" s="20">
        <v>0.52964682816911524</v>
      </c>
      <c r="M16" s="20">
        <v>0.5045253615169597</v>
      </c>
      <c r="N16" s="20">
        <v>0.49344220288842855</v>
      </c>
      <c r="O16" s="20">
        <v>0.49850425031689138</v>
      </c>
      <c r="P16" s="20">
        <v>0.50471811629036389</v>
      </c>
    </row>
    <row r="17" spans="1:16" x14ac:dyDescent="0.25">
      <c r="A17" s="20">
        <v>0.83111000000000002</v>
      </c>
      <c r="B17" s="20">
        <v>0.91556396484375002</v>
      </c>
      <c r="C17" s="20">
        <v>8.0248655913978506E-2</v>
      </c>
      <c r="D17" s="20" t="s">
        <v>3</v>
      </c>
      <c r="F17" s="24"/>
      <c r="G17" s="20">
        <v>0.13119122917984399</v>
      </c>
      <c r="H17" s="20">
        <v>0.59319999999999995</v>
      </c>
      <c r="I17" s="20">
        <v>0.56683143119397617</v>
      </c>
      <c r="J17" s="20">
        <v>0.59127688503900944</v>
      </c>
      <c r="K17" s="20">
        <v>0.57082540083650446</v>
      </c>
      <c r="L17" s="20">
        <v>0.55988868180145857</v>
      </c>
      <c r="M17" s="20">
        <v>0.56058079552029583</v>
      </c>
      <c r="N17" s="20">
        <v>0.57602472860889531</v>
      </c>
      <c r="O17" s="20">
        <v>0.577216971955541</v>
      </c>
      <c r="P17" s="20">
        <v>0.56783963549628058</v>
      </c>
    </row>
    <row r="18" spans="1:16" x14ac:dyDescent="0.25">
      <c r="A18" s="20">
        <v>1.58562</v>
      </c>
      <c r="B18" s="20">
        <v>1.01727294921875</v>
      </c>
      <c r="C18" s="20">
        <v>1.55058691756272</v>
      </c>
      <c r="D18" s="20" t="s">
        <v>3</v>
      </c>
      <c r="F18" s="24"/>
      <c r="G18" s="20">
        <v>0.115467004005903</v>
      </c>
      <c r="H18" s="20">
        <v>0.65459999999999996</v>
      </c>
      <c r="I18" s="20">
        <v>0.62594503962544223</v>
      </c>
      <c r="J18" s="20">
        <v>0.61943960920406138</v>
      </c>
      <c r="K18" s="20">
        <v>0.64906317863271601</v>
      </c>
      <c r="L18" s="20">
        <v>0.65452637416482495</v>
      </c>
      <c r="M18" s="20">
        <v>0.62995749231936449</v>
      </c>
      <c r="N18" s="20">
        <v>0.65376994764905605</v>
      </c>
      <c r="O18" s="20">
        <v>0.64241984599596424</v>
      </c>
      <c r="P18" s="20">
        <v>0.65134607142417211</v>
      </c>
    </row>
    <row r="19" spans="1:16" x14ac:dyDescent="0.25">
      <c r="A19" s="20">
        <v>1.46069</v>
      </c>
      <c r="B19" s="20">
        <v>1.01727294921875</v>
      </c>
      <c r="C19" s="20">
        <v>1.3912253584229399</v>
      </c>
      <c r="D19" s="20" t="s">
        <v>3</v>
      </c>
      <c r="F19" s="24"/>
      <c r="G19" s="20">
        <v>0.102211680371073</v>
      </c>
      <c r="H19" s="20">
        <v>0.70337000000000005</v>
      </c>
      <c r="I19" s="20">
        <v>0.68330235878928325</v>
      </c>
      <c r="J19" s="20">
        <v>0.68749761278272248</v>
      </c>
      <c r="K19" s="20">
        <v>0.68359344220716622</v>
      </c>
      <c r="L19" s="20">
        <v>0.67692881642368186</v>
      </c>
      <c r="M19" s="20">
        <v>0.67303576135609522</v>
      </c>
      <c r="N19" s="20">
        <v>0.67725000967599058</v>
      </c>
      <c r="O19" s="20">
        <v>0.69970814664880143</v>
      </c>
      <c r="P19" s="20">
        <v>0.68423944073013898</v>
      </c>
    </row>
    <row r="20" spans="1:16" x14ac:dyDescent="0.25">
      <c r="A20" s="20">
        <v>1.3379799999999999</v>
      </c>
      <c r="B20" s="20">
        <v>1.01727294921875</v>
      </c>
      <c r="C20" s="20">
        <v>1.2362903225806501</v>
      </c>
      <c r="D20" s="20" t="s">
        <v>3</v>
      </c>
      <c r="F20" s="24"/>
      <c r="G20" s="20">
        <v>8.5947712418300695E-2</v>
      </c>
      <c r="H20" s="20">
        <v>0.75968000000000002</v>
      </c>
      <c r="I20" s="20">
        <v>0.71917181034669964</v>
      </c>
      <c r="J20" s="20">
        <v>0.74352011460775203</v>
      </c>
      <c r="K20" s="20">
        <v>0.75836268449379418</v>
      </c>
      <c r="L20" s="20">
        <v>0.73725940570740767</v>
      </c>
      <c r="M20" s="20">
        <v>0.75834489955573647</v>
      </c>
      <c r="N20" s="20">
        <v>0.72205063568324823</v>
      </c>
      <c r="O20" s="20">
        <v>0.73254785887609397</v>
      </c>
      <c r="P20" s="20">
        <v>0.73146309567593593</v>
      </c>
    </row>
    <row r="21" spans="1:16" x14ac:dyDescent="0.25">
      <c r="A21" s="20">
        <v>1.21567</v>
      </c>
      <c r="B21" s="20">
        <v>1.01727294921875</v>
      </c>
      <c r="C21" s="20">
        <v>1.0832235663082399</v>
      </c>
      <c r="D21" s="20" t="s">
        <v>3</v>
      </c>
      <c r="F21" s="24"/>
      <c r="G21" s="20">
        <v>7.0657811511701502E-2</v>
      </c>
      <c r="H21" s="20">
        <v>0.80945999999999996</v>
      </c>
      <c r="I21" s="20">
        <v>0.77114526263705963</v>
      </c>
      <c r="J21" s="20">
        <v>0.79926356837485801</v>
      </c>
      <c r="K21" s="20">
        <v>0.78229480515938454</v>
      </c>
      <c r="L21" s="20">
        <v>0.79859563209020135</v>
      </c>
      <c r="M21" s="20">
        <v>0.79740757396871054</v>
      </c>
      <c r="N21" s="20">
        <v>0.79230756092497401</v>
      </c>
      <c r="O21" s="20">
        <v>0.80255408576549836</v>
      </c>
      <c r="P21" s="20">
        <v>0.77980018901903958</v>
      </c>
    </row>
    <row r="22" spans="1:16" x14ac:dyDescent="0.25">
      <c r="A22" s="20">
        <v>1.1031599999999999</v>
      </c>
      <c r="B22" s="20">
        <v>1.01727294921875</v>
      </c>
      <c r="C22" s="20">
        <v>0.94434811827956999</v>
      </c>
      <c r="D22" s="20" t="s">
        <v>3</v>
      </c>
      <c r="F22" s="25" t="s">
        <v>53</v>
      </c>
      <c r="G22" s="20">
        <v>1.4725511279780701</v>
      </c>
      <c r="H22" s="20">
        <v>1.5739700000000001</v>
      </c>
      <c r="I22" s="20">
        <v>1.5253716874708541</v>
      </c>
      <c r="J22" s="20">
        <v>1.5436137663176288</v>
      </c>
      <c r="K22" s="20">
        <v>1.5549471021475771</v>
      </c>
      <c r="L22" s="20">
        <v>1.5551035773843369</v>
      </c>
      <c r="M22" s="20">
        <v>1.5578906237838321</v>
      </c>
      <c r="N22" s="20">
        <v>1.5427924980666856</v>
      </c>
      <c r="O22" s="20">
        <v>1.5570552137557103</v>
      </c>
      <c r="P22" s="20">
        <v>1.5403863567318137</v>
      </c>
    </row>
    <row r="23" spans="1:16" x14ac:dyDescent="0.25">
      <c r="A23" s="20">
        <v>1.0026200000000001</v>
      </c>
      <c r="B23" s="20">
        <v>1.01727294921875</v>
      </c>
      <c r="C23" s="20">
        <v>0.82065860215053799</v>
      </c>
      <c r="D23" s="20" t="s">
        <v>3</v>
      </c>
      <c r="F23" s="25"/>
      <c r="G23" s="20">
        <v>1.4155323634830299</v>
      </c>
      <c r="H23" s="20">
        <v>1.5256700000000001</v>
      </c>
      <c r="I23" s="20">
        <v>1.4971070590225903</v>
      </c>
      <c r="J23" s="20">
        <v>1.5172082298902512</v>
      </c>
      <c r="K23" s="20">
        <v>1.4871552310172493</v>
      </c>
      <c r="L23" s="20">
        <v>1.5163006743886542</v>
      </c>
      <c r="M23" s="20">
        <v>1.5122623016058809</v>
      </c>
      <c r="N23" s="20">
        <v>1.4923058017943911</v>
      </c>
      <c r="O23" s="20">
        <v>1.5021300404261519</v>
      </c>
      <c r="P23" s="20">
        <v>1.4950021157084639</v>
      </c>
    </row>
    <row r="24" spans="1:16" x14ac:dyDescent="0.25">
      <c r="A24" s="20">
        <v>0.91596999999999995</v>
      </c>
      <c r="B24" s="20">
        <v>1.01727294921875</v>
      </c>
      <c r="C24" s="20">
        <v>0.71380152329749103</v>
      </c>
      <c r="D24" s="20" t="s">
        <v>3</v>
      </c>
      <c r="F24" s="25"/>
      <c r="G24" s="20">
        <v>1.31595403752899</v>
      </c>
      <c r="H24" s="20">
        <v>1.44076</v>
      </c>
      <c r="I24" s="20">
        <v>1.4370615185200577</v>
      </c>
      <c r="J24" s="20">
        <v>1.4088882608787896</v>
      </c>
      <c r="K24" s="20">
        <v>1.4007491951214306</v>
      </c>
      <c r="L24" s="20">
        <v>1.4397198122606334</v>
      </c>
      <c r="M24" s="20">
        <v>1.419948328608887</v>
      </c>
      <c r="N24" s="20">
        <v>1.4364329751054843</v>
      </c>
      <c r="O24" s="20">
        <v>1.4368626367053454</v>
      </c>
      <c r="P24" s="20">
        <v>1.4109474265937163</v>
      </c>
    </row>
    <row r="25" spans="1:16" x14ac:dyDescent="0.25">
      <c r="A25" s="20">
        <v>0.84248000000000001</v>
      </c>
      <c r="B25" s="20">
        <v>1.01727294921875</v>
      </c>
      <c r="C25" s="20">
        <v>0.62131944444444398</v>
      </c>
      <c r="D25" s="20" t="s">
        <v>3</v>
      </c>
      <c r="F25" s="25"/>
      <c r="G25" s="20">
        <v>1.2150137044064899</v>
      </c>
      <c r="H25" s="20">
        <v>1.3540099999999999</v>
      </c>
      <c r="I25" s="20">
        <v>1.3490624641753832</v>
      </c>
      <c r="J25" s="20">
        <v>1.3182238840736002</v>
      </c>
      <c r="K25" s="20">
        <v>1.3528477336012592</v>
      </c>
      <c r="L25" s="20">
        <v>1.3322386054677622</v>
      </c>
      <c r="M25" s="20">
        <v>1.3440226856719713</v>
      </c>
      <c r="N25" s="20">
        <v>1.3489000592420839</v>
      </c>
      <c r="O25" s="20">
        <v>1.3241015641600182</v>
      </c>
      <c r="P25" s="20">
        <v>1.3214220977071642</v>
      </c>
    </row>
    <row r="26" spans="1:16" x14ac:dyDescent="0.25">
      <c r="A26" s="20">
        <v>0.78329000000000004</v>
      </c>
      <c r="B26" s="20">
        <v>1.01727294921875</v>
      </c>
      <c r="C26" s="20">
        <v>0.54416218637992797</v>
      </c>
      <c r="D26" s="20" t="s">
        <v>3</v>
      </c>
      <c r="F26" s="25"/>
      <c r="G26" s="20">
        <v>1.1172506852203199</v>
      </c>
      <c r="H26" s="20">
        <v>1.26915</v>
      </c>
      <c r="I26" s="20">
        <v>1.254991344460491</v>
      </c>
      <c r="J26" s="20">
        <v>1.2607737931234149</v>
      </c>
      <c r="K26" s="20">
        <v>1.2656529692665237</v>
      </c>
      <c r="L26" s="20">
        <v>1.233044887707833</v>
      </c>
      <c r="M26" s="20">
        <v>1.2625406796583052</v>
      </c>
      <c r="N26" s="20">
        <v>1.2676912896605319</v>
      </c>
      <c r="O26" s="20">
        <v>1.2471825353797439</v>
      </c>
      <c r="P26" s="20">
        <v>1.2637633750996151</v>
      </c>
    </row>
    <row r="27" spans="1:16" x14ac:dyDescent="0.25">
      <c r="A27" s="20">
        <v>0.72916999999999998</v>
      </c>
      <c r="B27" s="20">
        <v>1.01727294921875</v>
      </c>
      <c r="C27" s="20">
        <v>0.46652329749103899</v>
      </c>
      <c r="D27" s="20" t="s">
        <v>3</v>
      </c>
      <c r="F27" s="25"/>
      <c r="G27" s="20">
        <v>1.0099831330381599</v>
      </c>
      <c r="H27" s="20">
        <v>1.17519</v>
      </c>
      <c r="I27" s="20">
        <v>1.1478491678016443</v>
      </c>
      <c r="J27" s="20">
        <v>1.1415252289882651</v>
      </c>
      <c r="K27" s="20">
        <v>1.1507264837669786</v>
      </c>
      <c r="L27" s="20">
        <v>1.1729269664266231</v>
      </c>
      <c r="M27" s="20">
        <v>1.1515047500444457</v>
      </c>
      <c r="N27" s="20">
        <v>1.1375643671146911</v>
      </c>
      <c r="O27" s="20">
        <v>1.1465264945967488</v>
      </c>
      <c r="P27" s="20">
        <v>1.1743267234476378</v>
      </c>
    </row>
    <row r="28" spans="1:16" x14ac:dyDescent="0.25">
      <c r="A28" s="20">
        <v>0.68478000000000006</v>
      </c>
      <c r="B28" s="20">
        <v>1.01727294921875</v>
      </c>
      <c r="C28" s="20">
        <v>0.38882616487455202</v>
      </c>
      <c r="D28" s="20" t="s">
        <v>3</v>
      </c>
      <c r="F28" s="25"/>
      <c r="G28" s="20">
        <v>0.86946658233185803</v>
      </c>
      <c r="H28" s="20">
        <v>1.05176</v>
      </c>
      <c r="I28" s="20">
        <v>1.0459417294947608</v>
      </c>
      <c r="J28" s="20">
        <v>1.0394165658339398</v>
      </c>
      <c r="K28" s="20">
        <v>1.0483739345838554</v>
      </c>
      <c r="L28" s="20">
        <v>1.0286971629729964</v>
      </c>
      <c r="M28" s="20">
        <v>1.044232851956169</v>
      </c>
      <c r="N28" s="20">
        <v>1.0253526606713381</v>
      </c>
      <c r="O28" s="20">
        <v>1.0493025909035136</v>
      </c>
      <c r="P28" s="20">
        <v>1.0369236171029688</v>
      </c>
    </row>
    <row r="29" spans="1:16" x14ac:dyDescent="0.25">
      <c r="A29" s="20">
        <v>0.66791</v>
      </c>
      <c r="B29" s="20">
        <v>1.01727294921875</v>
      </c>
      <c r="C29" s="20">
        <v>0.31198924731182798</v>
      </c>
      <c r="D29" s="20" t="s">
        <v>3</v>
      </c>
      <c r="F29" s="25"/>
      <c r="G29" s="20">
        <v>0.79873919460257203</v>
      </c>
      <c r="H29" s="20">
        <v>0.98887000000000003</v>
      </c>
      <c r="I29" s="20">
        <v>0.9442826743626499</v>
      </c>
      <c r="J29" s="20">
        <v>0.97927884826044265</v>
      </c>
      <c r="K29" s="20">
        <v>0.96738399161368249</v>
      </c>
      <c r="L29" s="20">
        <v>0.95521043314151588</v>
      </c>
      <c r="M29" s="20">
        <v>0.95447180415392052</v>
      </c>
      <c r="N29" s="20">
        <v>0.98676946989231618</v>
      </c>
      <c r="O29" s="20">
        <v>0.96537912353307354</v>
      </c>
      <c r="P29" s="20">
        <v>0.98815723518190568</v>
      </c>
    </row>
    <row r="30" spans="1:16" x14ac:dyDescent="0.25">
      <c r="A30" s="20">
        <v>0.69694999999999996</v>
      </c>
      <c r="B30" s="20">
        <v>1.01727294921875</v>
      </c>
      <c r="C30" s="20">
        <v>0.234269713261649</v>
      </c>
      <c r="D30" s="20" t="s">
        <v>3</v>
      </c>
      <c r="F30" s="25"/>
      <c r="G30" s="20">
        <v>0.72726755218216299</v>
      </c>
      <c r="H30" s="20">
        <v>0.92457</v>
      </c>
      <c r="I30" s="20">
        <v>0.91393402881760211</v>
      </c>
      <c r="J30" s="20">
        <v>0.88578066774231212</v>
      </c>
      <c r="K30" s="20">
        <v>0.90146612841639118</v>
      </c>
      <c r="L30" s="20">
        <v>0.92245078731045682</v>
      </c>
      <c r="M30" s="20">
        <v>0.92034335328929662</v>
      </c>
      <c r="N30" s="20">
        <v>0.89234000739715691</v>
      </c>
      <c r="O30" s="20">
        <v>0.91418708953064942</v>
      </c>
      <c r="P30" s="20">
        <v>0.91973231553118073</v>
      </c>
    </row>
    <row r="31" spans="1:16" x14ac:dyDescent="0.25">
      <c r="A31" s="20">
        <v>0.77847</v>
      </c>
      <c r="B31" s="20">
        <v>1.01727294921875</v>
      </c>
      <c r="C31" s="20">
        <v>0.15740815412186401</v>
      </c>
      <c r="D31" s="20" t="s">
        <v>3</v>
      </c>
      <c r="F31" s="25"/>
      <c r="G31" s="20">
        <v>0.65561458992198995</v>
      </c>
      <c r="H31" s="20">
        <v>0.86007</v>
      </c>
      <c r="I31" s="20">
        <v>0.83993316521423367</v>
      </c>
      <c r="J31" s="20">
        <v>0.85172504243959413</v>
      </c>
      <c r="K31" s="20">
        <v>0.83561922145330381</v>
      </c>
      <c r="L31" s="20">
        <v>0.85347118155362567</v>
      </c>
      <c r="M31" s="20">
        <v>0.84996030497954478</v>
      </c>
      <c r="N31" s="20">
        <v>0.8229577079417314</v>
      </c>
      <c r="O31" s="20">
        <v>0.85870269650347586</v>
      </c>
      <c r="P31" s="20">
        <v>0.82590972400954821</v>
      </c>
    </row>
    <row r="32" spans="1:16" x14ac:dyDescent="0.25">
      <c r="A32" s="20">
        <v>0.88805000000000001</v>
      </c>
      <c r="B32" s="20">
        <v>1.01727294921875</v>
      </c>
      <c r="C32" s="20">
        <v>7.9688620071684604E-2</v>
      </c>
      <c r="D32" s="20" t="s">
        <v>3</v>
      </c>
      <c r="F32" s="25"/>
      <c r="G32" s="20">
        <v>0.58293063461943895</v>
      </c>
      <c r="H32" s="20">
        <v>0.79540999999999995</v>
      </c>
      <c r="I32" s="20">
        <v>0.78079602883596944</v>
      </c>
      <c r="J32" s="20">
        <v>0.76070376080404922</v>
      </c>
      <c r="K32" s="20">
        <v>0.78826300487174406</v>
      </c>
      <c r="L32" s="20">
        <v>0.75936605348320529</v>
      </c>
      <c r="M32" s="20">
        <v>0.79109246408041511</v>
      </c>
      <c r="N32" s="20">
        <v>0.78114956328423069</v>
      </c>
      <c r="O32" s="20">
        <v>0.76129396289905304</v>
      </c>
      <c r="P32" s="20">
        <v>0.78634078581853573</v>
      </c>
    </row>
    <row r="33" spans="1:16" x14ac:dyDescent="0.25">
      <c r="A33" s="20">
        <v>1.53033</v>
      </c>
      <c r="B33" s="20">
        <v>1.1189819335937501</v>
      </c>
      <c r="C33" s="20">
        <v>1.55361559139785</v>
      </c>
      <c r="D33" s="20" t="s">
        <v>3</v>
      </c>
      <c r="F33" s="25"/>
      <c r="G33" s="20">
        <v>0.509576217583808</v>
      </c>
      <c r="H33" s="20">
        <v>0.73146999999999995</v>
      </c>
      <c r="I33" s="20">
        <v>0.69554442574392583</v>
      </c>
      <c r="J33" s="20">
        <v>0.69269585196212646</v>
      </c>
      <c r="K33" s="20">
        <v>0.73107588176284732</v>
      </c>
      <c r="L33" s="20">
        <v>0.73127901977495291</v>
      </c>
      <c r="M33" s="20">
        <v>0.69689354260251557</v>
      </c>
      <c r="N33" s="20">
        <v>0.69780129809605695</v>
      </c>
      <c r="O33" s="20">
        <v>0.72459532491574197</v>
      </c>
      <c r="P33" s="20">
        <v>0.70449248723230995</v>
      </c>
    </row>
    <row r="34" spans="1:16" x14ac:dyDescent="0.25">
      <c r="A34" s="20">
        <v>1.4152499999999999</v>
      </c>
      <c r="B34" s="20">
        <v>1.1189819335937501</v>
      </c>
      <c r="C34" s="20">
        <v>1.39113127240143</v>
      </c>
      <c r="D34" s="20" t="s">
        <v>3</v>
      </c>
      <c r="F34" s="25"/>
      <c r="G34" s="20">
        <v>0.437655492304449</v>
      </c>
      <c r="H34" s="20">
        <v>0.67171000000000003</v>
      </c>
      <c r="I34" s="20">
        <v>0.62465498705818645</v>
      </c>
      <c r="J34" s="20">
        <v>0.63546450829389078</v>
      </c>
      <c r="K34" s="20">
        <v>0.63170068441313743</v>
      </c>
      <c r="L34" s="20">
        <v>0.66280345658466788</v>
      </c>
      <c r="M34" s="20">
        <v>0.63753561806920289</v>
      </c>
      <c r="N34" s="20">
        <v>0.64534580350743098</v>
      </c>
      <c r="O34" s="20">
        <v>0.64603662157200792</v>
      </c>
      <c r="P34" s="20">
        <v>0.64820133294697302</v>
      </c>
    </row>
    <row r="35" spans="1:16" x14ac:dyDescent="0.25">
      <c r="A35" s="20">
        <v>1.30583</v>
      </c>
      <c r="B35" s="20">
        <v>1.1189819335937501</v>
      </c>
      <c r="C35" s="20">
        <v>1.2376657706093199</v>
      </c>
      <c r="D35" s="20" t="s">
        <v>3</v>
      </c>
      <c r="F35" s="25"/>
      <c r="G35" s="20">
        <v>0.36324478178368103</v>
      </c>
      <c r="H35" s="20">
        <v>0.6179</v>
      </c>
      <c r="I35" s="20">
        <v>0.57987882899342647</v>
      </c>
      <c r="J35" s="20">
        <v>0.61095769547454137</v>
      </c>
      <c r="K35" s="20">
        <v>0.58690467960358561</v>
      </c>
      <c r="L35" s="20">
        <v>0.60274883645034905</v>
      </c>
      <c r="M35" s="20">
        <v>0.60001067116926576</v>
      </c>
      <c r="N35" s="20">
        <v>0.58851640090111279</v>
      </c>
      <c r="O35" s="20">
        <v>0.58414031686490309</v>
      </c>
      <c r="P35" s="20">
        <v>0.58407729307488843</v>
      </c>
    </row>
    <row r="36" spans="1:16" x14ac:dyDescent="0.25">
      <c r="A36" s="20">
        <v>1.1950700000000001</v>
      </c>
      <c r="B36" s="20">
        <v>1.1189819335937501</v>
      </c>
      <c r="C36" s="20">
        <v>1.0829614695340499</v>
      </c>
      <c r="D36" s="20" t="s">
        <v>3</v>
      </c>
      <c r="F36" s="25"/>
      <c r="G36" s="20">
        <v>0.29282099936748901</v>
      </c>
      <c r="H36" s="20">
        <v>0.58620000000000005</v>
      </c>
      <c r="I36" s="20">
        <v>0.55761941653996261</v>
      </c>
      <c r="J36" s="20">
        <v>0.555160814320241</v>
      </c>
      <c r="K36" s="20">
        <v>0.55919818943720578</v>
      </c>
      <c r="L36" s="20">
        <v>0.58279236787745703</v>
      </c>
      <c r="M36" s="20">
        <v>0.56768605678020689</v>
      </c>
      <c r="N36" s="20">
        <v>0.56492345238854891</v>
      </c>
      <c r="O36" s="20">
        <v>0.58609370186748855</v>
      </c>
      <c r="P36" s="20">
        <v>0.57715072399705825</v>
      </c>
    </row>
    <row r="37" spans="1:16" x14ac:dyDescent="0.25">
      <c r="A37" s="20">
        <v>1.08466</v>
      </c>
      <c r="B37" s="20">
        <v>1.1189819335937501</v>
      </c>
      <c r="C37" s="20">
        <v>0.92764336917562695</v>
      </c>
      <c r="D37" s="20" t="s">
        <v>3</v>
      </c>
      <c r="F37" s="25"/>
      <c r="G37" s="20">
        <v>0.218789795488088</v>
      </c>
      <c r="H37" s="20">
        <v>0.61155999999999999</v>
      </c>
      <c r="I37" s="20">
        <v>0.57056890347874056</v>
      </c>
      <c r="J37" s="20">
        <v>0.60727861451633181</v>
      </c>
      <c r="K37" s="20">
        <v>0.57043808758208969</v>
      </c>
      <c r="L37" s="20">
        <v>0.60026338274463142</v>
      </c>
      <c r="M37" s="20">
        <v>0.58925348177555392</v>
      </c>
      <c r="N37" s="20">
        <v>0.59958607930697028</v>
      </c>
      <c r="O37" s="20">
        <v>0.5879982832329973</v>
      </c>
      <c r="P37" s="20">
        <v>0.58357709364373089</v>
      </c>
    </row>
    <row r="38" spans="1:16" x14ac:dyDescent="0.25">
      <c r="A38" s="20">
        <v>1.0297099999999999</v>
      </c>
      <c r="B38" s="20">
        <v>1.1189819335937501</v>
      </c>
      <c r="C38" s="20">
        <v>0.85023969534050203</v>
      </c>
      <c r="D38" s="20" t="s">
        <v>3</v>
      </c>
      <c r="F38" s="25"/>
      <c r="G38" s="20">
        <v>0.144313725490196</v>
      </c>
      <c r="H38" s="20">
        <v>0.72682000000000002</v>
      </c>
      <c r="I38" s="20">
        <v>0.7194273669913418</v>
      </c>
      <c r="J38" s="20">
        <v>0.71996957005959616</v>
      </c>
      <c r="K38" s="20">
        <v>0.70837326929815869</v>
      </c>
      <c r="L38" s="20">
        <v>0.69969870813117174</v>
      </c>
      <c r="M38" s="20">
        <v>0.7025074692382256</v>
      </c>
      <c r="N38" s="20">
        <v>0.69685267882713986</v>
      </c>
      <c r="O38" s="20">
        <v>0.69344136439074522</v>
      </c>
      <c r="P38" s="20">
        <v>0.72159373988287012</v>
      </c>
    </row>
    <row r="39" spans="1:16" x14ac:dyDescent="0.25">
      <c r="A39" s="20">
        <v>0.97614999999999996</v>
      </c>
      <c r="B39" s="20">
        <v>1.1189819335937501</v>
      </c>
      <c r="C39" s="20">
        <v>0.77349686379928295</v>
      </c>
      <c r="D39" s="20" t="s">
        <v>3</v>
      </c>
      <c r="F39" s="25"/>
      <c r="G39" s="20">
        <v>7.2667088340712602E-2</v>
      </c>
      <c r="H39" s="20">
        <v>0.86534999999999995</v>
      </c>
      <c r="I39" s="20">
        <v>0.8208706440113237</v>
      </c>
      <c r="J39" s="20">
        <v>0.85854421764423305</v>
      </c>
      <c r="K39" s="20">
        <v>0.84746149243507318</v>
      </c>
      <c r="L39" s="20">
        <v>0.834618481583147</v>
      </c>
      <c r="M39" s="20">
        <v>0.84616521366658626</v>
      </c>
      <c r="N39" s="20">
        <v>0.84144036183034632</v>
      </c>
      <c r="O39" s="20">
        <v>0.83688642305011285</v>
      </c>
      <c r="P39" s="20">
        <v>0.84876520615882778</v>
      </c>
    </row>
    <row r="40" spans="1:16" x14ac:dyDescent="0.25">
      <c r="A40" s="20">
        <v>0.92391000000000001</v>
      </c>
      <c r="B40" s="20">
        <v>1.1189819335937501</v>
      </c>
      <c r="C40" s="20">
        <v>0.69630600358422901</v>
      </c>
      <c r="D40" s="20" t="s">
        <v>3</v>
      </c>
      <c r="F40" s="23" t="s">
        <v>54</v>
      </c>
      <c r="G40" s="20">
        <v>1.36643052920093</v>
      </c>
      <c r="H40" s="20">
        <v>1.4339299999999999</v>
      </c>
      <c r="I40" s="20">
        <v>1.4317621116411248</v>
      </c>
      <c r="J40" s="20">
        <v>1.4212518477475498</v>
      </c>
      <c r="K40" s="20">
        <v>1.4190566681264258</v>
      </c>
      <c r="L40" s="20">
        <v>1.415918506900121</v>
      </c>
      <c r="M40" s="20">
        <v>1.4053109903864067</v>
      </c>
      <c r="N40" s="20">
        <v>1.4107940156556718</v>
      </c>
      <c r="O40" s="20">
        <v>1.4277703239904478</v>
      </c>
      <c r="P40" s="20">
        <v>1.4296148770358876</v>
      </c>
    </row>
    <row r="41" spans="1:16" x14ac:dyDescent="0.25">
      <c r="A41" s="20">
        <v>0.87441999999999998</v>
      </c>
      <c r="B41" s="20">
        <v>1.1189819335937501</v>
      </c>
      <c r="C41" s="20">
        <v>0.61933691756272402</v>
      </c>
      <c r="D41" s="20" t="s">
        <v>3</v>
      </c>
      <c r="F41" s="23"/>
      <c r="G41" s="20">
        <v>1.2651528568416599</v>
      </c>
      <c r="H41" s="20">
        <v>1.3552900000000001</v>
      </c>
      <c r="I41" s="20">
        <v>1.3462857708708156</v>
      </c>
      <c r="J41" s="20">
        <v>1.3295589555619527</v>
      </c>
      <c r="K41" s="20">
        <v>1.3444899113573667</v>
      </c>
      <c r="L41" s="20">
        <v>1.348947133492036</v>
      </c>
      <c r="M41" s="20">
        <v>1.3433055036523314</v>
      </c>
      <c r="N41" s="20">
        <v>1.331457902808199</v>
      </c>
      <c r="O41" s="20">
        <v>1.3213127029873777</v>
      </c>
      <c r="P41" s="20">
        <v>1.3221411016875881</v>
      </c>
    </row>
    <row r="42" spans="1:16" x14ac:dyDescent="0.25">
      <c r="A42" s="20">
        <v>0.82950000000000002</v>
      </c>
      <c r="B42" s="20">
        <v>1.1189819335937501</v>
      </c>
      <c r="C42" s="20">
        <v>0.54240815412186405</v>
      </c>
      <c r="D42" s="20" t="s">
        <v>3</v>
      </c>
      <c r="F42" s="23"/>
      <c r="G42" s="20">
        <v>1.16332279148218</v>
      </c>
      <c r="H42" s="20">
        <v>1.27559</v>
      </c>
      <c r="I42" s="20">
        <v>1.2300004738571839</v>
      </c>
      <c r="J42" s="20">
        <v>1.2700003820575867</v>
      </c>
      <c r="K42" s="20">
        <v>1.2563622456910406</v>
      </c>
      <c r="L42" s="20">
        <v>1.2647693952032864</v>
      </c>
      <c r="M42" s="20">
        <v>1.2525672077680778</v>
      </c>
      <c r="N42" s="20">
        <v>1.2359609068891664</v>
      </c>
      <c r="O42" s="20">
        <v>1.2750482402675731</v>
      </c>
      <c r="P42" s="20">
        <v>1.2590414111864585</v>
      </c>
    </row>
    <row r="43" spans="1:16" x14ac:dyDescent="0.25">
      <c r="A43" s="20">
        <v>0.79181000000000001</v>
      </c>
      <c r="B43" s="20">
        <v>1.1189819335937501</v>
      </c>
      <c r="C43" s="20">
        <v>0.46476926523297502</v>
      </c>
      <c r="D43" s="20" t="s">
        <v>3</v>
      </c>
      <c r="F43" s="23"/>
      <c r="G43" s="20">
        <v>1.15417035631457</v>
      </c>
      <c r="H43" s="20">
        <v>1.2684599999999999</v>
      </c>
      <c r="I43" s="20">
        <v>1.219247635629948</v>
      </c>
      <c r="J43" s="20">
        <v>1.2430647275386033</v>
      </c>
      <c r="K43" s="20">
        <v>1.2608700968877751</v>
      </c>
      <c r="L43" s="20">
        <v>1.2347380187524573</v>
      </c>
      <c r="M43" s="20">
        <v>1.2419591213082029</v>
      </c>
      <c r="N43" s="20">
        <v>1.2639598869810398</v>
      </c>
      <c r="O43" s="20">
        <v>1.2350522747249066</v>
      </c>
      <c r="P43" s="20">
        <v>1.2387515719113973</v>
      </c>
    </row>
    <row r="44" spans="1:16" x14ac:dyDescent="0.25">
      <c r="A44" s="20">
        <v>0.76900999999999997</v>
      </c>
      <c r="B44" s="20">
        <v>1.1189819335937501</v>
      </c>
      <c r="C44" s="20">
        <v>0.38606182795698901</v>
      </c>
      <c r="D44" s="20" t="s">
        <v>3</v>
      </c>
      <c r="F44" s="23"/>
      <c r="G44" s="20">
        <v>1.01703563145688</v>
      </c>
      <c r="H44" s="20">
        <v>1.16093</v>
      </c>
      <c r="I44" s="20">
        <v>1.1309901798596946</v>
      </c>
      <c r="J44" s="20">
        <v>1.1222398795258441</v>
      </c>
      <c r="K44" s="20">
        <v>1.1357364701599428</v>
      </c>
      <c r="L44" s="20">
        <v>1.1314751259576812</v>
      </c>
      <c r="M44" s="20">
        <v>1.1490622743983074</v>
      </c>
      <c r="N44" s="20">
        <v>1.1607199131413881</v>
      </c>
      <c r="O44" s="20">
        <v>1.1371901084578324</v>
      </c>
      <c r="P44" s="20">
        <v>1.1460031545421621</v>
      </c>
    </row>
    <row r="45" spans="1:16" x14ac:dyDescent="0.25">
      <c r="A45" s="20">
        <v>0.76949999999999996</v>
      </c>
      <c r="B45" s="20">
        <v>1.1189819335937501</v>
      </c>
      <c r="C45" s="20">
        <v>0.30888888888888899</v>
      </c>
      <c r="D45" s="20" t="s">
        <v>3</v>
      </c>
      <c r="F45" s="23"/>
      <c r="G45" s="20">
        <v>0.871996626607632</v>
      </c>
      <c r="H45" s="20">
        <v>1.04688</v>
      </c>
      <c r="I45" s="20">
        <v>1.0371783608194756</v>
      </c>
      <c r="J45" s="20">
        <v>1.0369760488456938</v>
      </c>
      <c r="K45" s="20">
        <v>1.0285042634907291</v>
      </c>
      <c r="L45" s="20">
        <v>1.013642289549292</v>
      </c>
      <c r="M45" s="20">
        <v>1.0180858725927036</v>
      </c>
      <c r="N45" s="20">
        <v>1.0289250056203911</v>
      </c>
      <c r="O45" s="20">
        <v>1.0352543335018995</v>
      </c>
      <c r="P45" s="20">
        <v>1.0403744207646286</v>
      </c>
    </row>
    <row r="46" spans="1:16" x14ac:dyDescent="0.25">
      <c r="A46" s="20">
        <v>0.79744999999999999</v>
      </c>
      <c r="B46" s="20">
        <v>1.1189819335937501</v>
      </c>
      <c r="C46" s="20">
        <v>0.23441308243727599</v>
      </c>
      <c r="D46" s="20" t="s">
        <v>3</v>
      </c>
      <c r="F46" s="23"/>
      <c r="G46" s="20">
        <v>0.79985663082437297</v>
      </c>
      <c r="H46" s="20">
        <v>0.99004999999999999</v>
      </c>
      <c r="I46" s="20">
        <v>0.96992540772500946</v>
      </c>
      <c r="J46" s="20">
        <v>0.95143573403202641</v>
      </c>
      <c r="K46" s="20">
        <v>0.9679968226689396</v>
      </c>
      <c r="L46" s="20">
        <v>0.97724350655893877</v>
      </c>
      <c r="M46" s="20">
        <v>0.98475873724071594</v>
      </c>
      <c r="N46" s="20">
        <v>0.95230041596815351</v>
      </c>
      <c r="O46" s="20">
        <v>0.96041739775684609</v>
      </c>
      <c r="P46" s="20">
        <v>0.95504638512852702</v>
      </c>
    </row>
    <row r="47" spans="1:16" x14ac:dyDescent="0.25">
      <c r="A47" s="20">
        <v>0.85390999999999995</v>
      </c>
      <c r="B47" s="20">
        <v>1.1189819335937501</v>
      </c>
      <c r="C47" s="20">
        <v>0.15541666666666701</v>
      </c>
      <c r="D47" s="20" t="s">
        <v>3</v>
      </c>
      <c r="F47" s="23"/>
      <c r="G47" s="20">
        <v>0.72850938224752304</v>
      </c>
      <c r="H47" s="20">
        <v>0.93467</v>
      </c>
      <c r="I47" s="20">
        <v>0.9136512327228441</v>
      </c>
      <c r="J47" s="20">
        <v>0.90170360972543451</v>
      </c>
      <c r="K47" s="20">
        <v>0.93204750063581343</v>
      </c>
      <c r="L47" s="20">
        <v>0.91507734110270256</v>
      </c>
      <c r="M47" s="20">
        <v>0.90699638809639482</v>
      </c>
      <c r="N47" s="20">
        <v>0.93213654106562471</v>
      </c>
      <c r="O47" s="20">
        <v>0.91815421435670386</v>
      </c>
      <c r="P47" s="20">
        <v>0.9153528670064538</v>
      </c>
    </row>
    <row r="48" spans="1:16" x14ac:dyDescent="0.25">
      <c r="A48" s="20">
        <v>0.92488999999999999</v>
      </c>
      <c r="B48" s="20">
        <v>1.1189819335937501</v>
      </c>
      <c r="C48" s="20">
        <v>7.8449820788530494E-2</v>
      </c>
      <c r="D48" s="20" t="s">
        <v>3</v>
      </c>
      <c r="F48" s="23"/>
      <c r="G48" s="20">
        <v>0.65567573265865498</v>
      </c>
      <c r="H48" s="20">
        <v>0.87892000000000003</v>
      </c>
      <c r="I48" s="20">
        <v>0.83994121585855597</v>
      </c>
      <c r="J48" s="20">
        <v>0.87196690988687087</v>
      </c>
      <c r="K48" s="20">
        <v>0.83723947946766863</v>
      </c>
      <c r="L48" s="20">
        <v>0.87293424572900891</v>
      </c>
      <c r="M48" s="20">
        <v>0.85829140450165653</v>
      </c>
      <c r="N48" s="20">
        <v>0.84694994057270745</v>
      </c>
      <c r="O48" s="20">
        <v>0.85853285024247861</v>
      </c>
      <c r="P48" s="20">
        <v>0.84492535136212044</v>
      </c>
    </row>
    <row r="49" spans="1:16" x14ac:dyDescent="0.25">
      <c r="A49" s="20">
        <v>1.4624900000000001</v>
      </c>
      <c r="B49" s="20">
        <v>1.2206787109374999</v>
      </c>
      <c r="C49" s="20">
        <v>1.50771729390681</v>
      </c>
      <c r="D49" s="20" t="s">
        <v>3</v>
      </c>
      <c r="F49" s="23"/>
      <c r="G49" s="20">
        <v>0.58289268395530303</v>
      </c>
      <c r="H49" s="20">
        <v>0.82513999999999998</v>
      </c>
      <c r="I49" s="20">
        <v>0.77889101019152984</v>
      </c>
      <c r="J49" s="20">
        <v>0.79758148616046476</v>
      </c>
      <c r="K49" s="20">
        <v>0.80196271775807093</v>
      </c>
      <c r="L49" s="20">
        <v>0.81627405849500334</v>
      </c>
      <c r="M49" s="20">
        <v>0.8100942285586934</v>
      </c>
      <c r="N49" s="20">
        <v>0.80825344796877985</v>
      </c>
      <c r="O49" s="20">
        <v>0.80952758152646198</v>
      </c>
      <c r="P49" s="20">
        <v>0.79591660719107427</v>
      </c>
    </row>
    <row r="50" spans="1:16" x14ac:dyDescent="0.25">
      <c r="A50" s="20">
        <v>1.40987</v>
      </c>
      <c r="B50" s="20">
        <v>1.2206787109374999</v>
      </c>
      <c r="C50" s="20">
        <v>1.4269556451612899</v>
      </c>
      <c r="D50" s="20" t="s">
        <v>3</v>
      </c>
      <c r="F50" s="23"/>
      <c r="G50" s="20">
        <v>0.51056715159181998</v>
      </c>
      <c r="H50" s="20">
        <v>0.77566000000000002</v>
      </c>
      <c r="I50" s="20">
        <v>0.75023116443692339</v>
      </c>
      <c r="J50" s="20">
        <v>0.76136798780400439</v>
      </c>
      <c r="K50" s="20">
        <v>0.76289627047815856</v>
      </c>
      <c r="L50" s="20">
        <v>0.76676485925843396</v>
      </c>
      <c r="M50" s="20">
        <v>0.74387971858126689</v>
      </c>
      <c r="N50" s="20">
        <v>0.7366231772066878</v>
      </c>
      <c r="O50" s="20">
        <v>0.74152614304723108</v>
      </c>
      <c r="P50" s="20">
        <v>0.77195691693543123</v>
      </c>
    </row>
    <row r="51" spans="1:16" x14ac:dyDescent="0.25">
      <c r="A51" s="20">
        <v>1.35544</v>
      </c>
      <c r="B51" s="20">
        <v>1.2206787109374999</v>
      </c>
      <c r="C51" s="20">
        <v>1.3435685483871</v>
      </c>
      <c r="D51" s="20" t="s">
        <v>3</v>
      </c>
      <c r="F51" s="23"/>
      <c r="G51" s="20">
        <v>0.43767025089605699</v>
      </c>
      <c r="H51" s="20">
        <v>0.73348000000000002</v>
      </c>
      <c r="I51" s="20">
        <v>0.69680231292721995</v>
      </c>
      <c r="J51" s="20">
        <v>0.72369784082437516</v>
      </c>
      <c r="K51" s="20">
        <v>0.69713779308135071</v>
      </c>
      <c r="L51" s="20">
        <v>0.72769073306615495</v>
      </c>
      <c r="M51" s="20">
        <v>0.72235978034731607</v>
      </c>
      <c r="N51" s="20">
        <v>0.69690055109169768</v>
      </c>
      <c r="O51" s="20">
        <v>0.72693043496647658</v>
      </c>
      <c r="P51" s="20">
        <v>0.7130204919046329</v>
      </c>
    </row>
    <row r="52" spans="1:16" x14ac:dyDescent="0.25">
      <c r="A52" s="20">
        <v>1.3002199999999999</v>
      </c>
      <c r="B52" s="20">
        <v>1.2206787109374999</v>
      </c>
      <c r="C52" s="20">
        <v>1.2587724014336901</v>
      </c>
      <c r="D52" s="20" t="s">
        <v>3</v>
      </c>
      <c r="F52" s="23"/>
      <c r="G52" s="20">
        <v>0.36369175627240102</v>
      </c>
      <c r="H52" s="20">
        <v>0.70464000000000004</v>
      </c>
      <c r="I52" s="20">
        <v>0.66301890445916956</v>
      </c>
      <c r="J52" s="20">
        <v>0.69838528697012003</v>
      </c>
      <c r="K52" s="20">
        <v>0.66647766098120798</v>
      </c>
      <c r="L52" s="20">
        <v>0.69578544988643265</v>
      </c>
      <c r="M52" s="20">
        <v>0.70037146894071822</v>
      </c>
      <c r="N52" s="20">
        <v>0.66589614842379985</v>
      </c>
      <c r="O52" s="20">
        <v>0.68110782517884694</v>
      </c>
      <c r="P52" s="20">
        <v>0.67662490348315363</v>
      </c>
    </row>
    <row r="53" spans="1:16" x14ac:dyDescent="0.25">
      <c r="A53" s="20">
        <v>1.24627</v>
      </c>
      <c r="B53" s="20">
        <v>1.2206787109374999</v>
      </c>
      <c r="C53" s="20">
        <v>1.17584453405018</v>
      </c>
      <c r="D53" s="20" t="s">
        <v>3</v>
      </c>
      <c r="F53" s="23"/>
      <c r="G53" s="20">
        <v>0.29020451191229202</v>
      </c>
      <c r="H53" s="20">
        <v>0.7036</v>
      </c>
      <c r="I53" s="20">
        <v>0.65665952241885095</v>
      </c>
      <c r="J53" s="20">
        <v>0.67311330519698886</v>
      </c>
      <c r="K53" s="20">
        <v>0.69975752929855706</v>
      </c>
      <c r="L53" s="20">
        <v>0.68499520877008702</v>
      </c>
      <c r="M53" s="20">
        <v>0.67474560966791108</v>
      </c>
      <c r="N53" s="20">
        <v>0.67512442765657199</v>
      </c>
      <c r="O53" s="20">
        <v>0.68994071260535916</v>
      </c>
      <c r="P53" s="20">
        <v>0.67227943872825091</v>
      </c>
    </row>
    <row r="54" spans="1:16" x14ac:dyDescent="0.25">
      <c r="A54" s="20">
        <v>1.1947000000000001</v>
      </c>
      <c r="B54" s="20">
        <v>1.2206787109374999</v>
      </c>
      <c r="C54" s="20">
        <v>1.0960147849462401</v>
      </c>
      <c r="D54" s="20" t="s">
        <v>3</v>
      </c>
      <c r="F54" s="23"/>
      <c r="G54" s="20">
        <v>0.21847775669407499</v>
      </c>
      <c r="H54" s="20">
        <v>0.74082000000000003</v>
      </c>
      <c r="I54" s="20">
        <v>0.71419408715773802</v>
      </c>
      <c r="J54" s="20">
        <v>0.73769006999401521</v>
      </c>
      <c r="K54" s="20">
        <v>0.73411626540290476</v>
      </c>
      <c r="L54" s="20">
        <v>0.73756821744877898</v>
      </c>
      <c r="M54" s="20">
        <v>0.73357805671331555</v>
      </c>
      <c r="N54" s="20">
        <v>0.70301535421466121</v>
      </c>
      <c r="O54" s="20">
        <v>0.70980483311593279</v>
      </c>
      <c r="P54" s="20">
        <v>0.71640279727505674</v>
      </c>
    </row>
    <row r="55" spans="1:16" x14ac:dyDescent="0.25">
      <c r="A55" s="20">
        <v>1.14621</v>
      </c>
      <c r="B55" s="20">
        <v>1.2206787109374999</v>
      </c>
      <c r="C55" s="20">
        <v>1.0204099462365599</v>
      </c>
      <c r="D55" s="20" t="s">
        <v>3</v>
      </c>
      <c r="F55" s="23"/>
      <c r="G55" s="20">
        <v>0.14632089394897699</v>
      </c>
      <c r="H55" s="20">
        <v>0.81552999999999998</v>
      </c>
      <c r="I55" s="20">
        <v>0.7832844696970982</v>
      </c>
      <c r="J55" s="20">
        <v>0.81024622053298678</v>
      </c>
      <c r="K55" s="20">
        <v>0.77422140650567961</v>
      </c>
      <c r="L55" s="20">
        <v>0.81047246881327262</v>
      </c>
      <c r="M55" s="20">
        <v>0.78848760145202745</v>
      </c>
      <c r="N55" s="20">
        <v>0.78024268998305313</v>
      </c>
      <c r="O55" s="20">
        <v>0.78519517714065434</v>
      </c>
      <c r="P55" s="20">
        <v>0.8054996998325219</v>
      </c>
    </row>
    <row r="56" spans="1:16" x14ac:dyDescent="0.25">
      <c r="A56" s="20">
        <v>1.1013900000000001</v>
      </c>
      <c r="B56" s="20">
        <v>1.2206787109374999</v>
      </c>
      <c r="C56" s="20">
        <v>0.94968637992831495</v>
      </c>
      <c r="D56" s="20" t="s">
        <v>3</v>
      </c>
      <c r="F56" s="23"/>
      <c r="G56" s="20">
        <v>7.4528779253636906E-2</v>
      </c>
      <c r="H56" s="20">
        <v>0.90693999999999997</v>
      </c>
      <c r="I56" s="20">
        <v>0.86570980466881853</v>
      </c>
      <c r="J56" s="20">
        <v>0.89990388356039364</v>
      </c>
      <c r="K56" s="20">
        <v>0.88571604581769803</v>
      </c>
      <c r="L56" s="20">
        <v>0.87848435463873809</v>
      </c>
      <c r="M56" s="20">
        <v>0.88528810810974712</v>
      </c>
      <c r="N56" s="20">
        <v>0.87902869273658157</v>
      </c>
      <c r="O56" s="20">
        <v>0.89652602706059015</v>
      </c>
      <c r="P56" s="20">
        <v>0.89452778125444798</v>
      </c>
    </row>
    <row r="57" spans="1:16" x14ac:dyDescent="0.25">
      <c r="A57" s="20">
        <v>1.0816399999999999</v>
      </c>
      <c r="B57" s="20">
        <v>1.2206787109374999</v>
      </c>
      <c r="C57" s="20">
        <v>0.916014784946237</v>
      </c>
      <c r="D57" s="20" t="s">
        <v>3</v>
      </c>
      <c r="F57" s="26" t="s">
        <v>55</v>
      </c>
      <c r="G57" s="20">
        <v>1.47435378452456</v>
      </c>
      <c r="H57" s="20">
        <v>1.47356</v>
      </c>
      <c r="I57" s="20">
        <v>1.4407123894761054</v>
      </c>
      <c r="J57" s="20">
        <v>1.4573661804617593</v>
      </c>
      <c r="K57" s="20">
        <v>1.4420341873573352</v>
      </c>
      <c r="L57" s="20">
        <v>1.469694661011649</v>
      </c>
      <c r="M57" s="20">
        <v>1.4551042469670628</v>
      </c>
      <c r="N57" s="20">
        <v>1.4375917058619272</v>
      </c>
      <c r="O57" s="20">
        <v>1.4434837420977356</v>
      </c>
      <c r="P57" s="20">
        <v>1.4464990801001989</v>
      </c>
    </row>
    <row r="58" spans="1:16" x14ac:dyDescent="0.25">
      <c r="A58" s="20">
        <v>1.04156</v>
      </c>
      <c r="B58" s="20">
        <v>1.2206787109374999</v>
      </c>
      <c r="C58" s="20">
        <v>0.85054211469534102</v>
      </c>
      <c r="D58" s="20" t="s">
        <v>3</v>
      </c>
      <c r="F58" s="26"/>
      <c r="G58" s="20">
        <v>1.3521568627450999</v>
      </c>
      <c r="H58" s="20">
        <v>1.38778</v>
      </c>
      <c r="I58" s="20">
        <v>1.3405567518462509</v>
      </c>
      <c r="J58" s="20">
        <v>1.3682091578493079</v>
      </c>
      <c r="K58" s="20">
        <v>1.3540783448432818</v>
      </c>
      <c r="L58" s="20">
        <v>1.3688501036361471</v>
      </c>
      <c r="M58" s="20">
        <v>1.3538234570215921</v>
      </c>
      <c r="N58" s="20">
        <v>1.3514870880380501</v>
      </c>
      <c r="O58" s="20">
        <v>1.3777271648334974</v>
      </c>
      <c r="P58" s="20">
        <v>1.3728672935340751</v>
      </c>
    </row>
    <row r="59" spans="1:16" x14ac:dyDescent="0.25">
      <c r="A59" s="20">
        <v>0.99661999999999995</v>
      </c>
      <c r="B59" s="20">
        <v>1.2206787109374999</v>
      </c>
      <c r="C59" s="20">
        <v>0.77482750896057295</v>
      </c>
      <c r="D59" s="20" t="s">
        <v>3</v>
      </c>
      <c r="F59" s="26"/>
      <c r="G59" s="20">
        <v>1.2269829222011399</v>
      </c>
      <c r="H59" s="20">
        <v>1.29959</v>
      </c>
      <c r="I59" s="20">
        <v>1.2783583844651389</v>
      </c>
      <c r="J59" s="20">
        <v>1.268102626726846</v>
      </c>
      <c r="K59" s="20">
        <v>1.2761775312191488</v>
      </c>
      <c r="L59" s="20">
        <v>1.292587025405721</v>
      </c>
      <c r="M59" s="20">
        <v>1.2864255059240122</v>
      </c>
      <c r="N59" s="20">
        <v>1.2897050694314034</v>
      </c>
      <c r="O59" s="20">
        <v>1.2733587871370966</v>
      </c>
      <c r="P59" s="20">
        <v>1.2651932381652602</v>
      </c>
    </row>
    <row r="60" spans="1:16" x14ac:dyDescent="0.25">
      <c r="A60" s="20">
        <v>0.95196999999999998</v>
      </c>
      <c r="B60" s="20">
        <v>1.2206787109374999</v>
      </c>
      <c r="C60" s="20">
        <v>0.696285842293907</v>
      </c>
      <c r="D60" s="20" t="s">
        <v>3</v>
      </c>
      <c r="F60" s="26"/>
      <c r="G60" s="20">
        <v>1.1060383723381799</v>
      </c>
      <c r="H60" s="20">
        <v>1.2144999999999999</v>
      </c>
      <c r="I60" s="20">
        <v>1.2096390960142733</v>
      </c>
      <c r="J60" s="20">
        <v>1.2106476253104228</v>
      </c>
      <c r="K60" s="20">
        <v>1.2133153058428428</v>
      </c>
      <c r="L60" s="20">
        <v>1.2015411781818319</v>
      </c>
      <c r="M60" s="20">
        <v>1.2125624554824994</v>
      </c>
      <c r="N60" s="20">
        <v>1.1857409607195346</v>
      </c>
      <c r="O60" s="20">
        <v>1.1913199781941657</v>
      </c>
      <c r="P60" s="20">
        <v>1.1934775288568642</v>
      </c>
    </row>
    <row r="61" spans="1:16" x14ac:dyDescent="0.25">
      <c r="A61" s="20">
        <v>0.91242999999999996</v>
      </c>
      <c r="B61" s="20">
        <v>1.2206787109374999</v>
      </c>
      <c r="C61" s="20">
        <v>0.61905017921146999</v>
      </c>
      <c r="D61" s="20" t="s">
        <v>3</v>
      </c>
      <c r="F61" s="26"/>
      <c r="G61" s="20">
        <v>0.99348091924941995</v>
      </c>
      <c r="H61" s="20">
        <v>1.1353800000000001</v>
      </c>
      <c r="I61" s="20">
        <v>1.1009562987074055</v>
      </c>
      <c r="J61" s="20">
        <v>1.1081437696951861</v>
      </c>
      <c r="K61" s="20">
        <v>1.1299206383268139</v>
      </c>
      <c r="L61" s="20">
        <v>1.125933144538116</v>
      </c>
      <c r="M61" s="20">
        <v>1.1205552229459153</v>
      </c>
      <c r="N61" s="20">
        <v>1.1235869976975943</v>
      </c>
      <c r="O61" s="20">
        <v>1.1065293370006872</v>
      </c>
      <c r="P61" s="20">
        <v>1.1050201938745696</v>
      </c>
    </row>
    <row r="62" spans="1:16" x14ac:dyDescent="0.25">
      <c r="A62" s="20">
        <v>0.87887000000000004</v>
      </c>
      <c r="B62" s="20">
        <v>1.2206787109374999</v>
      </c>
      <c r="C62" s="20">
        <v>0.54269937275985702</v>
      </c>
      <c r="D62" s="20" t="s">
        <v>3</v>
      </c>
      <c r="F62" s="26"/>
      <c r="G62" s="20">
        <v>0.87716213367067297</v>
      </c>
      <c r="H62" s="20">
        <v>1.05416</v>
      </c>
      <c r="I62" s="20">
        <v>1.0102063208731173</v>
      </c>
      <c r="J62" s="20">
        <v>1.0421583822654217</v>
      </c>
      <c r="K62" s="20">
        <v>1.0263059412007616</v>
      </c>
      <c r="L62" s="20">
        <v>1.0415597320668448</v>
      </c>
      <c r="M62" s="20">
        <v>1.0251209337299432</v>
      </c>
      <c r="N62" s="20">
        <v>1.0501693595681287</v>
      </c>
      <c r="O62" s="20">
        <v>1.0216520637869893</v>
      </c>
      <c r="P62" s="20">
        <v>1.043485430259844</v>
      </c>
    </row>
    <row r="63" spans="1:16" x14ac:dyDescent="0.25">
      <c r="A63" s="20">
        <v>0.85345000000000004</v>
      </c>
      <c r="B63" s="20">
        <v>1.2206787109374999</v>
      </c>
      <c r="C63" s="20">
        <v>0.466225358422939</v>
      </c>
      <c r="D63" s="20" t="s">
        <v>3</v>
      </c>
      <c r="F63" s="26"/>
      <c r="G63" s="20">
        <v>0.76013704406493798</v>
      </c>
      <c r="H63" s="20">
        <v>0.97465000000000002</v>
      </c>
      <c r="I63" s="20">
        <v>0.95349291375317813</v>
      </c>
      <c r="J63" s="20">
        <v>0.9389725492435651</v>
      </c>
      <c r="K63" s="20">
        <v>0.94178389221470704</v>
      </c>
      <c r="L63" s="20">
        <v>0.95072383460391596</v>
      </c>
      <c r="M63" s="20">
        <v>0.96366142540407784</v>
      </c>
      <c r="N63" s="20">
        <v>0.94821313516514516</v>
      </c>
      <c r="O63" s="20">
        <v>0.97224291694056009</v>
      </c>
      <c r="P63" s="20">
        <v>0.95179383084226732</v>
      </c>
    </row>
    <row r="64" spans="1:16" x14ac:dyDescent="0.25">
      <c r="A64" s="20">
        <v>0.83855999999999997</v>
      </c>
      <c r="B64" s="20">
        <v>1.2206787109374999</v>
      </c>
      <c r="C64" s="20">
        <v>0.38595430107526901</v>
      </c>
      <c r="D64" s="20" t="s">
        <v>3</v>
      </c>
      <c r="F64" s="26"/>
      <c r="G64" s="20">
        <v>0.72849884039637403</v>
      </c>
      <c r="H64" s="20">
        <v>0.95384999999999998</v>
      </c>
      <c r="I64" s="20">
        <v>0.93170715347071587</v>
      </c>
      <c r="J64" s="20">
        <v>0.94115507496170925</v>
      </c>
      <c r="K64" s="20">
        <v>0.93078614920586744</v>
      </c>
      <c r="L64" s="20">
        <v>0.91987033382406214</v>
      </c>
      <c r="M64" s="20">
        <v>0.92648517390629137</v>
      </c>
      <c r="N64" s="20">
        <v>0.93648472376829817</v>
      </c>
      <c r="O64" s="20">
        <v>0.92804482673635791</v>
      </c>
      <c r="P64" s="20">
        <v>0.93430367083740562</v>
      </c>
    </row>
    <row r="65" spans="1:16" x14ac:dyDescent="0.25">
      <c r="A65" s="20">
        <v>0.84143000000000001</v>
      </c>
      <c r="B65" s="20">
        <v>1.2206787109374999</v>
      </c>
      <c r="C65" s="20">
        <v>0.31021729390681002</v>
      </c>
      <c r="D65" s="20" t="s">
        <v>3</v>
      </c>
      <c r="F65" s="26"/>
      <c r="G65" s="20">
        <v>0.65508328062407795</v>
      </c>
      <c r="H65" s="20">
        <v>0.90715999999999997</v>
      </c>
      <c r="I65" s="20">
        <v>0.88920793992054914</v>
      </c>
      <c r="J65" s="20">
        <v>0.88467682027591366</v>
      </c>
      <c r="K65" s="20">
        <v>0.88934067783965098</v>
      </c>
      <c r="L65" s="20">
        <v>0.87347152278227669</v>
      </c>
      <c r="M65" s="20">
        <v>0.8945500247041509</v>
      </c>
      <c r="N65" s="20">
        <v>0.89968835698633787</v>
      </c>
      <c r="O65" s="20">
        <v>0.90054093251928868</v>
      </c>
      <c r="P65" s="20">
        <v>0.8986697724376943</v>
      </c>
    </row>
    <row r="66" spans="1:16" x14ac:dyDescent="0.25">
      <c r="A66" s="20">
        <v>0.86097000000000001</v>
      </c>
      <c r="B66" s="20">
        <v>1.2206787109374999</v>
      </c>
      <c r="C66" s="20">
        <v>0.23315636200716799</v>
      </c>
      <c r="D66" s="20" t="s">
        <v>3</v>
      </c>
      <c r="F66" s="26"/>
      <c r="G66" s="20">
        <v>0.58438751844824</v>
      </c>
      <c r="H66" s="20">
        <v>0.86543000000000003</v>
      </c>
      <c r="I66" s="20">
        <v>0.82817665370984406</v>
      </c>
      <c r="J66" s="20">
        <v>0.82746152956137176</v>
      </c>
      <c r="K66" s="20">
        <v>0.84452973065845593</v>
      </c>
      <c r="L66" s="20">
        <v>0.84566336802730147</v>
      </c>
      <c r="M66" s="20">
        <v>0.85140744413375624</v>
      </c>
      <c r="N66" s="20">
        <v>0.84178517881581705</v>
      </c>
      <c r="O66" s="20">
        <v>0.84963582552061656</v>
      </c>
      <c r="P66" s="20">
        <v>0.86267055110876611</v>
      </c>
    </row>
    <row r="67" spans="1:16" x14ac:dyDescent="0.25">
      <c r="A67" s="20">
        <v>0.89705999999999997</v>
      </c>
      <c r="B67" s="20">
        <v>1.2206787109374999</v>
      </c>
      <c r="C67" s="20">
        <v>0.15485663082437301</v>
      </c>
      <c r="D67" s="20" t="s">
        <v>3</v>
      </c>
      <c r="F67" s="26"/>
      <c r="G67" s="20">
        <v>0.51222433059245198</v>
      </c>
      <c r="H67" s="20">
        <v>0.82811000000000001</v>
      </c>
      <c r="I67" s="20">
        <v>0.82444375027639694</v>
      </c>
      <c r="J67" s="20">
        <v>0.79021890333854694</v>
      </c>
      <c r="K67" s="20">
        <v>0.82053366398539351</v>
      </c>
      <c r="L67" s="20">
        <v>0.79065101470469001</v>
      </c>
      <c r="M67" s="20">
        <v>0.79219596643464063</v>
      </c>
      <c r="N67" s="20">
        <v>0.82089397740400483</v>
      </c>
      <c r="O67" s="20">
        <v>0.80753119627927505</v>
      </c>
      <c r="P67" s="20">
        <v>0.79673608786514072</v>
      </c>
    </row>
    <row r="68" spans="1:16" x14ac:dyDescent="0.25">
      <c r="A68" s="20">
        <v>0.94367000000000001</v>
      </c>
      <c r="B68" s="20">
        <v>1.2206787109374999</v>
      </c>
      <c r="C68" s="20">
        <v>7.8189964157706099E-2</v>
      </c>
      <c r="D68" s="20" t="s">
        <v>3</v>
      </c>
      <c r="F68" s="26"/>
      <c r="G68" s="20">
        <v>0.43737086232342398</v>
      </c>
      <c r="H68" s="20">
        <v>0.79986999999999997</v>
      </c>
      <c r="I68" s="20">
        <v>0.78906439308761156</v>
      </c>
      <c r="J68" s="20">
        <v>0.78747195060643682</v>
      </c>
      <c r="K68" s="20">
        <v>0.78181230370424837</v>
      </c>
      <c r="L68" s="20">
        <v>0.79596072856794753</v>
      </c>
      <c r="M68" s="20">
        <v>0.76882773168812979</v>
      </c>
      <c r="N68" s="20">
        <v>0.7683149110767058</v>
      </c>
      <c r="O68" s="20">
        <v>0.79464241126795432</v>
      </c>
      <c r="P68" s="20">
        <v>0.77270108673429372</v>
      </c>
    </row>
    <row r="69" spans="1:16" x14ac:dyDescent="0.25">
      <c r="A69" s="20">
        <v>1.35511</v>
      </c>
      <c r="B69" s="20">
        <v>1.32237141927083</v>
      </c>
      <c r="C69" s="20">
        <v>1.3793481182795699</v>
      </c>
      <c r="D69" s="20" t="s">
        <v>3</v>
      </c>
      <c r="F69" s="26"/>
      <c r="G69" s="20">
        <v>0.36644107105207702</v>
      </c>
      <c r="H69" s="20">
        <v>0.78486</v>
      </c>
      <c r="I69" s="20">
        <v>0.75492391102985612</v>
      </c>
      <c r="J69" s="20">
        <v>0.74978562256127912</v>
      </c>
      <c r="K69" s="20">
        <v>0.77500129291079667</v>
      </c>
      <c r="L69" s="20">
        <v>0.75451286197780887</v>
      </c>
      <c r="M69" s="20">
        <v>0.76125220251236181</v>
      </c>
      <c r="N69" s="20">
        <v>0.74528895473554091</v>
      </c>
      <c r="O69" s="20">
        <v>0.75234296103160003</v>
      </c>
      <c r="P69" s="20">
        <v>0.75032687410781718</v>
      </c>
    </row>
    <row r="70" spans="1:16" x14ac:dyDescent="0.25">
      <c r="A70" s="20">
        <v>1.30426</v>
      </c>
      <c r="B70" s="20">
        <v>1.32237141927083</v>
      </c>
      <c r="C70" s="20">
        <v>1.2923297491039401</v>
      </c>
      <c r="D70" s="20" t="s">
        <v>3</v>
      </c>
      <c r="F70" s="26"/>
      <c r="G70" s="20">
        <v>0.23291587602783001</v>
      </c>
      <c r="H70" s="20">
        <v>0.81313999999999997</v>
      </c>
      <c r="I70" s="20">
        <v>0.80024169968884817</v>
      </c>
      <c r="J70" s="20">
        <v>0.77532040090278165</v>
      </c>
      <c r="K70" s="20">
        <v>0.79909556169972751</v>
      </c>
      <c r="L70" s="20">
        <v>0.7981583139264683</v>
      </c>
      <c r="M70" s="20">
        <v>0.80152031138684776</v>
      </c>
      <c r="N70" s="20">
        <v>0.77500313558661926</v>
      </c>
      <c r="O70" s="20">
        <v>0.80090494264468692</v>
      </c>
      <c r="P70" s="20">
        <v>0.8127589156804198</v>
      </c>
    </row>
    <row r="71" spans="1:16" x14ac:dyDescent="0.25">
      <c r="A71" s="20">
        <v>1.23447</v>
      </c>
      <c r="B71" s="20">
        <v>1.32237141927083</v>
      </c>
      <c r="C71" s="20">
        <v>1.20676299283154</v>
      </c>
      <c r="D71" s="20" t="s">
        <v>3</v>
      </c>
      <c r="F71" s="26"/>
      <c r="G71" s="20">
        <v>0.14874341134303201</v>
      </c>
      <c r="H71" s="20">
        <v>0.86814000000000002</v>
      </c>
      <c r="I71" s="20">
        <v>0.83551738830184497</v>
      </c>
      <c r="J71" s="20">
        <v>0.8609136668307662</v>
      </c>
      <c r="K71" s="20">
        <v>0.856016663546184</v>
      </c>
      <c r="L71" s="20">
        <v>0.83740398371463443</v>
      </c>
      <c r="M71" s="20">
        <v>0.83259822206305989</v>
      </c>
      <c r="N71" s="20">
        <v>0.84336596398807739</v>
      </c>
      <c r="O71" s="20">
        <v>0.85661174671103979</v>
      </c>
      <c r="P71" s="20">
        <v>0.84646167808284012</v>
      </c>
    </row>
    <row r="72" spans="1:16" x14ac:dyDescent="0.25">
      <c r="A72" s="20">
        <v>1.2067399999999999</v>
      </c>
      <c r="B72" s="20">
        <v>1.32237141927083</v>
      </c>
      <c r="C72" s="20">
        <v>1.12411738351254</v>
      </c>
      <c r="D72" s="20" t="s">
        <v>3</v>
      </c>
      <c r="F72" s="24" t="s">
        <v>56</v>
      </c>
      <c r="G72" s="20">
        <v>1.45691967109424</v>
      </c>
      <c r="H72" s="20">
        <v>1.43133</v>
      </c>
      <c r="I72" s="20">
        <v>1.411766898576436</v>
      </c>
      <c r="J72" s="20">
        <v>1.405660436176305</v>
      </c>
      <c r="K72" s="20">
        <v>1.4262480697537683</v>
      </c>
      <c r="L72" s="20">
        <v>1.4199015086495324</v>
      </c>
      <c r="M72" s="20">
        <v>1.4150350642830374</v>
      </c>
      <c r="N72" s="20">
        <v>1.4309750537853441</v>
      </c>
      <c r="O72" s="20">
        <v>1.421957221008552</v>
      </c>
      <c r="P72" s="20">
        <v>1.4105789732158627</v>
      </c>
    </row>
    <row r="73" spans="1:16" x14ac:dyDescent="0.25">
      <c r="A73" s="20">
        <v>1.16248</v>
      </c>
      <c r="B73" s="20">
        <v>1.32237141927083</v>
      </c>
      <c r="C73" s="20">
        <v>1.0461917562723999</v>
      </c>
      <c r="D73" s="20" t="s">
        <v>3</v>
      </c>
      <c r="F73" s="24"/>
      <c r="G73" s="20">
        <v>1.3345772717689199</v>
      </c>
      <c r="H73" s="20">
        <v>1.3526</v>
      </c>
      <c r="I73" s="20">
        <v>1.310121986566479</v>
      </c>
      <c r="J73" s="20">
        <v>1.3202354560966294</v>
      </c>
      <c r="K73" s="20">
        <v>1.3493488109267284</v>
      </c>
      <c r="L73" s="20">
        <v>1.3205554293821113</v>
      </c>
      <c r="M73" s="20">
        <v>1.3370435789058592</v>
      </c>
      <c r="N73" s="20">
        <v>1.3211092649014775</v>
      </c>
      <c r="O73" s="20">
        <v>1.3466390513110156</v>
      </c>
      <c r="P73" s="20">
        <v>1.3374040090924657</v>
      </c>
    </row>
    <row r="74" spans="1:16" x14ac:dyDescent="0.25">
      <c r="A74" s="20">
        <v>1.1155200000000001</v>
      </c>
      <c r="B74" s="20">
        <v>1.32237141927083</v>
      </c>
      <c r="C74" s="20">
        <v>0.961832437275986</v>
      </c>
      <c r="D74" s="20" t="s">
        <v>3</v>
      </c>
      <c r="F74" s="24"/>
      <c r="G74" s="20">
        <v>1.2200358422939099</v>
      </c>
      <c r="H74" s="20">
        <v>1.2790699999999999</v>
      </c>
      <c r="I74" s="20">
        <v>1.2384497928183167</v>
      </c>
      <c r="J74" s="20">
        <v>1.2398476789144799</v>
      </c>
      <c r="K74" s="20">
        <v>1.2363739084429821</v>
      </c>
      <c r="L74" s="20">
        <v>1.2547527075568417</v>
      </c>
      <c r="M74" s="20">
        <v>1.2597641307980714</v>
      </c>
      <c r="N74" s="20">
        <v>1.2656957068339185</v>
      </c>
      <c r="O74" s="20">
        <v>1.2641573797125787</v>
      </c>
      <c r="P74" s="20">
        <v>1.2764704387318446</v>
      </c>
    </row>
    <row r="75" spans="1:16" x14ac:dyDescent="0.25">
      <c r="A75" s="20">
        <v>1.07239</v>
      </c>
      <c r="B75" s="20">
        <v>1.32237141927083</v>
      </c>
      <c r="C75" s="20">
        <v>0.88214829749103896</v>
      </c>
      <c r="D75" s="20" t="s">
        <v>3</v>
      </c>
      <c r="F75" s="24"/>
      <c r="G75" s="20">
        <v>1.10489141893316</v>
      </c>
      <c r="H75" s="20">
        <v>1.20584</v>
      </c>
      <c r="I75" s="20">
        <v>1.161335395137594</v>
      </c>
      <c r="J75" s="20">
        <v>1.1968336012014114</v>
      </c>
      <c r="K75" s="20">
        <v>1.204095892214136</v>
      </c>
      <c r="L75" s="20">
        <v>1.2001263696602134</v>
      </c>
      <c r="M75" s="20">
        <v>1.1896199737678432</v>
      </c>
      <c r="N75" s="20">
        <v>1.2016576256626741</v>
      </c>
      <c r="O75" s="20">
        <v>1.1935322585251156</v>
      </c>
      <c r="P75" s="20">
        <v>1.1849437927260675</v>
      </c>
    </row>
    <row r="76" spans="1:16" x14ac:dyDescent="0.25">
      <c r="A76" s="20">
        <v>1.0343</v>
      </c>
      <c r="B76" s="20">
        <v>1.32237141927083</v>
      </c>
      <c r="C76" s="20">
        <v>0.80862455197132599</v>
      </c>
      <c r="D76" s="20" t="s">
        <v>3</v>
      </c>
      <c r="F76" s="24"/>
      <c r="G76" s="20">
        <v>0.98824372759856605</v>
      </c>
      <c r="H76" s="20">
        <v>1.13263</v>
      </c>
      <c r="I76" s="20">
        <v>1.0979733804970317</v>
      </c>
      <c r="J76" s="20">
        <v>1.1054302257976574</v>
      </c>
      <c r="K76" s="20">
        <v>1.0976961992750192</v>
      </c>
      <c r="L76" s="20">
        <v>1.1101181782694898</v>
      </c>
      <c r="M76" s="20">
        <v>1.1285056348273825</v>
      </c>
      <c r="N76" s="20">
        <v>1.1077193838519477</v>
      </c>
      <c r="O76" s="20">
        <v>1.1262755549226227</v>
      </c>
      <c r="P76" s="20">
        <v>1.0972842495396073</v>
      </c>
    </row>
    <row r="77" spans="1:16" x14ac:dyDescent="0.25">
      <c r="A77" s="20">
        <v>0.99851000000000001</v>
      </c>
      <c r="B77" s="20">
        <v>1.32237141927083</v>
      </c>
      <c r="C77" s="20">
        <v>0.73531362007168499</v>
      </c>
      <c r="D77" s="20" t="s">
        <v>3</v>
      </c>
      <c r="F77" s="24"/>
      <c r="G77" s="20">
        <v>0.87405650432215898</v>
      </c>
      <c r="H77" s="20">
        <v>1.06254</v>
      </c>
      <c r="I77" s="20">
        <v>1.0459991329052012</v>
      </c>
      <c r="J77" s="20">
        <v>1.053425691378189</v>
      </c>
      <c r="K77" s="20">
        <v>1.0609460808887188</v>
      </c>
      <c r="L77" s="20">
        <v>1.0413590129357122</v>
      </c>
      <c r="M77" s="20">
        <v>1.0344164823367052</v>
      </c>
      <c r="N77" s="20">
        <v>1.0376042956325273</v>
      </c>
      <c r="O77" s="20">
        <v>1.0395301418459202</v>
      </c>
      <c r="P77" s="20">
        <v>1.0293650137763812</v>
      </c>
    </row>
    <row r="78" spans="1:16" x14ac:dyDescent="0.25">
      <c r="A78" s="20">
        <v>0.96965999999999997</v>
      </c>
      <c r="B78" s="20">
        <v>1.32237141927083</v>
      </c>
      <c r="C78" s="20">
        <v>0.67128360215053795</v>
      </c>
      <c r="D78" s="20" t="s">
        <v>3</v>
      </c>
      <c r="F78" s="24"/>
      <c r="G78" s="20">
        <v>0.75965633565254098</v>
      </c>
      <c r="H78" s="20">
        <v>0.99582000000000004</v>
      </c>
      <c r="I78" s="20">
        <v>0.98524172987193304</v>
      </c>
      <c r="J78" s="20">
        <v>0.9751841133784841</v>
      </c>
      <c r="K78" s="20">
        <v>0.96043918442462373</v>
      </c>
      <c r="L78" s="20">
        <v>0.97962633807089594</v>
      </c>
      <c r="M78" s="20">
        <v>0.99036234816343449</v>
      </c>
      <c r="N78" s="20">
        <v>0.9769769570822181</v>
      </c>
      <c r="O78" s="20">
        <v>0.98812973313858776</v>
      </c>
      <c r="P78" s="20">
        <v>0.99217078860009522</v>
      </c>
    </row>
    <row r="79" spans="1:16" x14ac:dyDescent="0.25">
      <c r="A79" s="20">
        <v>0.94003999999999999</v>
      </c>
      <c r="B79" s="20">
        <v>1.32237141927083</v>
      </c>
      <c r="C79" s="20">
        <v>0.59730958781361998</v>
      </c>
      <c r="D79" s="20" t="s">
        <v>3</v>
      </c>
      <c r="F79" s="24"/>
      <c r="G79" s="20">
        <v>0.64115327851570703</v>
      </c>
      <c r="H79" s="20">
        <v>0.93296000000000001</v>
      </c>
      <c r="I79" s="20">
        <v>0.91992788369539436</v>
      </c>
      <c r="J79" s="20">
        <v>0.92497247188968268</v>
      </c>
      <c r="K79" s="20">
        <v>0.92275351951361495</v>
      </c>
      <c r="L79" s="20">
        <v>0.92958327211562231</v>
      </c>
      <c r="M79" s="20">
        <v>0.91454404591636118</v>
      </c>
      <c r="N79" s="20">
        <v>0.90445752669730306</v>
      </c>
      <c r="O79" s="20">
        <v>0.92096211465625499</v>
      </c>
      <c r="P79" s="20">
        <v>0.89839781995094947</v>
      </c>
    </row>
    <row r="80" spans="1:16" x14ac:dyDescent="0.25">
      <c r="A80" s="20">
        <v>0.91942999999999997</v>
      </c>
      <c r="B80" s="20">
        <v>1.32237141927083</v>
      </c>
      <c r="C80" s="20">
        <v>0.53551299283154097</v>
      </c>
      <c r="D80" s="20" t="s">
        <v>3</v>
      </c>
      <c r="F80" s="24"/>
      <c r="G80" s="20">
        <v>0.52368121442125204</v>
      </c>
      <c r="H80" s="20">
        <v>0.88199000000000005</v>
      </c>
      <c r="I80" s="20">
        <v>0.83841879761783422</v>
      </c>
      <c r="J80" s="20">
        <v>0.87242023795809565</v>
      </c>
      <c r="K80" s="20">
        <v>0.84172852870686343</v>
      </c>
      <c r="L80" s="20">
        <v>0.85240255691492672</v>
      </c>
      <c r="M80" s="20">
        <v>0.86728722205478648</v>
      </c>
      <c r="N80" s="20">
        <v>0.85572724031219172</v>
      </c>
      <c r="O80" s="20">
        <v>0.86325589541108683</v>
      </c>
      <c r="P80" s="20">
        <v>0.85970612606760477</v>
      </c>
    </row>
    <row r="81" spans="1:16" x14ac:dyDescent="0.25">
      <c r="A81" s="20">
        <v>0.90285000000000004</v>
      </c>
      <c r="B81" s="20">
        <v>1.32237141927083</v>
      </c>
      <c r="C81" s="20">
        <v>0.470535394265233</v>
      </c>
      <c r="D81" s="20" t="s">
        <v>3</v>
      </c>
      <c r="F81" s="24"/>
      <c r="G81" s="20">
        <v>0.40706514864010102</v>
      </c>
      <c r="H81" s="20">
        <v>0.85135000000000005</v>
      </c>
      <c r="I81" s="20">
        <v>0.81850220630857484</v>
      </c>
      <c r="J81" s="20">
        <v>0.84719545017009978</v>
      </c>
      <c r="K81" s="20">
        <v>0.82253340753707782</v>
      </c>
      <c r="L81" s="20">
        <v>0.83977830377897345</v>
      </c>
      <c r="M81" s="20">
        <v>0.85097689017757328</v>
      </c>
      <c r="N81" s="20">
        <v>0.82918338334481856</v>
      </c>
      <c r="O81" s="20">
        <v>0.83720209932356549</v>
      </c>
      <c r="P81" s="20">
        <v>0.82686232856005781</v>
      </c>
    </row>
    <row r="82" spans="1:16" x14ac:dyDescent="0.25">
      <c r="A82" s="20">
        <v>0.89568000000000003</v>
      </c>
      <c r="B82" s="20">
        <v>1.32237141927083</v>
      </c>
      <c r="C82" s="20">
        <v>0.42999775985663102</v>
      </c>
      <c r="D82" s="20" t="s">
        <v>3</v>
      </c>
      <c r="F82" s="24"/>
      <c r="G82" s="20">
        <v>0.29226860636727803</v>
      </c>
      <c r="H82" s="20">
        <v>0.85377000000000003</v>
      </c>
      <c r="I82" s="20">
        <v>0.82734853416408294</v>
      </c>
      <c r="J82" s="20">
        <v>0.83277106930732603</v>
      </c>
      <c r="K82" s="20">
        <v>0.81555076558862294</v>
      </c>
      <c r="L82" s="20">
        <v>0.82584076296901543</v>
      </c>
      <c r="M82" s="20">
        <v>0.81707569649975098</v>
      </c>
      <c r="N82" s="20">
        <v>0.84387280347652271</v>
      </c>
      <c r="O82" s="20">
        <v>0.84423876476304727</v>
      </c>
      <c r="P82" s="20">
        <v>0.83640395620675123</v>
      </c>
    </row>
    <row r="83" spans="1:16" x14ac:dyDescent="0.25">
      <c r="A83" s="20">
        <v>0.89097000000000004</v>
      </c>
      <c r="B83" s="20">
        <v>1.32237141927083</v>
      </c>
      <c r="C83" s="20">
        <v>0.38435931899641601</v>
      </c>
      <c r="D83" s="20" t="s">
        <v>3</v>
      </c>
      <c r="F83" s="24"/>
      <c r="G83" s="20">
        <v>0.17499262070419599</v>
      </c>
      <c r="H83" s="20">
        <v>0.89424999999999999</v>
      </c>
      <c r="I83" s="20">
        <v>0.85756811637091102</v>
      </c>
      <c r="J83" s="20">
        <v>0.86974593893363084</v>
      </c>
      <c r="K83" s="20">
        <v>0.88816787539948649</v>
      </c>
      <c r="L83" s="20">
        <v>0.88541568449284225</v>
      </c>
      <c r="M83" s="20">
        <v>0.88313267086189773</v>
      </c>
      <c r="N83" s="20">
        <v>0.86150508867351638</v>
      </c>
      <c r="O83" s="20">
        <v>0.88216579776406501</v>
      </c>
      <c r="P83" s="20">
        <v>0.86402356814465298</v>
      </c>
    </row>
    <row r="84" spans="1:16" x14ac:dyDescent="0.25">
      <c r="A84" s="20">
        <v>0.89032</v>
      </c>
      <c r="B84" s="20">
        <v>1.32237141927083</v>
      </c>
      <c r="C84" s="20">
        <v>0.33653225806451598</v>
      </c>
      <c r="D84" s="20" t="s">
        <v>3</v>
      </c>
      <c r="F84" s="23" t="s">
        <v>57</v>
      </c>
      <c r="G84" s="20">
        <v>1.4566329327429901</v>
      </c>
      <c r="H84" s="20">
        <v>1.4051800000000001</v>
      </c>
      <c r="I84" s="20">
        <v>1.4045796219834754</v>
      </c>
      <c r="J84" s="20">
        <v>1.3771877016817338</v>
      </c>
      <c r="K84" s="20">
        <v>1.3943804142878451</v>
      </c>
      <c r="L84" s="20">
        <v>1.3766862309877572</v>
      </c>
      <c r="M84" s="20">
        <v>1.3973298792266895</v>
      </c>
      <c r="N84" s="20">
        <v>1.3756124797132143</v>
      </c>
      <c r="O84" s="20">
        <v>1.3838412608929191</v>
      </c>
      <c r="P84" s="20">
        <v>1.3731090350809116</v>
      </c>
    </row>
    <row r="85" spans="1:16" x14ac:dyDescent="0.25">
      <c r="A85" s="20">
        <v>0.89419999999999999</v>
      </c>
      <c r="B85" s="20">
        <v>1.32237141927083</v>
      </c>
      <c r="C85" s="20">
        <v>0.28906586021505398</v>
      </c>
      <c r="D85" s="20" t="s">
        <v>3</v>
      </c>
      <c r="F85" s="23"/>
      <c r="G85" s="20">
        <v>1.36368332279148</v>
      </c>
      <c r="H85" s="20">
        <v>1.3512999999999999</v>
      </c>
      <c r="I85" s="20">
        <v>1.3236592176516389</v>
      </c>
      <c r="J85" s="20">
        <v>1.3159289633663525</v>
      </c>
      <c r="K85" s="20">
        <v>1.3202730094912802</v>
      </c>
      <c r="L85" s="20">
        <v>1.3187046228689494</v>
      </c>
      <c r="M85" s="20">
        <v>1.3302945439819178</v>
      </c>
      <c r="N85" s="20">
        <v>1.3359652075656456</v>
      </c>
      <c r="O85" s="20">
        <v>1.3509894715037449</v>
      </c>
      <c r="P85" s="20">
        <v>1.3159018612151965</v>
      </c>
    </row>
    <row r="86" spans="1:16" x14ac:dyDescent="0.25">
      <c r="A86" s="20">
        <v>0.90300000000000002</v>
      </c>
      <c r="B86" s="20">
        <v>1.32237141927083</v>
      </c>
      <c r="C86" s="20">
        <v>0.23765905017921099</v>
      </c>
      <c r="D86" s="20" t="s">
        <v>3</v>
      </c>
      <c r="F86" s="23"/>
      <c r="G86" s="20">
        <v>1.26438751844824</v>
      </c>
      <c r="H86" s="20">
        <v>1.2936000000000001</v>
      </c>
      <c r="I86" s="20">
        <v>1.2569671004666163</v>
      </c>
      <c r="J86" s="20">
        <v>1.2650303038547661</v>
      </c>
      <c r="K86" s="20">
        <v>1.2813158833341942</v>
      </c>
      <c r="L86" s="20">
        <v>1.2813533769710168</v>
      </c>
      <c r="M86" s="20">
        <v>1.2568645802416913</v>
      </c>
      <c r="N86" s="20">
        <v>1.2621695744894328</v>
      </c>
      <c r="O86" s="20">
        <v>1.2877839927131207</v>
      </c>
      <c r="P86" s="20">
        <v>1.2865447551284865</v>
      </c>
    </row>
    <row r="87" spans="1:16" x14ac:dyDescent="0.25">
      <c r="A87" s="20">
        <v>0.91635</v>
      </c>
      <c r="B87" s="20">
        <v>1.32237141927083</v>
      </c>
      <c r="C87" s="20">
        <v>0.18669130824372801</v>
      </c>
      <c r="D87" s="20" t="s">
        <v>3</v>
      </c>
      <c r="F87" s="23"/>
      <c r="G87" s="20">
        <v>1.16324478178368</v>
      </c>
      <c r="H87" s="20">
        <v>1.2354499999999999</v>
      </c>
      <c r="I87" s="20">
        <v>1.200093350842429</v>
      </c>
      <c r="J87" s="20">
        <v>1.2225245402306688</v>
      </c>
      <c r="K87" s="20">
        <v>1.2089553222847655</v>
      </c>
      <c r="L87" s="20">
        <v>1.2143233058168099</v>
      </c>
      <c r="M87" s="20">
        <v>1.2310213361253688</v>
      </c>
      <c r="N87" s="20">
        <v>1.2061936556511161</v>
      </c>
      <c r="O87" s="20">
        <v>1.2262734010512359</v>
      </c>
      <c r="P87" s="20">
        <v>1.2267101366222033</v>
      </c>
    </row>
    <row r="88" spans="1:16" x14ac:dyDescent="0.25">
      <c r="A88" s="20">
        <v>0.93228</v>
      </c>
      <c r="B88" s="20">
        <v>1.32237141927083</v>
      </c>
      <c r="C88" s="20">
        <v>0.14612455197132601</v>
      </c>
      <c r="D88" s="20" t="s">
        <v>3</v>
      </c>
      <c r="F88" s="23"/>
      <c r="G88" s="20">
        <v>1.06024246257643</v>
      </c>
      <c r="H88" s="20">
        <v>1.1768400000000001</v>
      </c>
      <c r="I88" s="20">
        <v>1.1446678846232685</v>
      </c>
      <c r="J88" s="20">
        <v>1.1587540722458272</v>
      </c>
      <c r="K88" s="20">
        <v>1.1622878609879366</v>
      </c>
      <c r="L88" s="20">
        <v>1.1706924285027578</v>
      </c>
      <c r="M88" s="20">
        <v>1.1675412070371138</v>
      </c>
      <c r="N88" s="20">
        <v>1.1638626862951507</v>
      </c>
      <c r="O88" s="20">
        <v>1.1471102073206405</v>
      </c>
      <c r="P88" s="20">
        <v>1.1673276736328311</v>
      </c>
    </row>
    <row r="89" spans="1:16" x14ac:dyDescent="0.25">
      <c r="A89" s="20">
        <v>1.425</v>
      </c>
      <c r="B89" s="20">
        <v>1.424072265625</v>
      </c>
      <c r="C89" s="20">
        <v>1.53979614695341</v>
      </c>
      <c r="D89" s="20" t="s">
        <v>3</v>
      </c>
      <c r="F89" s="23"/>
      <c r="G89" s="20">
        <v>0.95861058401855403</v>
      </c>
      <c r="H89" s="20">
        <v>1.1203700000000001</v>
      </c>
      <c r="I89" s="20">
        <v>1.084913453542764</v>
      </c>
      <c r="J89" s="20">
        <v>1.0917907956536912</v>
      </c>
      <c r="K89" s="20">
        <v>1.0998273828861851</v>
      </c>
      <c r="L89" s="20">
        <v>1.1191657480103014</v>
      </c>
      <c r="M89" s="20">
        <v>1.1041791816060296</v>
      </c>
      <c r="N89" s="20">
        <v>1.0859616069588025</v>
      </c>
      <c r="O89" s="20">
        <v>1.1137067847791406</v>
      </c>
      <c r="P89" s="20">
        <v>1.1077910176043919</v>
      </c>
    </row>
    <row r="90" spans="1:16" x14ac:dyDescent="0.25">
      <c r="A90" s="20">
        <v>1.3751899999999999</v>
      </c>
      <c r="B90" s="20">
        <v>1.424072265625</v>
      </c>
      <c r="C90" s="20">
        <v>1.4469578853046601</v>
      </c>
      <c r="D90" s="20" t="s">
        <v>3</v>
      </c>
      <c r="F90" s="23"/>
      <c r="G90" s="20">
        <v>0.85788108791903905</v>
      </c>
      <c r="H90" s="20">
        <v>1.0666199999999999</v>
      </c>
      <c r="I90" s="20">
        <v>1.0292569760585017</v>
      </c>
      <c r="J90" s="20">
        <v>1.0457780590443306</v>
      </c>
      <c r="K90" s="20">
        <v>1.0350875585499333</v>
      </c>
      <c r="L90" s="20">
        <v>1.0440663358746509</v>
      </c>
      <c r="M90" s="20">
        <v>1.0533695362417297</v>
      </c>
      <c r="N90" s="20">
        <v>1.0569147630208402</v>
      </c>
      <c r="O90" s="20">
        <v>1.060656022016814</v>
      </c>
      <c r="P90" s="20">
        <v>1.0621885459059106</v>
      </c>
    </row>
    <row r="91" spans="1:16" x14ac:dyDescent="0.25">
      <c r="A91" s="20">
        <v>1.3204800000000001</v>
      </c>
      <c r="B91" s="20">
        <v>1.424072265625</v>
      </c>
      <c r="C91" s="20">
        <v>1.34424955197133</v>
      </c>
      <c r="D91" s="20" t="s">
        <v>3</v>
      </c>
      <c r="F91" s="23"/>
      <c r="G91" s="20">
        <v>0.86741513809824999</v>
      </c>
      <c r="H91" s="20">
        <v>1.0710470000000001</v>
      </c>
      <c r="I91" s="20">
        <v>1.0647255219770355</v>
      </c>
      <c r="J91" s="20">
        <v>1.0529641644938701</v>
      </c>
      <c r="K91" s="20">
        <v>1.0383973876877861</v>
      </c>
      <c r="L91" s="20">
        <v>1.0624597016790835</v>
      </c>
      <c r="M91" s="20">
        <v>1.0505782317328238</v>
      </c>
      <c r="N91" s="20">
        <v>1.0626775397128927</v>
      </c>
      <c r="O91" s="20">
        <v>1.0533280575264974</v>
      </c>
      <c r="P91" s="20">
        <v>1.0571091203899232</v>
      </c>
    </row>
    <row r="92" spans="1:16" x14ac:dyDescent="0.25">
      <c r="A92" s="20">
        <v>1.2640800000000001</v>
      </c>
      <c r="B92" s="20">
        <v>1.424072265625</v>
      </c>
      <c r="C92" s="20">
        <v>1.2377486559139801</v>
      </c>
      <c r="D92" s="20" t="s">
        <v>3</v>
      </c>
      <c r="F92" s="23"/>
      <c r="G92" s="20">
        <v>0.80036263967952803</v>
      </c>
      <c r="H92" s="20">
        <v>1.0369299999999999</v>
      </c>
      <c r="I92" s="20">
        <v>1.0192123890078646</v>
      </c>
      <c r="J92" s="20">
        <v>1.021147696047179</v>
      </c>
      <c r="K92" s="20">
        <v>1.028825053126766</v>
      </c>
      <c r="L92" s="20">
        <v>1.0301335174018245</v>
      </c>
      <c r="M92" s="20">
        <v>1.0222550071530743</v>
      </c>
      <c r="N92" s="20">
        <v>1.0120224095986692</v>
      </c>
      <c r="O92" s="20">
        <v>1.0111932978678719</v>
      </c>
      <c r="P92" s="20">
        <v>1.0227314807509642</v>
      </c>
    </row>
    <row r="93" spans="1:16" x14ac:dyDescent="0.25">
      <c r="A93" s="20">
        <v>1.2097800000000001</v>
      </c>
      <c r="B93" s="20">
        <v>1.424072265625</v>
      </c>
      <c r="C93" s="20">
        <v>1.1333714157706101</v>
      </c>
      <c r="D93" s="20" t="s">
        <v>3</v>
      </c>
      <c r="F93" s="23"/>
      <c r="G93" s="20">
        <v>0.72821421041534895</v>
      </c>
      <c r="H93" s="20">
        <v>1.0017100000000001</v>
      </c>
      <c r="I93" s="20">
        <v>0.98448422612251663</v>
      </c>
      <c r="J93" s="20">
        <v>1.0012483345912704</v>
      </c>
      <c r="K93" s="20">
        <v>0.99924781664452667</v>
      </c>
      <c r="L93" s="20">
        <v>0.96852996735535601</v>
      </c>
      <c r="M93" s="20">
        <v>0.96492179928592203</v>
      </c>
      <c r="N93" s="20">
        <v>0.99418040252240314</v>
      </c>
      <c r="O93" s="20">
        <v>0.98260196078167661</v>
      </c>
      <c r="P93" s="20">
        <v>0.97827069698226787</v>
      </c>
    </row>
    <row r="94" spans="1:16" x14ac:dyDescent="0.25">
      <c r="A94" s="20">
        <v>1.15343</v>
      </c>
      <c r="B94" s="20">
        <v>1.424072265625</v>
      </c>
      <c r="C94" s="20">
        <v>1.02267921146953</v>
      </c>
      <c r="D94" s="20" t="s">
        <v>3</v>
      </c>
      <c r="F94" s="23"/>
      <c r="G94" s="20">
        <v>0.65514442336074197</v>
      </c>
      <c r="H94" s="20">
        <v>0.96899999999999997</v>
      </c>
      <c r="I94" s="20">
        <v>0.96674772840952528</v>
      </c>
      <c r="J94" s="20">
        <v>0.93556227516987467</v>
      </c>
      <c r="K94" s="20">
        <v>0.94831010414602501</v>
      </c>
      <c r="L94" s="20">
        <v>0.95883100870890348</v>
      </c>
      <c r="M94" s="20">
        <v>0.937240210328945</v>
      </c>
      <c r="N94" s="20">
        <v>0.94343466718950875</v>
      </c>
      <c r="O94" s="20">
        <v>0.94794202645901948</v>
      </c>
      <c r="P94" s="20">
        <v>0.95856556713181917</v>
      </c>
    </row>
    <row r="95" spans="1:16" x14ac:dyDescent="0.25">
      <c r="A95" s="20">
        <v>1.1012599999999999</v>
      </c>
      <c r="B95" s="20">
        <v>1.424072265625</v>
      </c>
      <c r="C95" s="20">
        <v>0.91499551971326198</v>
      </c>
      <c r="D95" s="20" t="s">
        <v>3</v>
      </c>
      <c r="F95" s="23"/>
      <c r="G95" s="20">
        <v>0.58254269449715401</v>
      </c>
      <c r="H95" s="20">
        <v>0.94047999999999998</v>
      </c>
      <c r="I95" s="20">
        <v>0.90785365489650227</v>
      </c>
      <c r="J95" s="20">
        <v>0.9400198888553043</v>
      </c>
      <c r="K95" s="20">
        <v>0.92636402334091139</v>
      </c>
      <c r="L95" s="20">
        <v>0.92936882148992339</v>
      </c>
      <c r="M95" s="20">
        <v>0.92250736333943539</v>
      </c>
      <c r="N95" s="20">
        <v>0.93842545460808779</v>
      </c>
      <c r="O95" s="20">
        <v>0.91119299259839115</v>
      </c>
      <c r="P95" s="20">
        <v>0.90621252946127029</v>
      </c>
    </row>
    <row r="96" spans="1:16" x14ac:dyDescent="0.25">
      <c r="A96" s="20">
        <v>1.0385200000000001</v>
      </c>
      <c r="B96" s="20">
        <v>1.424072265625</v>
      </c>
      <c r="C96" s="20">
        <v>0.77486783154121897</v>
      </c>
      <c r="D96" s="20" t="s">
        <v>3</v>
      </c>
      <c r="F96" s="23"/>
      <c r="G96" s="20">
        <v>0.51032679738562103</v>
      </c>
      <c r="H96" s="20">
        <v>0.91756000000000004</v>
      </c>
      <c r="I96" s="20">
        <v>0.87060767288343754</v>
      </c>
      <c r="J96" s="20">
        <v>0.91497199936230733</v>
      </c>
      <c r="K96" s="20">
        <v>0.87985370532345764</v>
      </c>
      <c r="L96" s="20">
        <v>0.90339559367777855</v>
      </c>
      <c r="M96" s="20">
        <v>0.89824443258161835</v>
      </c>
      <c r="N96" s="20">
        <v>0.90994609430940121</v>
      </c>
      <c r="O96" s="20">
        <v>0.91744224025753596</v>
      </c>
      <c r="P96" s="20">
        <v>0.90524321420495157</v>
      </c>
    </row>
    <row r="97" spans="1:16" x14ac:dyDescent="0.25">
      <c r="A97" s="20">
        <v>1.0071099999999999</v>
      </c>
      <c r="B97" s="20">
        <v>1.424072265625</v>
      </c>
      <c r="C97" s="20">
        <v>0.69639560931899602</v>
      </c>
      <c r="D97" s="20" t="s">
        <v>3</v>
      </c>
      <c r="F97" s="23"/>
      <c r="G97" s="20">
        <v>0.43630191861690898</v>
      </c>
      <c r="H97" s="20">
        <v>0.90273000000000003</v>
      </c>
      <c r="I97" s="20">
        <v>0.86877522766216841</v>
      </c>
      <c r="J97" s="20">
        <v>0.88544312357382404</v>
      </c>
      <c r="K97" s="20">
        <v>0.88395410587425405</v>
      </c>
      <c r="L97" s="20">
        <v>0.88418504141328536</v>
      </c>
      <c r="M97" s="20">
        <v>0.86964575372685671</v>
      </c>
      <c r="N97" s="20">
        <v>0.86972035129816605</v>
      </c>
      <c r="O97" s="20">
        <v>0.86972970634543634</v>
      </c>
      <c r="P97" s="20">
        <v>0.8873996155734768</v>
      </c>
    </row>
    <row r="98" spans="1:16" x14ac:dyDescent="0.25">
      <c r="A98" s="20">
        <v>0.97936000000000001</v>
      </c>
      <c r="B98" s="20">
        <v>1.424072265625</v>
      </c>
      <c r="C98" s="20">
        <v>0.61912410394265205</v>
      </c>
      <c r="D98" s="20" t="s">
        <v>3</v>
      </c>
      <c r="F98" s="23"/>
      <c r="G98" s="20">
        <v>0.36484081804764901</v>
      </c>
      <c r="H98" s="20">
        <v>0.89698</v>
      </c>
      <c r="I98" s="20">
        <v>0.86151367422655178</v>
      </c>
      <c r="J98" s="20">
        <v>0.86728156749003971</v>
      </c>
      <c r="K98" s="20">
        <v>0.86161356130591638</v>
      </c>
      <c r="L98" s="20">
        <v>0.86847222955769321</v>
      </c>
      <c r="M98" s="20">
        <v>0.86622421229036695</v>
      </c>
      <c r="N98" s="20">
        <v>0.86398985557605745</v>
      </c>
      <c r="O98" s="20">
        <v>0.8876437122687787</v>
      </c>
      <c r="P98" s="20">
        <v>0.86884876528578037</v>
      </c>
    </row>
    <row r="99" spans="1:16" x14ac:dyDescent="0.25">
      <c r="A99" s="20">
        <v>0.95679999999999998</v>
      </c>
      <c r="B99" s="20">
        <v>1.424072265625</v>
      </c>
      <c r="C99" s="20">
        <v>0.54274865591397903</v>
      </c>
      <c r="D99" s="20" t="s">
        <v>3</v>
      </c>
      <c r="F99" s="23"/>
      <c r="G99" s="20">
        <v>0.29264389626818499</v>
      </c>
      <c r="H99" s="20">
        <v>0.90007999999999999</v>
      </c>
      <c r="I99" s="20">
        <v>0.85099662484014105</v>
      </c>
      <c r="J99" s="20">
        <v>0.87208152820143492</v>
      </c>
      <c r="K99" s="20">
        <v>0.89445300393147043</v>
      </c>
      <c r="L99" s="20">
        <v>0.86425621685265674</v>
      </c>
      <c r="M99" s="20">
        <v>0.88361684704182319</v>
      </c>
      <c r="N99" s="20">
        <v>0.88324979907283052</v>
      </c>
      <c r="O99" s="20">
        <v>0.87324683975198336</v>
      </c>
      <c r="P99" s="20">
        <v>0.89653409663336059</v>
      </c>
    </row>
    <row r="100" spans="1:16" x14ac:dyDescent="0.25">
      <c r="A100" s="20">
        <v>0.93949000000000005</v>
      </c>
      <c r="B100" s="20">
        <v>1.424072265625</v>
      </c>
      <c r="C100" s="20">
        <v>0.46480510752688198</v>
      </c>
      <c r="D100" s="20" t="s">
        <v>3</v>
      </c>
      <c r="F100" s="23"/>
      <c r="G100" s="20">
        <v>0.21880033733923701</v>
      </c>
      <c r="H100" s="20">
        <v>0.91337000000000002</v>
      </c>
      <c r="I100" s="20">
        <v>0.86981501149483331</v>
      </c>
      <c r="J100" s="20">
        <v>0.88790162467690448</v>
      </c>
      <c r="K100" s="20">
        <v>0.8777375202279577</v>
      </c>
      <c r="L100" s="20">
        <v>0.89446253128125619</v>
      </c>
      <c r="M100" s="20">
        <v>0.90015148937998934</v>
      </c>
      <c r="N100" s="20">
        <v>0.88906679988687543</v>
      </c>
      <c r="O100" s="20">
        <v>0.8809342602098803</v>
      </c>
      <c r="P100" s="20">
        <v>0.88977500170365931</v>
      </c>
    </row>
    <row r="101" spans="1:16" x14ac:dyDescent="0.25">
      <c r="A101" s="20">
        <v>0.93032000000000004</v>
      </c>
      <c r="B101" s="20">
        <v>1.424072265625</v>
      </c>
      <c r="C101" s="20">
        <v>0.38743279569892503</v>
      </c>
      <c r="D101" s="20" t="s">
        <v>3</v>
      </c>
      <c r="F101" s="23"/>
      <c r="G101" s="20">
        <v>0.14643263757115799</v>
      </c>
      <c r="H101" s="20">
        <v>0.93503999999999998</v>
      </c>
      <c r="I101" s="20">
        <v>0.93206967164968479</v>
      </c>
      <c r="J101" s="20">
        <v>0.91332422813193637</v>
      </c>
      <c r="K101" s="20">
        <v>0.91816429514947062</v>
      </c>
      <c r="L101" s="20">
        <v>0.8993687131728948</v>
      </c>
      <c r="M101" s="20">
        <v>0.91212343450192468</v>
      </c>
      <c r="N101" s="20">
        <v>0.89957452843403585</v>
      </c>
      <c r="O101" s="20">
        <v>0.90500865116242102</v>
      </c>
      <c r="P101" s="20">
        <v>0.92087386414596961</v>
      </c>
    </row>
    <row r="102" spans="1:16" x14ac:dyDescent="0.25">
      <c r="A102" s="20">
        <v>0.92866000000000004</v>
      </c>
      <c r="B102" s="20">
        <v>1.424072265625</v>
      </c>
      <c r="C102" s="20">
        <v>0.31051747311827999</v>
      </c>
      <c r="D102" s="20" t="s">
        <v>3</v>
      </c>
      <c r="F102" s="23"/>
      <c r="G102" s="20">
        <v>7.3679106051022597E-2</v>
      </c>
      <c r="H102" s="20">
        <v>0.96467999999999998</v>
      </c>
      <c r="I102" s="20">
        <v>0.94289923283212218</v>
      </c>
      <c r="J102" s="20">
        <v>0.93490458033197532</v>
      </c>
      <c r="K102" s="20">
        <v>0.96209267220950556</v>
      </c>
      <c r="L102" s="20">
        <v>0.96059028801771595</v>
      </c>
      <c r="M102" s="20">
        <v>0.95346758550675226</v>
      </c>
      <c r="N102" s="20">
        <v>0.93747057750419194</v>
      </c>
      <c r="O102" s="20">
        <v>0.94712638903182</v>
      </c>
      <c r="P102" s="20">
        <v>0.93914784519441252</v>
      </c>
    </row>
    <row r="103" spans="1:16" x14ac:dyDescent="0.25">
      <c r="A103" s="20">
        <v>0.93518999999999997</v>
      </c>
      <c r="B103" s="20">
        <v>1.424072265625</v>
      </c>
      <c r="C103" s="20">
        <v>0.229957437275986</v>
      </c>
      <c r="D103" s="20" t="s">
        <v>3</v>
      </c>
    </row>
    <row r="104" spans="1:16" x14ac:dyDescent="0.25">
      <c r="A104" s="20">
        <v>0.94955999999999996</v>
      </c>
      <c r="B104" s="20">
        <v>1.424072265625</v>
      </c>
      <c r="C104" s="20">
        <v>0.15551075268817199</v>
      </c>
      <c r="D104" s="20" t="s">
        <v>3</v>
      </c>
    </row>
    <row r="105" spans="1:16" x14ac:dyDescent="0.25">
      <c r="A105" s="20">
        <v>0.96941999999999995</v>
      </c>
      <c r="B105" s="20">
        <v>1.424072265625</v>
      </c>
      <c r="C105" s="20">
        <v>7.8416218637992793E-2</v>
      </c>
      <c r="D105" s="20" t="s">
        <v>3</v>
      </c>
    </row>
    <row r="106" spans="1:16" x14ac:dyDescent="0.25">
      <c r="A106" s="20">
        <v>1.4976799999999999</v>
      </c>
      <c r="B106" s="20">
        <v>0.79821561602043301</v>
      </c>
      <c r="C106" s="20">
        <v>1.3085178157284401</v>
      </c>
      <c r="D106" s="20" t="s">
        <v>4</v>
      </c>
    </row>
    <row r="107" spans="1:16" x14ac:dyDescent="0.25">
      <c r="A107" s="20">
        <v>1.3625799999999999</v>
      </c>
      <c r="B107" s="20">
        <v>0.79821561602043301</v>
      </c>
      <c r="C107" s="20">
        <v>1.1659835547122099</v>
      </c>
      <c r="D107" s="20" t="s">
        <v>4</v>
      </c>
    </row>
    <row r="108" spans="1:16" x14ac:dyDescent="0.25">
      <c r="A108" s="20">
        <v>1.22099</v>
      </c>
      <c r="B108" s="20">
        <v>0.79821561602043301</v>
      </c>
      <c r="C108" s="20">
        <v>1.01899430740038</v>
      </c>
      <c r="D108" s="20" t="s">
        <v>4</v>
      </c>
    </row>
    <row r="109" spans="1:16" x14ac:dyDescent="0.25">
      <c r="A109" s="20">
        <v>1.07958</v>
      </c>
      <c r="B109" s="20">
        <v>0.79821561602043301</v>
      </c>
      <c r="C109" s="20">
        <v>0.89602993885726301</v>
      </c>
      <c r="D109" s="20" t="s">
        <v>4</v>
      </c>
    </row>
    <row r="110" spans="1:16" x14ac:dyDescent="0.25">
      <c r="A110" s="20">
        <v>0.93325999999999998</v>
      </c>
      <c r="B110" s="20">
        <v>0.79821561602043301</v>
      </c>
      <c r="C110" s="20">
        <v>0.72884672148429297</v>
      </c>
      <c r="D110" s="20" t="s">
        <v>4</v>
      </c>
    </row>
    <row r="111" spans="1:16" x14ac:dyDescent="0.25">
      <c r="A111" s="20">
        <v>0.78351000000000004</v>
      </c>
      <c r="B111" s="20">
        <v>0.79821561602043301</v>
      </c>
      <c r="C111" s="20">
        <v>0.58283786632932699</v>
      </c>
      <c r="D111" s="20" t="s">
        <v>4</v>
      </c>
    </row>
    <row r="112" spans="1:16" x14ac:dyDescent="0.25">
      <c r="A112" s="20">
        <v>0.70796999999999999</v>
      </c>
      <c r="B112" s="20">
        <v>0.79821561602043301</v>
      </c>
      <c r="C112" s="20">
        <v>0.51024667931688805</v>
      </c>
      <c r="D112" s="20" t="s">
        <v>4</v>
      </c>
    </row>
    <row r="113" spans="1:4" x14ac:dyDescent="0.25">
      <c r="A113" s="20">
        <v>0.63166</v>
      </c>
      <c r="B113" s="20">
        <v>0.79821561602043301</v>
      </c>
      <c r="C113" s="20">
        <v>0.43733923676997699</v>
      </c>
      <c r="D113" s="20" t="s">
        <v>4</v>
      </c>
    </row>
    <row r="114" spans="1:4" x14ac:dyDescent="0.25">
      <c r="A114" s="20">
        <v>0.55371999999999999</v>
      </c>
      <c r="B114" s="20">
        <v>0.79821561602043301</v>
      </c>
      <c r="C114" s="20">
        <v>0.36232342399325301</v>
      </c>
      <c r="D114" s="20" t="s">
        <v>4</v>
      </c>
    </row>
    <row r="115" spans="1:4" x14ac:dyDescent="0.25">
      <c r="A115" s="20">
        <v>0.48481999999999997</v>
      </c>
      <c r="B115" s="20">
        <v>0.79821561602043301</v>
      </c>
      <c r="C115" s="20">
        <v>0.29276829011174399</v>
      </c>
      <c r="D115" s="20" t="s">
        <v>4</v>
      </c>
    </row>
    <row r="116" spans="1:4" x14ac:dyDescent="0.25">
      <c r="A116" s="20">
        <v>0.43931999999999999</v>
      </c>
      <c r="B116" s="20">
        <v>0.79821561602043301</v>
      </c>
      <c r="C116" s="20">
        <v>0.23492936959730101</v>
      </c>
      <c r="D116" s="20" t="s">
        <v>4</v>
      </c>
    </row>
    <row r="117" spans="1:4" x14ac:dyDescent="0.25">
      <c r="A117" s="20">
        <v>0.43087999999999999</v>
      </c>
      <c r="B117" s="20">
        <v>0.79821561602043301</v>
      </c>
      <c r="C117" s="20">
        <v>0.20035631456883801</v>
      </c>
      <c r="D117" s="20" t="s">
        <v>4</v>
      </c>
    </row>
    <row r="118" spans="1:4" x14ac:dyDescent="0.25">
      <c r="A118" s="20">
        <v>0.45197999999999999</v>
      </c>
      <c r="B118" s="20">
        <v>0.79821561602043301</v>
      </c>
      <c r="C118" s="20">
        <v>0.17685009487666001</v>
      </c>
      <c r="D118" s="20" t="s">
        <v>4</v>
      </c>
    </row>
    <row r="119" spans="1:4" x14ac:dyDescent="0.25">
      <c r="A119" s="20">
        <v>0.48583999999999999</v>
      </c>
      <c r="B119" s="20">
        <v>0.79821561602043301</v>
      </c>
      <c r="C119" s="20">
        <v>0.16147585916086901</v>
      </c>
      <c r="D119" s="20" t="s">
        <v>4</v>
      </c>
    </row>
    <row r="120" spans="1:4" x14ac:dyDescent="0.25">
      <c r="A120" s="20">
        <v>0.53166999999999998</v>
      </c>
      <c r="B120" s="20">
        <v>0.79821561602043301</v>
      </c>
      <c r="C120" s="20">
        <v>0.14730971958675901</v>
      </c>
      <c r="D120" s="20" t="s">
        <v>4</v>
      </c>
    </row>
    <row r="121" spans="1:4" x14ac:dyDescent="0.25">
      <c r="A121" s="20">
        <v>0.59319999999999995</v>
      </c>
      <c r="B121" s="20">
        <v>0.79821561602043301</v>
      </c>
      <c r="C121" s="20">
        <v>0.13119122917984399</v>
      </c>
      <c r="D121" s="20" t="s">
        <v>4</v>
      </c>
    </row>
    <row r="122" spans="1:4" x14ac:dyDescent="0.25">
      <c r="A122" s="20">
        <v>0.65459999999999996</v>
      </c>
      <c r="B122" s="20">
        <v>0.79821561602043301</v>
      </c>
      <c r="C122" s="20">
        <v>0.115467004005903</v>
      </c>
      <c r="D122" s="20" t="s">
        <v>4</v>
      </c>
    </row>
    <row r="123" spans="1:4" x14ac:dyDescent="0.25">
      <c r="A123" s="20">
        <v>0.70337000000000005</v>
      </c>
      <c r="B123" s="20">
        <v>0.79821561602043301</v>
      </c>
      <c r="C123" s="20">
        <v>0.102211680371073</v>
      </c>
      <c r="D123" s="20" t="s">
        <v>4</v>
      </c>
    </row>
    <row r="124" spans="1:4" x14ac:dyDescent="0.25">
      <c r="A124" s="20">
        <v>0.75968000000000002</v>
      </c>
      <c r="B124" s="20">
        <v>0.79821561602043301</v>
      </c>
      <c r="C124" s="20">
        <v>8.5947712418300695E-2</v>
      </c>
      <c r="D124" s="20" t="s">
        <v>4</v>
      </c>
    </row>
    <row r="125" spans="1:4" x14ac:dyDescent="0.25">
      <c r="A125" s="20">
        <v>0.80945999999999996</v>
      </c>
      <c r="B125" s="20">
        <v>0.79821561602043301</v>
      </c>
      <c r="C125" s="20">
        <v>7.0657811511701502E-2</v>
      </c>
      <c r="D125" s="20" t="s">
        <v>4</v>
      </c>
    </row>
    <row r="126" spans="1:4" x14ac:dyDescent="0.25">
      <c r="A126" s="20">
        <v>1.5739700000000001</v>
      </c>
      <c r="B126" s="20">
        <v>0.88688850260740004</v>
      </c>
      <c r="C126" s="20">
        <v>1.4725511279780701</v>
      </c>
      <c r="D126" s="20" t="s">
        <v>4</v>
      </c>
    </row>
    <row r="127" spans="1:4" x14ac:dyDescent="0.25">
      <c r="A127" s="20">
        <v>1.5256700000000001</v>
      </c>
      <c r="B127" s="20">
        <v>0.88688850260740004</v>
      </c>
      <c r="C127" s="20">
        <v>1.4155323634830299</v>
      </c>
      <c r="D127" s="20" t="s">
        <v>4</v>
      </c>
    </row>
    <row r="128" spans="1:4" x14ac:dyDescent="0.25">
      <c r="A128" s="20">
        <v>1.44076</v>
      </c>
      <c r="B128" s="20">
        <v>0.88688850260740004</v>
      </c>
      <c r="C128" s="20">
        <v>1.31595403752899</v>
      </c>
      <c r="D128" s="20" t="s">
        <v>4</v>
      </c>
    </row>
    <row r="129" spans="1:4" x14ac:dyDescent="0.25">
      <c r="A129" s="20">
        <v>1.3540099999999999</v>
      </c>
      <c r="B129" s="20">
        <v>0.88688850260740004</v>
      </c>
      <c r="C129" s="20">
        <v>1.2150137044064899</v>
      </c>
      <c r="D129" s="20" t="s">
        <v>4</v>
      </c>
    </row>
    <row r="130" spans="1:4" x14ac:dyDescent="0.25">
      <c r="A130" s="20">
        <v>1.26915</v>
      </c>
      <c r="B130" s="20">
        <v>0.88688850260740004</v>
      </c>
      <c r="C130" s="20">
        <v>1.1172506852203199</v>
      </c>
      <c r="D130" s="20" t="s">
        <v>4</v>
      </c>
    </row>
    <row r="131" spans="1:4" x14ac:dyDescent="0.25">
      <c r="A131" s="20">
        <v>1.17519</v>
      </c>
      <c r="B131" s="20">
        <v>0.88688850260740004</v>
      </c>
      <c r="C131" s="20">
        <v>1.0099831330381599</v>
      </c>
      <c r="D131" s="20" t="s">
        <v>4</v>
      </c>
    </row>
    <row r="132" spans="1:4" x14ac:dyDescent="0.25">
      <c r="A132" s="20">
        <v>1.05176</v>
      </c>
      <c r="B132" s="20">
        <v>0.88688850260740004</v>
      </c>
      <c r="C132" s="20">
        <v>0.86946658233185803</v>
      </c>
      <c r="D132" s="20" t="s">
        <v>4</v>
      </c>
    </row>
    <row r="133" spans="1:4" x14ac:dyDescent="0.25">
      <c r="A133" s="20">
        <v>0.98887000000000003</v>
      </c>
      <c r="B133" s="20">
        <v>0.88688850260740004</v>
      </c>
      <c r="C133" s="20">
        <v>0.79873919460257203</v>
      </c>
      <c r="D133" s="20" t="s">
        <v>4</v>
      </c>
    </row>
    <row r="134" spans="1:4" x14ac:dyDescent="0.25">
      <c r="A134" s="20">
        <v>0.92457</v>
      </c>
      <c r="B134" s="20">
        <v>0.88688850260740004</v>
      </c>
      <c r="C134" s="20">
        <v>0.72726755218216299</v>
      </c>
      <c r="D134" s="20" t="s">
        <v>4</v>
      </c>
    </row>
    <row r="135" spans="1:4" x14ac:dyDescent="0.25">
      <c r="A135" s="20">
        <v>0.86007</v>
      </c>
      <c r="B135" s="20">
        <v>0.88688850260740004</v>
      </c>
      <c r="C135" s="20">
        <v>0.65561458992198995</v>
      </c>
      <c r="D135" s="20" t="s">
        <v>4</v>
      </c>
    </row>
    <row r="136" spans="1:4" x14ac:dyDescent="0.25">
      <c r="A136" s="20">
        <v>0.79540999999999995</v>
      </c>
      <c r="B136" s="20">
        <v>0.88688850260740004</v>
      </c>
      <c r="C136" s="20">
        <v>0.58293063461943895</v>
      </c>
      <c r="D136" s="20" t="s">
        <v>4</v>
      </c>
    </row>
    <row r="137" spans="1:4" x14ac:dyDescent="0.25">
      <c r="A137" s="20">
        <v>0.73146999999999995</v>
      </c>
      <c r="B137" s="20">
        <v>0.88688850260740004</v>
      </c>
      <c r="C137" s="20">
        <v>0.509576217583808</v>
      </c>
      <c r="D137" s="20" t="s">
        <v>4</v>
      </c>
    </row>
    <row r="138" spans="1:4" x14ac:dyDescent="0.25">
      <c r="A138" s="20">
        <v>0.67171000000000003</v>
      </c>
      <c r="B138" s="20">
        <v>0.88688850260740004</v>
      </c>
      <c r="C138" s="20">
        <v>0.437655492304449</v>
      </c>
      <c r="D138" s="20" t="s">
        <v>4</v>
      </c>
    </row>
    <row r="139" spans="1:4" x14ac:dyDescent="0.25">
      <c r="A139" s="20">
        <v>0.6179</v>
      </c>
      <c r="B139" s="20">
        <v>0.88688850260740004</v>
      </c>
      <c r="C139" s="20">
        <v>0.36324478178368103</v>
      </c>
      <c r="D139" s="20" t="s">
        <v>4</v>
      </c>
    </row>
    <row r="140" spans="1:4" x14ac:dyDescent="0.25">
      <c r="A140" s="20">
        <v>0.58620000000000005</v>
      </c>
      <c r="B140" s="20">
        <v>0.88688850260740004</v>
      </c>
      <c r="C140" s="20">
        <v>0.29282099936748901</v>
      </c>
      <c r="D140" s="20" t="s">
        <v>4</v>
      </c>
    </row>
    <row r="141" spans="1:4" x14ac:dyDescent="0.25">
      <c r="A141" s="20">
        <v>0.61155999999999999</v>
      </c>
      <c r="B141" s="20">
        <v>0.88688850260740004</v>
      </c>
      <c r="C141" s="20">
        <v>0.218789795488088</v>
      </c>
      <c r="D141" s="20" t="s">
        <v>4</v>
      </c>
    </row>
    <row r="142" spans="1:4" x14ac:dyDescent="0.25">
      <c r="A142" s="20">
        <v>0.72682000000000002</v>
      </c>
      <c r="B142" s="20">
        <v>0.88688850260740004</v>
      </c>
      <c r="C142" s="20">
        <v>0.144313725490196</v>
      </c>
      <c r="D142" s="20" t="s">
        <v>4</v>
      </c>
    </row>
    <row r="143" spans="1:4" x14ac:dyDescent="0.25">
      <c r="A143" s="20">
        <v>0.86534999999999995</v>
      </c>
      <c r="B143" s="20">
        <v>0.88688850260740004</v>
      </c>
      <c r="C143" s="20">
        <v>7.2667088340712602E-2</v>
      </c>
      <c r="D143" s="20" t="s">
        <v>4</v>
      </c>
    </row>
    <row r="144" spans="1:4" x14ac:dyDescent="0.25">
      <c r="A144" s="20">
        <v>1.4339299999999999</v>
      </c>
      <c r="B144" s="20">
        <v>0.97556138919436697</v>
      </c>
      <c r="C144" s="20">
        <v>1.36643052920093</v>
      </c>
      <c r="D144" s="20" t="s">
        <v>4</v>
      </c>
    </row>
    <row r="145" spans="1:4" x14ac:dyDescent="0.25">
      <c r="A145" s="20">
        <v>1.3552900000000001</v>
      </c>
      <c r="B145" s="20">
        <v>0.97556138919436697</v>
      </c>
      <c r="C145" s="20">
        <v>1.2651528568416599</v>
      </c>
      <c r="D145" s="20" t="s">
        <v>4</v>
      </c>
    </row>
    <row r="146" spans="1:4" x14ac:dyDescent="0.25">
      <c r="A146" s="20">
        <v>1.27559</v>
      </c>
      <c r="B146" s="20">
        <v>0.97556138919436697</v>
      </c>
      <c r="C146" s="20">
        <v>1.16332279148218</v>
      </c>
      <c r="D146" s="20" t="s">
        <v>4</v>
      </c>
    </row>
    <row r="147" spans="1:4" x14ac:dyDescent="0.25">
      <c r="A147" s="20">
        <v>1.2684599999999999</v>
      </c>
      <c r="B147" s="20">
        <v>0.97556138919436697</v>
      </c>
      <c r="C147" s="20">
        <v>1.15417035631457</v>
      </c>
      <c r="D147" s="20" t="s">
        <v>4</v>
      </c>
    </row>
    <row r="148" spans="1:4" x14ac:dyDescent="0.25">
      <c r="A148" s="20">
        <v>1.16093</v>
      </c>
      <c r="B148" s="20">
        <v>0.97556138919436697</v>
      </c>
      <c r="C148" s="20">
        <v>1.01703563145688</v>
      </c>
      <c r="D148" s="20" t="s">
        <v>4</v>
      </c>
    </row>
    <row r="149" spans="1:4" x14ac:dyDescent="0.25">
      <c r="A149" s="20">
        <v>1.04688</v>
      </c>
      <c r="B149" s="20">
        <v>0.97556138919436697</v>
      </c>
      <c r="C149" s="20">
        <v>0.871996626607632</v>
      </c>
      <c r="D149" s="20" t="s">
        <v>4</v>
      </c>
    </row>
    <row r="150" spans="1:4" x14ac:dyDescent="0.25">
      <c r="A150" s="20">
        <v>0.99004999999999999</v>
      </c>
      <c r="B150" s="20">
        <v>0.97556138919436697</v>
      </c>
      <c r="C150" s="20">
        <v>0.79985663082437297</v>
      </c>
      <c r="D150" s="20" t="s">
        <v>4</v>
      </c>
    </row>
    <row r="151" spans="1:4" x14ac:dyDescent="0.25">
      <c r="A151" s="20">
        <v>0.93467</v>
      </c>
      <c r="B151" s="20">
        <v>0.97556138919436697</v>
      </c>
      <c r="C151" s="20">
        <v>0.72850938224752304</v>
      </c>
      <c r="D151" s="20" t="s">
        <v>4</v>
      </c>
    </row>
    <row r="152" spans="1:4" x14ac:dyDescent="0.25">
      <c r="A152" s="20">
        <v>0.87892000000000003</v>
      </c>
      <c r="B152" s="20">
        <v>0.97556138919436697</v>
      </c>
      <c r="C152" s="20">
        <v>0.65567573265865498</v>
      </c>
      <c r="D152" s="20" t="s">
        <v>4</v>
      </c>
    </row>
    <row r="153" spans="1:4" x14ac:dyDescent="0.25">
      <c r="A153" s="20">
        <v>0.82513999999999998</v>
      </c>
      <c r="B153" s="20">
        <v>0.97556138919436697</v>
      </c>
      <c r="C153" s="20">
        <v>0.58289268395530303</v>
      </c>
      <c r="D153" s="20" t="s">
        <v>4</v>
      </c>
    </row>
    <row r="154" spans="1:4" x14ac:dyDescent="0.25">
      <c r="A154" s="20">
        <v>0.77566000000000002</v>
      </c>
      <c r="B154" s="20">
        <v>0.97556138919436697</v>
      </c>
      <c r="C154" s="20">
        <v>0.51056715159181998</v>
      </c>
      <c r="D154" s="20" t="s">
        <v>4</v>
      </c>
    </row>
    <row r="155" spans="1:4" x14ac:dyDescent="0.25">
      <c r="A155" s="20">
        <v>0.73348000000000002</v>
      </c>
      <c r="B155" s="20">
        <v>0.97556138919436697</v>
      </c>
      <c r="C155" s="20">
        <v>0.43767025089605699</v>
      </c>
      <c r="D155" s="20" t="s">
        <v>4</v>
      </c>
    </row>
    <row r="156" spans="1:4" x14ac:dyDescent="0.25">
      <c r="A156" s="20">
        <v>0.70464000000000004</v>
      </c>
      <c r="B156" s="20">
        <v>0.97556138919436697</v>
      </c>
      <c r="C156" s="20">
        <v>0.36369175627240102</v>
      </c>
      <c r="D156" s="20" t="s">
        <v>4</v>
      </c>
    </row>
    <row r="157" spans="1:4" x14ac:dyDescent="0.25">
      <c r="A157" s="20">
        <v>0.7036</v>
      </c>
      <c r="B157" s="20">
        <v>0.97556138919436697</v>
      </c>
      <c r="C157" s="20">
        <v>0.29020451191229202</v>
      </c>
      <c r="D157" s="20" t="s">
        <v>4</v>
      </c>
    </row>
    <row r="158" spans="1:4" x14ac:dyDescent="0.25">
      <c r="A158" s="20">
        <v>0.74082000000000003</v>
      </c>
      <c r="B158" s="20">
        <v>0.97556138919436697</v>
      </c>
      <c r="C158" s="20">
        <v>0.21847775669407499</v>
      </c>
      <c r="D158" s="20" t="s">
        <v>4</v>
      </c>
    </row>
    <row r="159" spans="1:4" x14ac:dyDescent="0.25">
      <c r="A159" s="20">
        <v>0.81552999999999998</v>
      </c>
      <c r="B159" s="20">
        <v>0.97556138919436697</v>
      </c>
      <c r="C159" s="20">
        <v>0.14632089394897699</v>
      </c>
      <c r="D159" s="20" t="s">
        <v>4</v>
      </c>
    </row>
    <row r="160" spans="1:4" x14ac:dyDescent="0.25">
      <c r="A160" s="20">
        <v>0.90693999999999997</v>
      </c>
      <c r="B160" s="20">
        <v>0.97556138919436697</v>
      </c>
      <c r="C160" s="20">
        <v>7.4528779253636906E-2</v>
      </c>
      <c r="D160" s="20" t="s">
        <v>4</v>
      </c>
    </row>
    <row r="161" spans="1:4" x14ac:dyDescent="0.25">
      <c r="A161" s="20">
        <v>1.47356</v>
      </c>
      <c r="B161" s="20">
        <v>1.06422363333215</v>
      </c>
      <c r="C161" s="20">
        <v>1.47435378452456</v>
      </c>
      <c r="D161" s="20" t="s">
        <v>4</v>
      </c>
    </row>
    <row r="162" spans="1:4" x14ac:dyDescent="0.25">
      <c r="A162" s="20">
        <v>1.38778</v>
      </c>
      <c r="B162" s="20">
        <v>1.06422363333215</v>
      </c>
      <c r="C162" s="20">
        <v>1.3521568627450999</v>
      </c>
      <c r="D162" s="20" t="s">
        <v>4</v>
      </c>
    </row>
    <row r="163" spans="1:4" x14ac:dyDescent="0.25">
      <c r="A163" s="20">
        <v>1.29959</v>
      </c>
      <c r="B163" s="20">
        <v>1.06422363333215</v>
      </c>
      <c r="C163" s="20">
        <v>1.2269829222011399</v>
      </c>
      <c r="D163" s="20" t="s">
        <v>4</v>
      </c>
    </row>
    <row r="164" spans="1:4" x14ac:dyDescent="0.25">
      <c r="A164" s="20">
        <v>1.2144999999999999</v>
      </c>
      <c r="B164" s="20">
        <v>1.06422363333215</v>
      </c>
      <c r="C164" s="20">
        <v>1.1060383723381799</v>
      </c>
      <c r="D164" s="20" t="s">
        <v>4</v>
      </c>
    </row>
    <row r="165" spans="1:4" x14ac:dyDescent="0.25">
      <c r="A165" s="20">
        <v>1.1353800000000001</v>
      </c>
      <c r="B165" s="20">
        <v>1.06422363333215</v>
      </c>
      <c r="C165" s="20">
        <v>0.99348091924941995</v>
      </c>
      <c r="D165" s="20" t="s">
        <v>4</v>
      </c>
    </row>
    <row r="166" spans="1:4" x14ac:dyDescent="0.25">
      <c r="A166" s="20">
        <v>1.05416</v>
      </c>
      <c r="B166" s="20">
        <v>1.06422363333215</v>
      </c>
      <c r="C166" s="20">
        <v>0.87716213367067297</v>
      </c>
      <c r="D166" s="20" t="s">
        <v>4</v>
      </c>
    </row>
    <row r="167" spans="1:4" x14ac:dyDescent="0.25">
      <c r="A167" s="20">
        <v>0.97465000000000002</v>
      </c>
      <c r="B167" s="20">
        <v>1.06422363333215</v>
      </c>
      <c r="C167" s="20">
        <v>0.76013704406493798</v>
      </c>
      <c r="D167" s="20" t="s">
        <v>4</v>
      </c>
    </row>
    <row r="168" spans="1:4" x14ac:dyDescent="0.25">
      <c r="A168" s="20">
        <v>0.95384999999999998</v>
      </c>
      <c r="B168" s="20">
        <v>1.06422363333215</v>
      </c>
      <c r="C168" s="20">
        <v>0.72849884039637403</v>
      </c>
      <c r="D168" s="20" t="s">
        <v>4</v>
      </c>
    </row>
    <row r="169" spans="1:4" x14ac:dyDescent="0.25">
      <c r="A169" s="20">
        <v>0.90715999999999997</v>
      </c>
      <c r="B169" s="20">
        <v>1.06422363333215</v>
      </c>
      <c r="C169" s="20">
        <v>0.65508328062407795</v>
      </c>
      <c r="D169" s="20" t="s">
        <v>4</v>
      </c>
    </row>
    <row r="170" spans="1:4" x14ac:dyDescent="0.25">
      <c r="A170" s="20">
        <v>0.86543000000000003</v>
      </c>
      <c r="B170" s="20">
        <v>1.06422363333215</v>
      </c>
      <c r="C170" s="20">
        <v>0.58438751844824</v>
      </c>
      <c r="D170" s="20" t="s">
        <v>4</v>
      </c>
    </row>
    <row r="171" spans="1:4" x14ac:dyDescent="0.25">
      <c r="A171" s="20">
        <v>0.82811000000000001</v>
      </c>
      <c r="B171" s="20">
        <v>1.06422363333215</v>
      </c>
      <c r="C171" s="20">
        <v>0.51222433059245198</v>
      </c>
      <c r="D171" s="20" t="s">
        <v>4</v>
      </c>
    </row>
    <row r="172" spans="1:4" x14ac:dyDescent="0.25">
      <c r="A172" s="20">
        <v>0.79986999999999997</v>
      </c>
      <c r="B172" s="20">
        <v>1.06422363333215</v>
      </c>
      <c r="C172" s="20">
        <v>0.43737086232342398</v>
      </c>
      <c r="D172" s="20" t="s">
        <v>4</v>
      </c>
    </row>
    <row r="173" spans="1:4" x14ac:dyDescent="0.25">
      <c r="A173" s="20">
        <v>0.78486</v>
      </c>
      <c r="B173" s="20">
        <v>1.06422363333215</v>
      </c>
      <c r="C173" s="20">
        <v>0.36644107105207702</v>
      </c>
      <c r="D173" s="20" t="s">
        <v>4</v>
      </c>
    </row>
    <row r="174" spans="1:4" x14ac:dyDescent="0.25">
      <c r="A174" s="20">
        <v>0.81313999999999997</v>
      </c>
      <c r="B174" s="20">
        <v>1.06422363333215</v>
      </c>
      <c r="C174" s="20">
        <v>0.23291587602783001</v>
      </c>
      <c r="D174" s="20" t="s">
        <v>4</v>
      </c>
    </row>
    <row r="175" spans="1:4" x14ac:dyDescent="0.25">
      <c r="A175" s="20">
        <v>0.86814000000000002</v>
      </c>
      <c r="B175" s="20">
        <v>1.06422363333215</v>
      </c>
      <c r="C175" s="20">
        <v>0.14874341134303201</v>
      </c>
      <c r="D175" s="20" t="s">
        <v>4</v>
      </c>
    </row>
    <row r="176" spans="1:4" x14ac:dyDescent="0.25">
      <c r="A176" s="20">
        <v>1.43133</v>
      </c>
      <c r="B176" s="20">
        <v>1.15288232998687</v>
      </c>
      <c r="C176" s="20">
        <v>1.45691967109424</v>
      </c>
      <c r="D176" s="20" t="s">
        <v>4</v>
      </c>
    </row>
    <row r="177" spans="1:4" x14ac:dyDescent="0.25">
      <c r="A177" s="20">
        <v>1.3526</v>
      </c>
      <c r="B177" s="20">
        <v>1.15288232998687</v>
      </c>
      <c r="C177" s="20">
        <v>1.3345772717689199</v>
      </c>
      <c r="D177" s="20" t="s">
        <v>4</v>
      </c>
    </row>
    <row r="178" spans="1:4" x14ac:dyDescent="0.25">
      <c r="A178" s="20">
        <v>1.2790699999999999</v>
      </c>
      <c r="B178" s="20">
        <v>1.15288232998687</v>
      </c>
      <c r="C178" s="20">
        <v>1.2200358422939099</v>
      </c>
      <c r="D178" s="20" t="s">
        <v>4</v>
      </c>
    </row>
    <row r="179" spans="1:4" x14ac:dyDescent="0.25">
      <c r="A179" s="20">
        <v>1.20584</v>
      </c>
      <c r="B179" s="20">
        <v>1.15288232998687</v>
      </c>
      <c r="C179" s="20">
        <v>1.10489141893316</v>
      </c>
      <c r="D179" s="20" t="s">
        <v>4</v>
      </c>
    </row>
    <row r="180" spans="1:4" x14ac:dyDescent="0.25">
      <c r="A180" s="20">
        <v>1.13263</v>
      </c>
      <c r="B180" s="20">
        <v>1.15288232998687</v>
      </c>
      <c r="C180" s="20">
        <v>0.98824372759856605</v>
      </c>
      <c r="D180" s="20" t="s">
        <v>4</v>
      </c>
    </row>
    <row r="181" spans="1:4" x14ac:dyDescent="0.25">
      <c r="A181" s="20">
        <v>1.06254</v>
      </c>
      <c r="B181" s="20">
        <v>1.15288232998687</v>
      </c>
      <c r="C181" s="20">
        <v>0.87405650432215898</v>
      </c>
      <c r="D181" s="20" t="s">
        <v>4</v>
      </c>
    </row>
    <row r="182" spans="1:4" x14ac:dyDescent="0.25">
      <c r="A182" s="20">
        <v>0.99582000000000004</v>
      </c>
      <c r="B182" s="20">
        <v>1.15288232998687</v>
      </c>
      <c r="C182" s="20">
        <v>0.75965633565254098</v>
      </c>
      <c r="D182" s="20" t="s">
        <v>4</v>
      </c>
    </row>
    <row r="183" spans="1:4" x14ac:dyDescent="0.25">
      <c r="A183" s="20">
        <v>0.93296000000000001</v>
      </c>
      <c r="B183" s="20">
        <v>1.15288232998687</v>
      </c>
      <c r="C183" s="20">
        <v>0.64115327851570703</v>
      </c>
      <c r="D183" s="20" t="s">
        <v>4</v>
      </c>
    </row>
    <row r="184" spans="1:4" x14ac:dyDescent="0.25">
      <c r="A184" s="20">
        <v>0.88199000000000005</v>
      </c>
      <c r="B184" s="20">
        <v>1.15288232998687</v>
      </c>
      <c r="C184" s="20">
        <v>0.52368121442125204</v>
      </c>
      <c r="D184" s="20" t="s">
        <v>4</v>
      </c>
    </row>
    <row r="185" spans="1:4" x14ac:dyDescent="0.25">
      <c r="A185" s="20">
        <v>0.85135000000000005</v>
      </c>
      <c r="B185" s="20">
        <v>1.15288232998687</v>
      </c>
      <c r="C185" s="20">
        <v>0.40706514864010102</v>
      </c>
      <c r="D185" s="20" t="s">
        <v>4</v>
      </c>
    </row>
    <row r="186" spans="1:4" x14ac:dyDescent="0.25">
      <c r="A186" s="20">
        <v>0.85377000000000003</v>
      </c>
      <c r="B186" s="20">
        <v>1.15288232998687</v>
      </c>
      <c r="C186" s="20">
        <v>0.29226860636727803</v>
      </c>
      <c r="D186" s="20" t="s">
        <v>4</v>
      </c>
    </row>
    <row r="187" spans="1:4" x14ac:dyDescent="0.25">
      <c r="A187" s="20">
        <v>0.89424999999999999</v>
      </c>
      <c r="B187" s="20">
        <v>1.15288232998687</v>
      </c>
      <c r="C187" s="20">
        <v>0.17499262070419599</v>
      </c>
      <c r="D187" s="20" t="s">
        <v>4</v>
      </c>
    </row>
    <row r="188" spans="1:4" x14ac:dyDescent="0.25">
      <c r="A188" s="20">
        <v>1.4051800000000001</v>
      </c>
      <c r="B188" s="20">
        <v>1.24154812160772</v>
      </c>
      <c r="C188" s="20">
        <v>1.4566329327429901</v>
      </c>
      <c r="D188" s="20" t="s">
        <v>4</v>
      </c>
    </row>
    <row r="189" spans="1:4" x14ac:dyDescent="0.25">
      <c r="A189" s="20">
        <v>1.3512999999999999</v>
      </c>
      <c r="B189" s="20">
        <v>1.24154812160772</v>
      </c>
      <c r="C189" s="20">
        <v>1.36368332279148</v>
      </c>
      <c r="D189" s="20" t="s">
        <v>4</v>
      </c>
    </row>
    <row r="190" spans="1:4" x14ac:dyDescent="0.25">
      <c r="A190" s="20">
        <v>1.2936000000000001</v>
      </c>
      <c r="B190" s="20">
        <v>1.24154812160772</v>
      </c>
      <c r="C190" s="20">
        <v>1.26438751844824</v>
      </c>
      <c r="D190" s="20" t="s">
        <v>4</v>
      </c>
    </row>
    <row r="191" spans="1:4" x14ac:dyDescent="0.25">
      <c r="A191" s="20">
        <v>1.2354499999999999</v>
      </c>
      <c r="B191" s="20">
        <v>1.24154812160772</v>
      </c>
      <c r="C191" s="20">
        <v>1.16324478178368</v>
      </c>
      <c r="D191" s="20" t="s">
        <v>4</v>
      </c>
    </row>
    <row r="192" spans="1:4" x14ac:dyDescent="0.25">
      <c r="A192" s="20">
        <v>1.1768400000000001</v>
      </c>
      <c r="B192" s="20">
        <v>1.24154812160772</v>
      </c>
      <c r="C192" s="20">
        <v>1.06024246257643</v>
      </c>
      <c r="D192" s="20" t="s">
        <v>4</v>
      </c>
    </row>
    <row r="193" spans="1:4" x14ac:dyDescent="0.25">
      <c r="A193" s="20">
        <v>1.1203700000000001</v>
      </c>
      <c r="B193" s="20">
        <v>1.24154812160772</v>
      </c>
      <c r="C193" s="20">
        <v>0.95861058401855403</v>
      </c>
      <c r="D193" s="20" t="s">
        <v>4</v>
      </c>
    </row>
    <row r="194" spans="1:4" x14ac:dyDescent="0.25">
      <c r="A194" s="20">
        <v>1.0666199999999999</v>
      </c>
      <c r="B194" s="20">
        <v>1.24154812160772</v>
      </c>
      <c r="C194" s="20">
        <v>0.85788108791903905</v>
      </c>
      <c r="D194" s="20" t="s">
        <v>4</v>
      </c>
    </row>
    <row r="195" spans="1:4" x14ac:dyDescent="0.25">
      <c r="A195" s="20">
        <v>1.0710470000000001</v>
      </c>
      <c r="B195" s="20">
        <v>1.24154812160772</v>
      </c>
      <c r="C195" s="20">
        <v>0.86741513809824999</v>
      </c>
      <c r="D195" s="20" t="s">
        <v>4</v>
      </c>
    </row>
    <row r="196" spans="1:4" x14ac:dyDescent="0.25">
      <c r="A196" s="20">
        <v>1.0369299999999999</v>
      </c>
      <c r="B196" s="20">
        <v>1.24154812160772</v>
      </c>
      <c r="C196" s="20">
        <v>0.80036263967952803</v>
      </c>
      <c r="D196" s="20" t="s">
        <v>4</v>
      </c>
    </row>
    <row r="197" spans="1:4" x14ac:dyDescent="0.25">
      <c r="A197" s="20">
        <v>1.0017100000000001</v>
      </c>
      <c r="B197" s="20">
        <v>1.24154812160772</v>
      </c>
      <c r="C197" s="20">
        <v>0.72821421041534895</v>
      </c>
      <c r="D197" s="20" t="s">
        <v>4</v>
      </c>
    </row>
    <row r="198" spans="1:4" x14ac:dyDescent="0.25">
      <c r="A198" s="20">
        <v>0.96899999999999997</v>
      </c>
      <c r="B198" s="20">
        <v>1.24154812160772</v>
      </c>
      <c r="C198" s="20">
        <v>0.65514442336074197</v>
      </c>
      <c r="D198" s="20" t="s">
        <v>4</v>
      </c>
    </row>
    <row r="199" spans="1:4" x14ac:dyDescent="0.25">
      <c r="A199" s="20">
        <v>0.94047999999999998</v>
      </c>
      <c r="B199" s="20">
        <v>1.24154812160772</v>
      </c>
      <c r="C199" s="20">
        <v>0.58254269449715401</v>
      </c>
      <c r="D199" s="20" t="s">
        <v>4</v>
      </c>
    </row>
    <row r="200" spans="1:4" x14ac:dyDescent="0.25">
      <c r="A200" s="20">
        <v>0.91756000000000004</v>
      </c>
      <c r="B200" s="20">
        <v>1.24154812160772</v>
      </c>
      <c r="C200" s="20">
        <v>0.51032679738562103</v>
      </c>
      <c r="D200" s="20" t="s">
        <v>4</v>
      </c>
    </row>
    <row r="201" spans="1:4" x14ac:dyDescent="0.25">
      <c r="A201" s="20">
        <v>0.90273000000000003</v>
      </c>
      <c r="B201" s="20">
        <v>1.24154812160772</v>
      </c>
      <c r="C201" s="20">
        <v>0.43630191861690898</v>
      </c>
      <c r="D201" s="20" t="s">
        <v>4</v>
      </c>
    </row>
    <row r="202" spans="1:4" x14ac:dyDescent="0.25">
      <c r="A202" s="20">
        <v>0.89698</v>
      </c>
      <c r="B202" s="20">
        <v>1.24154812160772</v>
      </c>
      <c r="C202" s="20">
        <v>0.36484081804764901</v>
      </c>
      <c r="D202" s="20" t="s">
        <v>4</v>
      </c>
    </row>
    <row r="203" spans="1:4" x14ac:dyDescent="0.25">
      <c r="A203" s="20">
        <v>0.90007999999999999</v>
      </c>
      <c r="B203" s="20">
        <v>1.24154812160772</v>
      </c>
      <c r="C203" s="20">
        <v>0.29264389626818499</v>
      </c>
      <c r="D203" s="20" t="s">
        <v>4</v>
      </c>
    </row>
    <row r="204" spans="1:4" x14ac:dyDescent="0.25">
      <c r="A204" s="20">
        <v>0.91337000000000002</v>
      </c>
      <c r="B204" s="20">
        <v>1.24154812160772</v>
      </c>
      <c r="C204" s="20">
        <v>0.21880033733923701</v>
      </c>
      <c r="D204" s="20" t="s">
        <v>4</v>
      </c>
    </row>
    <row r="205" spans="1:4" x14ac:dyDescent="0.25">
      <c r="A205" s="20">
        <v>0.93503999999999998</v>
      </c>
      <c r="B205" s="20">
        <v>1.24154812160772</v>
      </c>
      <c r="C205" s="20">
        <v>0.14643263757115799</v>
      </c>
      <c r="D205" s="20" t="s">
        <v>4</v>
      </c>
    </row>
    <row r="206" spans="1:4" x14ac:dyDescent="0.25">
      <c r="A206" s="20">
        <v>0.96467999999999998</v>
      </c>
      <c r="B206" s="20">
        <v>1.24154812160772</v>
      </c>
      <c r="C206" s="20">
        <v>7.3679106051022597E-2</v>
      </c>
      <c r="D206" s="20" t="s">
        <v>4</v>
      </c>
    </row>
    <row r="207" spans="1:4" x14ac:dyDescent="0.25">
      <c r="A207" s="20">
        <v>1.53318</v>
      </c>
      <c r="B207" s="20">
        <v>1.01114007100166</v>
      </c>
      <c r="C207" s="20">
        <v>1.33927877348305</v>
      </c>
      <c r="D207" s="20" t="s">
        <v>8</v>
      </c>
    </row>
    <row r="208" spans="1:4" x14ac:dyDescent="0.25">
      <c r="A208" s="20">
        <v>1.3857999999999999</v>
      </c>
      <c r="B208" s="20">
        <v>1.01114007100166</v>
      </c>
      <c r="C208" s="20">
        <v>1.1866400345497701</v>
      </c>
      <c r="D208" s="20" t="s">
        <v>8</v>
      </c>
    </row>
    <row r="209" spans="1:4" x14ac:dyDescent="0.25">
      <c r="A209" s="20">
        <v>1.0972599999999999</v>
      </c>
      <c r="B209" s="20">
        <v>1.01114007100166</v>
      </c>
      <c r="C209" s="20">
        <v>0.89554091988771301</v>
      </c>
      <c r="D209" s="20" t="s">
        <v>8</v>
      </c>
    </row>
    <row r="210" spans="1:4" x14ac:dyDescent="0.25">
      <c r="A210" s="20">
        <v>0.94264000000000003</v>
      </c>
      <c r="B210" s="20">
        <v>1.01114007100166</v>
      </c>
      <c r="C210" s="20">
        <v>0.744292809328439</v>
      </c>
      <c r="D210" s="20" t="s">
        <v>8</v>
      </c>
    </row>
    <row r="211" spans="1:4" x14ac:dyDescent="0.25">
      <c r="A211" s="20">
        <v>0.78893999999999997</v>
      </c>
      <c r="B211" s="20">
        <v>1.01114007100166</v>
      </c>
      <c r="C211" s="20">
        <v>0.59779097387173397</v>
      </c>
      <c r="D211" s="20" t="s">
        <v>8</v>
      </c>
    </row>
    <row r="212" spans="1:4" x14ac:dyDescent="0.25">
      <c r="A212" s="20">
        <v>0.70855000000000001</v>
      </c>
      <c r="B212" s="20">
        <v>1.01114007100166</v>
      </c>
      <c r="C212" s="20">
        <v>0.52285683437702402</v>
      </c>
      <c r="D212" s="20" t="s">
        <v>8</v>
      </c>
    </row>
    <row r="213" spans="1:4" x14ac:dyDescent="0.25">
      <c r="A213" s="20">
        <v>0.62683999999999995</v>
      </c>
      <c r="B213" s="20">
        <v>1.01114007100166</v>
      </c>
      <c r="C213" s="20">
        <v>0.44753832865471799</v>
      </c>
      <c r="D213" s="20" t="s">
        <v>8</v>
      </c>
    </row>
    <row r="214" spans="1:4" x14ac:dyDescent="0.25">
      <c r="A214" s="20">
        <v>0.55396999999999996</v>
      </c>
      <c r="B214" s="20">
        <v>1.01114007100166</v>
      </c>
      <c r="C214" s="20">
        <v>0.37166270783847999</v>
      </c>
      <c r="D214" s="20" t="s">
        <v>8</v>
      </c>
    </row>
    <row r="215" spans="1:4" x14ac:dyDescent="0.25">
      <c r="A215" s="20">
        <v>0.46540999999999999</v>
      </c>
      <c r="B215" s="20">
        <v>1.01114007100166</v>
      </c>
      <c r="C215" s="20">
        <v>0.29946015979270102</v>
      </c>
      <c r="D215" s="20" t="s">
        <v>8</v>
      </c>
    </row>
    <row r="216" spans="1:4" x14ac:dyDescent="0.25">
      <c r="A216" s="20">
        <v>0.4128</v>
      </c>
      <c r="B216" s="20">
        <v>1.01114007100166</v>
      </c>
      <c r="C216" s="20">
        <v>0.24848628805873499</v>
      </c>
      <c r="D216" s="20" t="s">
        <v>8</v>
      </c>
    </row>
    <row r="217" spans="1:4" x14ac:dyDescent="0.25">
      <c r="A217" s="20">
        <v>0.37918000000000002</v>
      </c>
      <c r="B217" s="20">
        <v>1.01114007100166</v>
      </c>
      <c r="C217" s="20">
        <v>0.209736557978838</v>
      </c>
      <c r="D217" s="20" t="s">
        <v>8</v>
      </c>
    </row>
    <row r="218" spans="1:4" x14ac:dyDescent="0.25">
      <c r="A218" s="20">
        <v>0.36980000000000002</v>
      </c>
      <c r="B218" s="20">
        <v>1.01114007100166</v>
      </c>
      <c r="C218" s="20">
        <v>0.19293241200604599</v>
      </c>
      <c r="D218" s="20" t="s">
        <v>8</v>
      </c>
    </row>
    <row r="219" spans="1:4" x14ac:dyDescent="0.25">
      <c r="A219" s="20">
        <v>0.36797000000000002</v>
      </c>
      <c r="B219" s="20">
        <v>1.01114007100166</v>
      </c>
      <c r="C219" s="20">
        <v>0.17965450226732901</v>
      </c>
      <c r="D219" s="20" t="s">
        <v>8</v>
      </c>
    </row>
    <row r="220" spans="1:4" x14ac:dyDescent="0.25">
      <c r="A220" s="20">
        <v>0.37928000000000001</v>
      </c>
      <c r="B220" s="20">
        <v>1.01114007100166</v>
      </c>
      <c r="C220" s="20">
        <v>0.16421075361692899</v>
      </c>
      <c r="D220" s="20" t="s">
        <v>8</v>
      </c>
    </row>
    <row r="221" spans="1:4" x14ac:dyDescent="0.25">
      <c r="A221" s="20">
        <v>0.41733999999999999</v>
      </c>
      <c r="B221" s="20">
        <v>1.01114007100166</v>
      </c>
      <c r="C221" s="20">
        <v>0.14964586482401199</v>
      </c>
      <c r="D221" s="20" t="s">
        <v>8</v>
      </c>
    </row>
    <row r="222" spans="1:4" x14ac:dyDescent="0.25">
      <c r="A222" s="20">
        <v>0.48719000000000001</v>
      </c>
      <c r="B222" s="20">
        <v>1.01114007100166</v>
      </c>
      <c r="C222" s="20">
        <v>0.134957892463831</v>
      </c>
      <c r="D222" s="20" t="s">
        <v>8</v>
      </c>
    </row>
    <row r="223" spans="1:4" x14ac:dyDescent="0.25">
      <c r="A223" s="20">
        <v>1.5692999999999999</v>
      </c>
      <c r="B223" s="20">
        <v>1.1234664988990199</v>
      </c>
      <c r="C223" s="20">
        <v>1.4633146188728099</v>
      </c>
      <c r="D223" s="20" t="s">
        <v>8</v>
      </c>
    </row>
    <row r="224" spans="1:4" x14ac:dyDescent="0.25">
      <c r="A224" s="20">
        <v>1.4752000000000001</v>
      </c>
      <c r="B224" s="20">
        <v>1.1234664988990199</v>
      </c>
      <c r="C224" s="20">
        <v>1.35453465774131</v>
      </c>
      <c r="D224" s="20" t="s">
        <v>8</v>
      </c>
    </row>
    <row r="225" spans="1:4" x14ac:dyDescent="0.25">
      <c r="A225" s="20">
        <v>1.38436</v>
      </c>
      <c r="B225" s="20">
        <v>1.1234664988990199</v>
      </c>
      <c r="C225" s="20">
        <v>1.25122003886849</v>
      </c>
      <c r="D225" s="20" t="s">
        <v>8</v>
      </c>
    </row>
    <row r="226" spans="1:4" x14ac:dyDescent="0.25">
      <c r="A226" s="20">
        <v>1.2923899999999999</v>
      </c>
      <c r="B226" s="20">
        <v>1.1234664988990199</v>
      </c>
      <c r="C226" s="20">
        <v>1.14733966745843</v>
      </c>
      <c r="D226" s="20" t="s">
        <v>8</v>
      </c>
    </row>
    <row r="227" spans="1:4" x14ac:dyDescent="0.25">
      <c r="A227" s="20">
        <v>1.20001</v>
      </c>
      <c r="B227" s="20">
        <v>1.1234664988990199</v>
      </c>
      <c r="C227" s="20">
        <v>1.04408551068884</v>
      </c>
      <c r="D227" s="20" t="s">
        <v>8</v>
      </c>
    </row>
    <row r="228" spans="1:4" x14ac:dyDescent="0.25">
      <c r="A228" s="20">
        <v>1.1072500000000001</v>
      </c>
      <c r="B228" s="20">
        <v>1.1234664988990199</v>
      </c>
      <c r="C228" s="20">
        <v>0.94150507449794896</v>
      </c>
      <c r="D228" s="20" t="s">
        <v>8</v>
      </c>
    </row>
    <row r="229" spans="1:4" x14ac:dyDescent="0.25">
      <c r="A229" s="20">
        <v>1.06494</v>
      </c>
      <c r="B229" s="20">
        <v>1.1234664988990199</v>
      </c>
      <c r="C229" s="20">
        <v>0.89377240336860297</v>
      </c>
      <c r="D229" s="20" t="s">
        <v>8</v>
      </c>
    </row>
    <row r="230" spans="1:4" x14ac:dyDescent="0.25">
      <c r="A230" s="20">
        <v>0.99292999999999998</v>
      </c>
      <c r="B230" s="20">
        <v>1.1234664988990199</v>
      </c>
      <c r="C230" s="20">
        <v>0.81520405959835895</v>
      </c>
      <c r="D230" s="20" t="s">
        <v>8</v>
      </c>
    </row>
    <row r="231" spans="1:4" x14ac:dyDescent="0.25">
      <c r="A231" s="20">
        <v>0.92978000000000005</v>
      </c>
      <c r="B231" s="20">
        <v>1.1234664988990199</v>
      </c>
      <c r="C231" s="20">
        <v>0.74698769164327405</v>
      </c>
      <c r="D231" s="20" t="s">
        <v>8</v>
      </c>
    </row>
    <row r="232" spans="1:4" x14ac:dyDescent="0.25">
      <c r="A232" s="20">
        <v>0.85770999999999997</v>
      </c>
      <c r="B232" s="20">
        <v>1.1234664988990199</v>
      </c>
      <c r="C232" s="20">
        <v>0.66933707622543703</v>
      </c>
      <c r="D232" s="20" t="s">
        <v>8</v>
      </c>
    </row>
    <row r="233" spans="1:4" x14ac:dyDescent="0.25">
      <c r="A233" s="20">
        <v>0.79085000000000005</v>
      </c>
      <c r="B233" s="20">
        <v>1.1234664988990199</v>
      </c>
      <c r="C233" s="20">
        <v>0.59736126106672405</v>
      </c>
      <c r="D233" s="20" t="s">
        <v>8</v>
      </c>
    </row>
    <row r="234" spans="1:4" x14ac:dyDescent="0.25">
      <c r="A234" s="20">
        <v>0.72099000000000002</v>
      </c>
      <c r="B234" s="20">
        <v>1.1234664988990199</v>
      </c>
      <c r="C234" s="20">
        <v>0.52170157633340497</v>
      </c>
      <c r="D234" s="20" t="s">
        <v>8</v>
      </c>
    </row>
    <row r="235" spans="1:4" x14ac:dyDescent="0.25">
      <c r="A235" s="20">
        <v>0.65590000000000004</v>
      </c>
      <c r="B235" s="20">
        <v>1.1234664988990199</v>
      </c>
      <c r="C235" s="20">
        <v>0.450416756640035</v>
      </c>
      <c r="D235" s="20" t="s">
        <v>8</v>
      </c>
    </row>
    <row r="236" spans="1:4" x14ac:dyDescent="0.25">
      <c r="A236" s="20">
        <v>0.59143000000000001</v>
      </c>
      <c r="B236" s="20">
        <v>1.1234664988990199</v>
      </c>
      <c r="C236" s="20">
        <v>0.37365363852299699</v>
      </c>
      <c r="D236" s="20" t="s">
        <v>8</v>
      </c>
    </row>
    <row r="237" spans="1:4" x14ac:dyDescent="0.25">
      <c r="A237" s="20">
        <v>0.54196999999999995</v>
      </c>
      <c r="B237" s="20">
        <v>1.1234664988990199</v>
      </c>
      <c r="C237" s="20">
        <v>0.30088101921831101</v>
      </c>
      <c r="D237" s="20" t="s">
        <v>8</v>
      </c>
    </row>
    <row r="238" spans="1:4" x14ac:dyDescent="0.25">
      <c r="A238" s="20">
        <v>0.53417999999999999</v>
      </c>
      <c r="B238" s="20">
        <v>1.1234664988990199</v>
      </c>
      <c r="C238" s="20">
        <v>0.23858993737853601</v>
      </c>
      <c r="D238" s="20" t="s">
        <v>8</v>
      </c>
    </row>
    <row r="239" spans="1:4" x14ac:dyDescent="0.25">
      <c r="A239" s="20">
        <v>0.57842000000000005</v>
      </c>
      <c r="B239" s="20">
        <v>1.1234664988990199</v>
      </c>
      <c r="C239" s="20">
        <v>0.19290434031526699</v>
      </c>
      <c r="D239" s="20" t="s">
        <v>8</v>
      </c>
    </row>
    <row r="240" spans="1:4" x14ac:dyDescent="0.25">
      <c r="A240" s="20">
        <v>0.66844000000000003</v>
      </c>
      <c r="B240" s="20">
        <v>1.1234664988990199</v>
      </c>
      <c r="C240" s="20">
        <v>0.14936514791621699</v>
      </c>
      <c r="D240" s="20" t="s">
        <v>8</v>
      </c>
    </row>
    <row r="241" spans="1:4" x14ac:dyDescent="0.25">
      <c r="A241" s="20">
        <v>0.84221999999999997</v>
      </c>
      <c r="B241" s="20">
        <v>1.1234664988990199</v>
      </c>
      <c r="C241" s="20">
        <v>7.5063701144461203E-2</v>
      </c>
      <c r="D241" s="20" t="s">
        <v>8</v>
      </c>
    </row>
    <row r="242" spans="1:4" x14ac:dyDescent="0.25">
      <c r="A242" s="20">
        <v>1.0531600000000001</v>
      </c>
      <c r="B242" s="20">
        <v>1.2357929267963901</v>
      </c>
      <c r="C242" s="20">
        <v>0.89466421939106</v>
      </c>
      <c r="D242" s="20" t="s">
        <v>8</v>
      </c>
    </row>
    <row r="243" spans="1:4" x14ac:dyDescent="0.25">
      <c r="A243" s="20">
        <v>0.98936000000000002</v>
      </c>
      <c r="B243" s="20">
        <v>1.2357929267963901</v>
      </c>
      <c r="C243" s="20">
        <v>0.81681062405528004</v>
      </c>
      <c r="D243" s="20" t="s">
        <v>8</v>
      </c>
    </row>
    <row r="244" spans="1:4" x14ac:dyDescent="0.25">
      <c r="A244" s="20">
        <v>0.93220999999999998</v>
      </c>
      <c r="B244" s="20">
        <v>1.2357929267963901</v>
      </c>
      <c r="C244" s="20">
        <v>0.74629021809544405</v>
      </c>
      <c r="D244" s="20" t="s">
        <v>8</v>
      </c>
    </row>
    <row r="245" spans="1:4" x14ac:dyDescent="0.25">
      <c r="A245" s="20">
        <v>0.87034</v>
      </c>
      <c r="B245" s="20">
        <v>1.2357929267963901</v>
      </c>
      <c r="C245" s="20">
        <v>0.66947527531850604</v>
      </c>
      <c r="D245" s="20" t="s">
        <v>8</v>
      </c>
    </row>
    <row r="246" spans="1:4" x14ac:dyDescent="0.25">
      <c r="A246" s="20">
        <v>0.81313000000000002</v>
      </c>
      <c r="B246" s="20">
        <v>1.2357929267963901</v>
      </c>
      <c r="C246" s="20">
        <v>0.59728136471604398</v>
      </c>
      <c r="D246" s="20" t="s">
        <v>8</v>
      </c>
    </row>
    <row r="247" spans="1:4" x14ac:dyDescent="0.25">
      <c r="A247" s="20">
        <v>0.75612999999999997</v>
      </c>
      <c r="B247" s="20">
        <v>1.2357929267963901</v>
      </c>
      <c r="C247" s="20">
        <v>0.52159144893111598</v>
      </c>
      <c r="D247" s="20" t="s">
        <v>8</v>
      </c>
    </row>
    <row r="248" spans="1:4" x14ac:dyDescent="0.25">
      <c r="A248" s="20">
        <v>0.70594999999999997</v>
      </c>
      <c r="B248" s="20">
        <v>1.2357929267963901</v>
      </c>
      <c r="C248" s="20">
        <v>0.44848844741956401</v>
      </c>
      <c r="D248" s="20" t="s">
        <v>8</v>
      </c>
    </row>
    <row r="249" spans="1:4" x14ac:dyDescent="0.25">
      <c r="A249" s="20">
        <v>0.66676000000000002</v>
      </c>
      <c r="B249" s="20">
        <v>1.2357929267963901</v>
      </c>
      <c r="C249" s="20">
        <v>0.37326279421291297</v>
      </c>
      <c r="D249" s="20" t="s">
        <v>8</v>
      </c>
    </row>
    <row r="250" spans="1:4" x14ac:dyDescent="0.25">
      <c r="A250" s="20">
        <v>0.65508999999999995</v>
      </c>
      <c r="B250" s="20">
        <v>1.2357929267963901</v>
      </c>
      <c r="C250" s="20">
        <v>0.29815374649103898</v>
      </c>
      <c r="D250" s="20" t="s">
        <v>8</v>
      </c>
    </row>
    <row r="251" spans="1:4" x14ac:dyDescent="0.25">
      <c r="A251" s="20">
        <v>0.69233999999999996</v>
      </c>
      <c r="B251" s="20">
        <v>1.2357929267963901</v>
      </c>
      <c r="C251" s="20">
        <v>0.223696825739581</v>
      </c>
      <c r="D251" s="20" t="s">
        <v>8</v>
      </c>
    </row>
    <row r="252" spans="1:4" x14ac:dyDescent="0.25">
      <c r="A252" s="20">
        <v>0.78103999999999996</v>
      </c>
      <c r="B252" s="20">
        <v>1.2357929267963901</v>
      </c>
      <c r="C252" s="20">
        <v>0.150036709134096</v>
      </c>
      <c r="D252" s="20" t="s">
        <v>8</v>
      </c>
    </row>
    <row r="253" spans="1:4" x14ac:dyDescent="0.25">
      <c r="A253" s="20">
        <v>0.89141000000000004</v>
      </c>
      <c r="B253" s="20">
        <v>1.2357929267963901</v>
      </c>
      <c r="C253" s="20">
        <v>7.5419995681278301E-2</v>
      </c>
      <c r="D253" s="20" t="s">
        <v>8</v>
      </c>
    </row>
    <row r="254" spans="1:4" x14ac:dyDescent="0.25">
      <c r="A254" s="20">
        <v>1.47739</v>
      </c>
      <c r="B254" s="20">
        <v>1.3481058733653899</v>
      </c>
      <c r="C254" s="20">
        <v>1.4814683653638501</v>
      </c>
      <c r="D254" s="20" t="s">
        <v>8</v>
      </c>
    </row>
    <row r="255" spans="1:4" x14ac:dyDescent="0.25">
      <c r="A255" s="20">
        <v>1.4111400000000001</v>
      </c>
      <c r="B255" s="20">
        <v>1.3481058733653899</v>
      </c>
      <c r="C255" s="20">
        <v>1.38955085294753</v>
      </c>
      <c r="D255" s="20" t="s">
        <v>8</v>
      </c>
    </row>
    <row r="256" spans="1:4" x14ac:dyDescent="0.25">
      <c r="A256" s="20">
        <v>1.3369</v>
      </c>
      <c r="B256" s="20">
        <v>1.3481058733653899</v>
      </c>
      <c r="C256" s="20">
        <v>1.2872252213344899</v>
      </c>
      <c r="D256" s="20" t="s">
        <v>8</v>
      </c>
    </row>
    <row r="257" spans="1:4" x14ac:dyDescent="0.25">
      <c r="A257" s="20">
        <v>1.26712</v>
      </c>
      <c r="B257" s="20">
        <v>1.3481058733653899</v>
      </c>
      <c r="C257" s="20">
        <v>1.19146836536385</v>
      </c>
      <c r="D257" s="20" t="s">
        <v>8</v>
      </c>
    </row>
    <row r="258" spans="1:4" x14ac:dyDescent="0.25">
      <c r="A258" s="20">
        <v>1.1876199999999999</v>
      </c>
      <c r="B258" s="20">
        <v>1.3481058733653899</v>
      </c>
      <c r="C258" s="20">
        <v>1.08244655581948</v>
      </c>
      <c r="D258" s="20" t="s">
        <v>8</v>
      </c>
    </row>
    <row r="259" spans="1:4" x14ac:dyDescent="0.25">
      <c r="A259" s="20">
        <v>1.11347</v>
      </c>
      <c r="B259" s="20">
        <v>1.3481058733653899</v>
      </c>
      <c r="C259" s="20">
        <v>0.98095227812567498</v>
      </c>
      <c r="D259" s="20" t="s">
        <v>8</v>
      </c>
    </row>
    <row r="260" spans="1:4" x14ac:dyDescent="0.25">
      <c r="A260" s="20">
        <v>1.0396799999999999</v>
      </c>
      <c r="B260" s="20">
        <v>1.3481058733653899</v>
      </c>
      <c r="C260" s="20">
        <v>0.87920319585402695</v>
      </c>
      <c r="D260" s="20" t="s">
        <v>8</v>
      </c>
    </row>
    <row r="261" spans="1:4" x14ac:dyDescent="0.25">
      <c r="A261" s="20">
        <v>0.94601000000000002</v>
      </c>
      <c r="B261" s="20">
        <v>1.3481058733653899</v>
      </c>
      <c r="C261" s="20">
        <v>0.746618440941481</v>
      </c>
      <c r="D261" s="20" t="s">
        <v>8</v>
      </c>
    </row>
    <row r="262" spans="1:4" x14ac:dyDescent="0.25">
      <c r="A262" s="20">
        <v>0.89449000000000001</v>
      </c>
      <c r="B262" s="20">
        <v>1.3481058733653899</v>
      </c>
      <c r="C262" s="20">
        <v>0.67109911466205996</v>
      </c>
      <c r="D262" s="20" t="s">
        <v>8</v>
      </c>
    </row>
    <row r="263" spans="1:4" x14ac:dyDescent="0.25">
      <c r="A263" s="20">
        <v>0.84750999999999999</v>
      </c>
      <c r="B263" s="20">
        <v>1.3481058733653899</v>
      </c>
      <c r="C263" s="20">
        <v>0.59791621679982698</v>
      </c>
      <c r="D263" s="20" t="s">
        <v>8</v>
      </c>
    </row>
    <row r="264" spans="1:4" x14ac:dyDescent="0.25">
      <c r="A264" s="20">
        <v>0.80447999999999997</v>
      </c>
      <c r="B264" s="20">
        <v>1.3481058733653899</v>
      </c>
      <c r="C264" s="20">
        <v>0.52403800475059403</v>
      </c>
      <c r="D264" s="20" t="s">
        <v>8</v>
      </c>
    </row>
    <row r="265" spans="1:4" x14ac:dyDescent="0.25">
      <c r="A265" s="20">
        <v>0.77132999999999996</v>
      </c>
      <c r="B265" s="20">
        <v>1.3481058733653899</v>
      </c>
      <c r="C265" s="20">
        <v>0.45376808464694401</v>
      </c>
      <c r="D265" s="20" t="s">
        <v>8</v>
      </c>
    </row>
    <row r="266" spans="1:4" x14ac:dyDescent="0.25">
      <c r="A266" s="20">
        <v>0.74943000000000004</v>
      </c>
      <c r="B266" s="20">
        <v>1.3481058733653899</v>
      </c>
      <c r="C266" s="20">
        <v>0.378754048801555</v>
      </c>
      <c r="D266" s="20" t="s">
        <v>8</v>
      </c>
    </row>
    <row r="267" spans="1:4" x14ac:dyDescent="0.25">
      <c r="A267" s="20">
        <v>0.75187000000000004</v>
      </c>
      <c r="B267" s="20">
        <v>1.3481058733653899</v>
      </c>
      <c r="C267" s="20">
        <v>0.30358669833729202</v>
      </c>
      <c r="D267" s="20" t="s">
        <v>8</v>
      </c>
    </row>
    <row r="268" spans="1:4" x14ac:dyDescent="0.25">
      <c r="A268" s="20">
        <v>0.84409000000000001</v>
      </c>
      <c r="B268" s="20">
        <v>1.3481058733653899</v>
      </c>
      <c r="C268" s="20">
        <v>0.15173828546750201</v>
      </c>
      <c r="D268" s="20" t="s">
        <v>8</v>
      </c>
    </row>
    <row r="269" spans="1:4" x14ac:dyDescent="0.25">
      <c r="A269" s="20">
        <v>0.91898999999999997</v>
      </c>
      <c r="B269" s="20">
        <v>1.3481058733653899</v>
      </c>
      <c r="C269" s="20">
        <v>7.6210321744763596E-2</v>
      </c>
      <c r="D269" s="20" t="s">
        <v>8</v>
      </c>
    </row>
    <row r="270" spans="1:4" x14ac:dyDescent="0.25">
      <c r="A270" s="20">
        <v>1.4459500000000001</v>
      </c>
      <c r="B270" s="20">
        <v>1.46041432615827</v>
      </c>
      <c r="C270" s="20">
        <v>1.4870546318289799</v>
      </c>
      <c r="D270" s="20" t="s">
        <v>8</v>
      </c>
    </row>
    <row r="271" spans="1:4" x14ac:dyDescent="0.25">
      <c r="A271" s="20">
        <v>1.3881399999999999</v>
      </c>
      <c r="B271" s="20">
        <v>1.46041432615827</v>
      </c>
      <c r="C271" s="20">
        <v>1.39928741092637</v>
      </c>
      <c r="D271" s="20" t="s">
        <v>8</v>
      </c>
    </row>
    <row r="272" spans="1:4" x14ac:dyDescent="0.25">
      <c r="A272" s="20">
        <v>1.3325</v>
      </c>
      <c r="B272" s="20">
        <v>1.46041432615827</v>
      </c>
      <c r="C272" s="20">
        <v>1.31542647376377</v>
      </c>
      <c r="D272" s="20" t="s">
        <v>8</v>
      </c>
    </row>
    <row r="273" spans="1:4" x14ac:dyDescent="0.25">
      <c r="A273" s="20">
        <v>1.2723100000000001</v>
      </c>
      <c r="B273" s="20">
        <v>1.46041432615827</v>
      </c>
      <c r="C273" s="20">
        <v>1.22432951846254</v>
      </c>
      <c r="D273" s="20" t="s">
        <v>8</v>
      </c>
    </row>
    <row r="274" spans="1:4" x14ac:dyDescent="0.25">
      <c r="A274" s="20">
        <v>1.212</v>
      </c>
      <c r="B274" s="20">
        <v>1.46041432615827</v>
      </c>
      <c r="C274" s="20">
        <v>1.1328913841502899</v>
      </c>
      <c r="D274" s="20" t="s">
        <v>8</v>
      </c>
    </row>
    <row r="275" spans="1:4" x14ac:dyDescent="0.25">
      <c r="A275" s="20">
        <v>1.15232</v>
      </c>
      <c r="B275" s="20">
        <v>1.46041432615827</v>
      </c>
      <c r="C275" s="20">
        <v>1.0418505722306199</v>
      </c>
      <c r="D275" s="20" t="s">
        <v>8</v>
      </c>
    </row>
    <row r="276" spans="1:4" x14ac:dyDescent="0.25">
      <c r="A276" s="20">
        <v>1.0943099999999999</v>
      </c>
      <c r="B276" s="20">
        <v>1.46041432615827</v>
      </c>
      <c r="C276" s="20">
        <v>0.95261930468581302</v>
      </c>
      <c r="D276" s="20" t="s">
        <v>8</v>
      </c>
    </row>
    <row r="277" spans="1:4" x14ac:dyDescent="0.25">
      <c r="A277" s="20">
        <v>1.0395700000000001</v>
      </c>
      <c r="B277" s="20">
        <v>1.46041432615827</v>
      </c>
      <c r="C277" s="20">
        <v>0.86684301446771805</v>
      </c>
      <c r="D277" s="20" t="s">
        <v>8</v>
      </c>
    </row>
    <row r="278" spans="1:4" x14ac:dyDescent="0.25">
      <c r="A278" s="20">
        <v>0.98412999999999995</v>
      </c>
      <c r="B278" s="20">
        <v>1.46041432615827</v>
      </c>
      <c r="C278" s="20">
        <v>0.77707406607644103</v>
      </c>
      <c r="D278" s="20" t="s">
        <v>8</v>
      </c>
    </row>
    <row r="279" spans="1:4" x14ac:dyDescent="0.25">
      <c r="A279" s="20">
        <v>0.93237999999999999</v>
      </c>
      <c r="B279" s="20">
        <v>1.46041432615827</v>
      </c>
      <c r="C279" s="20">
        <v>0.68786007341826805</v>
      </c>
      <c r="D279" s="20" t="s">
        <v>8</v>
      </c>
    </row>
    <row r="280" spans="1:4" x14ac:dyDescent="0.25">
      <c r="A280" s="20">
        <v>0.88532</v>
      </c>
      <c r="B280" s="20">
        <v>1.46041432615827</v>
      </c>
      <c r="C280" s="20">
        <v>0.59750809760310897</v>
      </c>
      <c r="D280" s="20" t="s">
        <v>8</v>
      </c>
    </row>
    <row r="281" spans="1:4" x14ac:dyDescent="0.25">
      <c r="A281" s="20">
        <v>0.84555999999999998</v>
      </c>
      <c r="B281" s="20">
        <v>1.46041432615827</v>
      </c>
      <c r="C281" s="20">
        <v>0.50630533362124797</v>
      </c>
      <c r="D281" s="20" t="s">
        <v>8</v>
      </c>
    </row>
    <row r="282" spans="1:4" x14ac:dyDescent="0.25">
      <c r="A282" s="20">
        <v>0.82150999999999996</v>
      </c>
      <c r="B282" s="20">
        <v>1.46041432615827</v>
      </c>
      <c r="C282" s="20">
        <v>0.41820125242928102</v>
      </c>
      <c r="D282" s="20" t="s">
        <v>8</v>
      </c>
    </row>
    <row r="283" spans="1:4" x14ac:dyDescent="0.25">
      <c r="A283" s="20">
        <v>0.81847000000000003</v>
      </c>
      <c r="B283" s="20">
        <v>1.46041432615827</v>
      </c>
      <c r="C283" s="20">
        <v>0.32820988987259803</v>
      </c>
      <c r="D283" s="20" t="s">
        <v>8</v>
      </c>
    </row>
    <row r="284" spans="1:4" x14ac:dyDescent="0.25">
      <c r="A284" s="20">
        <v>0.84160000000000001</v>
      </c>
      <c r="B284" s="20">
        <v>1.46041432615827</v>
      </c>
      <c r="C284" s="20">
        <v>0.23865255884258299</v>
      </c>
      <c r="D284" s="20" t="s">
        <v>8</v>
      </c>
    </row>
    <row r="285" spans="1:4" x14ac:dyDescent="0.25">
      <c r="A285" s="20">
        <v>0.89039999999999997</v>
      </c>
      <c r="B285" s="20">
        <v>1.46041432615827</v>
      </c>
      <c r="C285" s="20">
        <v>0.14905419995681299</v>
      </c>
      <c r="D285" s="20" t="s">
        <v>8</v>
      </c>
    </row>
    <row r="286" spans="1:4" x14ac:dyDescent="0.25">
      <c r="A286" s="20">
        <v>0.95330999999999999</v>
      </c>
      <c r="B286" s="20">
        <v>1.46041432615827</v>
      </c>
      <c r="C286" s="20">
        <v>5.9773267112934597E-2</v>
      </c>
      <c r="D286" s="20" t="s">
        <v>8</v>
      </c>
    </row>
    <row r="287" spans="1:4" x14ac:dyDescent="0.25">
      <c r="A287" s="20">
        <v>1.4209000000000001</v>
      </c>
      <c r="B287" s="20">
        <v>1.57273176650339</v>
      </c>
      <c r="C287" s="20">
        <v>1.4889138415029199</v>
      </c>
      <c r="D287" s="20" t="s">
        <v>8</v>
      </c>
    </row>
    <row r="288" spans="1:4" x14ac:dyDescent="0.25">
      <c r="A288" s="20">
        <v>1.3668499999999999</v>
      </c>
      <c r="B288" s="20">
        <v>1.57273176650339</v>
      </c>
      <c r="C288" s="20">
        <v>1.39935003239041</v>
      </c>
      <c r="D288" s="20" t="s">
        <v>8</v>
      </c>
    </row>
    <row r="289" spans="1:4" x14ac:dyDescent="0.25">
      <c r="A289" s="20">
        <v>1.30487</v>
      </c>
      <c r="B289" s="20">
        <v>1.57273176650339</v>
      </c>
      <c r="C289" s="20">
        <v>1.2965990066940201</v>
      </c>
      <c r="D289" s="20" t="s">
        <v>8</v>
      </c>
    </row>
    <row r="290" spans="1:4" x14ac:dyDescent="0.25">
      <c r="A290" s="20">
        <v>1.2423299999999999</v>
      </c>
      <c r="B290" s="20">
        <v>1.57273176650339</v>
      </c>
      <c r="C290" s="20">
        <v>1.1927294320880999</v>
      </c>
      <c r="D290" s="20" t="s">
        <v>8</v>
      </c>
    </row>
    <row r="291" spans="1:4" x14ac:dyDescent="0.25">
      <c r="A291" s="20">
        <v>1.1797200000000001</v>
      </c>
      <c r="B291" s="20">
        <v>1.57273176650339</v>
      </c>
      <c r="C291" s="20">
        <v>1.0875102569639401</v>
      </c>
      <c r="D291" s="20" t="s">
        <v>8</v>
      </c>
    </row>
    <row r="292" spans="1:4" x14ac:dyDescent="0.25">
      <c r="A292" s="20">
        <v>1.1193599999999999</v>
      </c>
      <c r="B292" s="20">
        <v>1.57273176650339</v>
      </c>
      <c r="C292" s="20">
        <v>0.98207514575685595</v>
      </c>
      <c r="D292" s="20" t="s">
        <v>8</v>
      </c>
    </row>
    <row r="293" spans="1:4" x14ac:dyDescent="0.25">
      <c r="A293" s="20">
        <v>1.06267</v>
      </c>
      <c r="B293" s="20">
        <v>1.57273176650339</v>
      </c>
      <c r="C293" s="20">
        <v>0.88597927013604005</v>
      </c>
      <c r="D293" s="20" t="s">
        <v>8</v>
      </c>
    </row>
    <row r="294" spans="1:4" x14ac:dyDescent="0.25">
      <c r="A294" s="20">
        <v>1.0263899999999999</v>
      </c>
      <c r="B294" s="20">
        <v>1.57273176650339</v>
      </c>
      <c r="C294" s="20">
        <v>0.81981861369034803</v>
      </c>
      <c r="D294" s="20" t="s">
        <v>8</v>
      </c>
    </row>
    <row r="295" spans="1:4" x14ac:dyDescent="0.25">
      <c r="A295" s="20">
        <v>0.99360000000000004</v>
      </c>
      <c r="B295" s="20">
        <v>1.57273176650339</v>
      </c>
      <c r="C295" s="20">
        <v>0.75108615849708504</v>
      </c>
      <c r="D295" s="20" t="s">
        <v>8</v>
      </c>
    </row>
    <row r="296" spans="1:4" x14ac:dyDescent="0.25">
      <c r="A296" s="20">
        <v>0.95552999999999999</v>
      </c>
      <c r="B296" s="20">
        <v>1.57273176650339</v>
      </c>
      <c r="C296" s="20">
        <v>0.671625998704384</v>
      </c>
      <c r="D296" s="20" t="s">
        <v>8</v>
      </c>
    </row>
    <row r="297" spans="1:4" x14ac:dyDescent="0.25">
      <c r="A297" s="20">
        <v>0.92479999999999996</v>
      </c>
      <c r="B297" s="20">
        <v>1.57273176650339</v>
      </c>
      <c r="C297" s="20">
        <v>0.59810839991362597</v>
      </c>
      <c r="D297" s="20" t="s">
        <v>8</v>
      </c>
    </row>
    <row r="298" spans="1:4" x14ac:dyDescent="0.25">
      <c r="A298" s="20">
        <v>0.89849999999999997</v>
      </c>
      <c r="B298" s="20">
        <v>1.57273176650339</v>
      </c>
      <c r="C298" s="20">
        <v>0.52253940833513302</v>
      </c>
      <c r="D298" s="20" t="s">
        <v>8</v>
      </c>
    </row>
    <row r="299" spans="1:4" x14ac:dyDescent="0.25">
      <c r="A299" s="20">
        <v>0.88007999999999997</v>
      </c>
      <c r="B299" s="20">
        <v>1.57273176650339</v>
      </c>
      <c r="C299" s="20">
        <v>0.44806737205787101</v>
      </c>
      <c r="D299" s="20" t="s">
        <v>8</v>
      </c>
    </row>
    <row r="300" spans="1:4" x14ac:dyDescent="0.25">
      <c r="A300" s="20">
        <v>0.872</v>
      </c>
      <c r="B300" s="20">
        <v>1.57273176650339</v>
      </c>
      <c r="C300" s="20">
        <v>0.37346361477002799</v>
      </c>
      <c r="D300" s="20" t="s">
        <v>8</v>
      </c>
    </row>
    <row r="301" spans="1:4" x14ac:dyDescent="0.25">
      <c r="A301" s="20">
        <v>0.87629999999999997</v>
      </c>
      <c r="B301" s="20">
        <v>1.57273176650339</v>
      </c>
      <c r="C301" s="20">
        <v>0.30120276398186102</v>
      </c>
      <c r="D301" s="20" t="s">
        <v>8</v>
      </c>
    </row>
    <row r="302" spans="1:4" x14ac:dyDescent="0.25">
      <c r="A302" s="20">
        <v>0.89253000000000005</v>
      </c>
      <c r="B302" s="20">
        <v>1.57273176650339</v>
      </c>
      <c r="C302" s="20">
        <v>0.22755992226301</v>
      </c>
      <c r="D302" s="20" t="s">
        <v>8</v>
      </c>
    </row>
    <row r="303" spans="1:4" x14ac:dyDescent="0.25">
      <c r="A303" s="20">
        <v>0.92115999999999998</v>
      </c>
      <c r="B303" s="20">
        <v>1.57273176650339</v>
      </c>
      <c r="C303" s="20">
        <v>0.15034117901101299</v>
      </c>
      <c r="D303" s="20" t="s">
        <v>8</v>
      </c>
    </row>
    <row r="304" spans="1:4" x14ac:dyDescent="0.25">
      <c r="A304" s="20">
        <v>0.95621</v>
      </c>
      <c r="B304" s="20">
        <v>1.57273176650339</v>
      </c>
      <c r="C304" s="20">
        <v>7.5536601166054901E-2</v>
      </c>
      <c r="D304" s="20" t="s">
        <v>8</v>
      </c>
    </row>
    <row r="305" spans="1:4" x14ac:dyDescent="0.25">
      <c r="A305" s="20">
        <v>1.3983699999999999</v>
      </c>
      <c r="B305" s="20">
        <v>1.1236965641230501</v>
      </c>
      <c r="C305" s="20">
        <v>1.23266608771168</v>
      </c>
      <c r="D305" s="20" t="s">
        <v>6</v>
      </c>
    </row>
    <row r="306" spans="1:4" x14ac:dyDescent="0.25">
      <c r="A306" s="20">
        <v>1.22471</v>
      </c>
      <c r="B306" s="20">
        <v>1.1236965641230501</v>
      </c>
      <c r="C306" s="20">
        <v>1.04526704298741</v>
      </c>
      <c r="D306" s="20" t="s">
        <v>6</v>
      </c>
    </row>
    <row r="307" spans="1:4" x14ac:dyDescent="0.25">
      <c r="A307" s="20">
        <v>1.0849</v>
      </c>
      <c r="B307" s="20">
        <v>1.1236965641230501</v>
      </c>
      <c r="C307" s="20">
        <v>0.89775727312201503</v>
      </c>
      <c r="D307" s="20" t="s">
        <v>6</v>
      </c>
    </row>
    <row r="308" spans="1:4" x14ac:dyDescent="0.25">
      <c r="A308" s="20">
        <v>0.94088000000000005</v>
      </c>
      <c r="B308" s="20">
        <v>1.1236965641230501</v>
      </c>
      <c r="C308" s="20">
        <v>0.74891228831958301</v>
      </c>
      <c r="D308" s="20" t="s">
        <v>6</v>
      </c>
    </row>
    <row r="309" spans="1:4" x14ac:dyDescent="0.25">
      <c r="A309" s="20">
        <v>0.79574999999999996</v>
      </c>
      <c r="B309" s="20">
        <v>1.1236965641230501</v>
      </c>
      <c r="C309" s="20">
        <v>0.60153495440729499</v>
      </c>
      <c r="D309" s="20" t="s">
        <v>6</v>
      </c>
    </row>
    <row r="310" spans="1:4" x14ac:dyDescent="0.25">
      <c r="A310" s="20">
        <v>0.71975999999999996</v>
      </c>
      <c r="B310" s="20">
        <v>1.1236965641230501</v>
      </c>
      <c r="C310" s="20">
        <v>0.525434216239687</v>
      </c>
      <c r="D310" s="20" t="s">
        <v>6</v>
      </c>
    </row>
    <row r="311" spans="1:4" x14ac:dyDescent="0.25">
      <c r="A311" s="20">
        <v>0.64602999999999999</v>
      </c>
      <c r="B311" s="20">
        <v>1.1236965641230501</v>
      </c>
      <c r="C311" s="20">
        <v>0.45108988276161499</v>
      </c>
      <c r="D311" s="20" t="s">
        <v>6</v>
      </c>
    </row>
    <row r="312" spans="1:4" x14ac:dyDescent="0.25">
      <c r="A312" s="20">
        <v>0.57162000000000002</v>
      </c>
      <c r="B312" s="20">
        <v>1.1236965641230501</v>
      </c>
      <c r="C312" s="20">
        <v>0.37536039947894101</v>
      </c>
      <c r="D312" s="20" t="s">
        <v>6</v>
      </c>
    </row>
    <row r="313" spans="1:4" x14ac:dyDescent="0.25">
      <c r="A313" s="20">
        <v>0.50427999999999995</v>
      </c>
      <c r="B313" s="20">
        <v>1.1236965641230501</v>
      </c>
      <c r="C313" s="20">
        <v>0.30057750759878399</v>
      </c>
      <c r="D313" s="20" t="s">
        <v>6</v>
      </c>
    </row>
    <row r="314" spans="1:4" x14ac:dyDescent="0.25">
      <c r="A314" s="20">
        <v>0.47419</v>
      </c>
      <c r="B314" s="20">
        <v>1.1236965641230501</v>
      </c>
      <c r="C314" s="20">
        <v>0.25559270516717297</v>
      </c>
      <c r="D314" s="20" t="s">
        <v>6</v>
      </c>
    </row>
    <row r="315" spans="1:4" x14ac:dyDescent="0.25">
      <c r="A315" s="20">
        <v>0.46740999999999999</v>
      </c>
      <c r="B315" s="20">
        <v>1.1236965641230501</v>
      </c>
      <c r="C315" s="20">
        <v>0.22670864090317</v>
      </c>
      <c r="D315" s="20" t="s">
        <v>6</v>
      </c>
    </row>
    <row r="316" spans="1:4" x14ac:dyDescent="0.25">
      <c r="A316" s="20">
        <v>0.47933999999999999</v>
      </c>
      <c r="B316" s="20">
        <v>1.1236965641230501</v>
      </c>
      <c r="C316" s="20">
        <v>0.20202127659574501</v>
      </c>
      <c r="D316" s="20" t="s">
        <v>6</v>
      </c>
    </row>
    <row r="317" spans="1:4" x14ac:dyDescent="0.25">
      <c r="A317" s="20">
        <v>0.51112999999999997</v>
      </c>
      <c r="B317" s="20">
        <v>1.1236965641230501</v>
      </c>
      <c r="C317" s="20">
        <v>0.18132001736865</v>
      </c>
      <c r="D317" s="20" t="s">
        <v>6</v>
      </c>
    </row>
    <row r="318" spans="1:4" x14ac:dyDescent="0.25">
      <c r="A318" s="20">
        <v>0.54322000000000004</v>
      </c>
      <c r="B318" s="20">
        <v>1.1236965641230501</v>
      </c>
      <c r="C318" s="20">
        <v>0.167957012592271</v>
      </c>
      <c r="D318" s="20" t="s">
        <v>6</v>
      </c>
    </row>
    <row r="319" spans="1:4" x14ac:dyDescent="0.25">
      <c r="A319" s="20">
        <v>0.58418999999999999</v>
      </c>
      <c r="B319" s="20">
        <v>1.1236965641230501</v>
      </c>
      <c r="C319" s="20">
        <v>0.153619192357794</v>
      </c>
      <c r="D319" s="20" t="s">
        <v>6</v>
      </c>
    </row>
    <row r="320" spans="1:4" x14ac:dyDescent="0.25">
      <c r="A320" s="20">
        <v>0.62792000000000003</v>
      </c>
      <c r="B320" s="20">
        <v>1.1236965641230501</v>
      </c>
      <c r="C320" s="20">
        <v>0.13983499782891901</v>
      </c>
      <c r="D320" s="20" t="s">
        <v>6</v>
      </c>
    </row>
    <row r="321" spans="1:4" x14ac:dyDescent="0.25">
      <c r="A321" s="20">
        <v>0.65946000000000005</v>
      </c>
      <c r="B321" s="20">
        <v>1.1236965641230501</v>
      </c>
      <c r="C321" s="20">
        <v>0.129952236213634</v>
      </c>
      <c r="D321" s="20" t="s">
        <v>6</v>
      </c>
    </row>
    <row r="322" spans="1:4" x14ac:dyDescent="0.25">
      <c r="A322" s="20">
        <v>0.70987999999999996</v>
      </c>
      <c r="B322" s="20">
        <v>1.1236965641230501</v>
      </c>
      <c r="C322" s="20">
        <v>0.113996960486322</v>
      </c>
      <c r="D322" s="20" t="s">
        <v>6</v>
      </c>
    </row>
    <row r="323" spans="1:4" x14ac:dyDescent="0.25">
      <c r="A323" s="20">
        <v>0.75341999999999998</v>
      </c>
      <c r="B323" s="20">
        <v>1.1236965641230501</v>
      </c>
      <c r="C323" s="20">
        <v>9.9461571862787701E-2</v>
      </c>
      <c r="D323" s="20" t="s">
        <v>6</v>
      </c>
    </row>
    <row r="324" spans="1:4" x14ac:dyDescent="0.25">
      <c r="A324" s="20">
        <v>1.5726500000000001</v>
      </c>
      <c r="B324" s="20">
        <v>1.2485267678785501</v>
      </c>
      <c r="C324" s="20">
        <v>1.51273122014763</v>
      </c>
      <c r="D324" s="20" t="s">
        <v>6</v>
      </c>
    </row>
    <row r="325" spans="1:4" x14ac:dyDescent="0.25">
      <c r="A325" s="20">
        <v>1.44225</v>
      </c>
      <c r="B325" s="20">
        <v>1.2485267678785501</v>
      </c>
      <c r="C325" s="20">
        <v>1.35264654798089</v>
      </c>
      <c r="D325" s="20" t="s">
        <v>6</v>
      </c>
    </row>
    <row r="326" spans="1:4" x14ac:dyDescent="0.25">
      <c r="A326" s="20">
        <v>1.3162199999999999</v>
      </c>
      <c r="B326" s="20">
        <v>1.2485267678785501</v>
      </c>
      <c r="C326" s="20">
        <v>1.1999174989144601</v>
      </c>
      <c r="D326" s="20" t="s">
        <v>6</v>
      </c>
    </row>
    <row r="327" spans="1:4" x14ac:dyDescent="0.25">
      <c r="A327" s="20">
        <v>1.1917599999999999</v>
      </c>
      <c r="B327" s="20">
        <v>1.2485267678785501</v>
      </c>
      <c r="C327" s="20">
        <v>1.0510421189752499</v>
      </c>
      <c r="D327" s="20" t="s">
        <v>6</v>
      </c>
    </row>
    <row r="328" spans="1:4" x14ac:dyDescent="0.25">
      <c r="A328" s="20">
        <v>1.0779000000000001</v>
      </c>
      <c r="B328" s="20">
        <v>1.2485267678785501</v>
      </c>
      <c r="C328" s="20">
        <v>0.91639817629179299</v>
      </c>
      <c r="D328" s="20" t="s">
        <v>6</v>
      </c>
    </row>
    <row r="329" spans="1:4" x14ac:dyDescent="0.25">
      <c r="A329" s="20">
        <v>0.97389999999999999</v>
      </c>
      <c r="B329" s="20">
        <v>1.2485267678785501</v>
      </c>
      <c r="C329" s="20">
        <v>0.79434867564046896</v>
      </c>
      <c r="D329" s="20" t="s">
        <v>6</v>
      </c>
    </row>
    <row r="330" spans="1:4" x14ac:dyDescent="0.25">
      <c r="A330" s="20">
        <v>0.88573000000000002</v>
      </c>
      <c r="B330" s="20">
        <v>1.2485267678785501</v>
      </c>
      <c r="C330" s="20">
        <v>0.69139817629179301</v>
      </c>
      <c r="D330" s="20" t="s">
        <v>6</v>
      </c>
    </row>
    <row r="331" spans="1:4" x14ac:dyDescent="0.25">
      <c r="A331" s="20">
        <v>0.80916999999999994</v>
      </c>
      <c r="B331" s="20">
        <v>1.2485267678785501</v>
      </c>
      <c r="C331" s="20">
        <v>0.60156752062527097</v>
      </c>
      <c r="D331" s="20" t="s">
        <v>6</v>
      </c>
    </row>
    <row r="332" spans="1:4" x14ac:dyDescent="0.25">
      <c r="A332" s="20">
        <v>0.74817999999999996</v>
      </c>
      <c r="B332" s="20">
        <v>1.2485267678785501</v>
      </c>
      <c r="C332" s="20">
        <v>0.52768345636126801</v>
      </c>
      <c r="D332" s="20" t="s">
        <v>6</v>
      </c>
    </row>
    <row r="333" spans="1:4" x14ac:dyDescent="0.25">
      <c r="A333" s="20">
        <v>0.69116</v>
      </c>
      <c r="B333" s="20">
        <v>1.2485267678785501</v>
      </c>
      <c r="C333" s="20">
        <v>0.45401867129830698</v>
      </c>
      <c r="D333" s="20" t="s">
        <v>6</v>
      </c>
    </row>
    <row r="334" spans="1:4" x14ac:dyDescent="0.25">
      <c r="A334" s="20">
        <v>0.64078000000000002</v>
      </c>
      <c r="B334" s="20">
        <v>1.2485267678785501</v>
      </c>
      <c r="C334" s="20">
        <v>0.377290490664351</v>
      </c>
      <c r="D334" s="20" t="s">
        <v>6</v>
      </c>
    </row>
    <row r="335" spans="1:4" x14ac:dyDescent="0.25">
      <c r="A335" s="20">
        <v>0.61528000000000005</v>
      </c>
      <c r="B335" s="20">
        <v>1.2485267678785501</v>
      </c>
      <c r="C335" s="20">
        <v>0.30256621797655198</v>
      </c>
      <c r="D335" s="20" t="s">
        <v>6</v>
      </c>
    </row>
    <row r="336" spans="1:4" x14ac:dyDescent="0.25">
      <c r="A336" s="20">
        <v>0.64473999999999998</v>
      </c>
      <c r="B336" s="20">
        <v>1.2485267678785501</v>
      </c>
      <c r="C336" s="20">
        <v>0.22791576204950101</v>
      </c>
      <c r="D336" s="20" t="s">
        <v>6</v>
      </c>
    </row>
    <row r="337" spans="1:4" x14ac:dyDescent="0.25">
      <c r="A337" s="20">
        <v>0.746</v>
      </c>
      <c r="B337" s="20">
        <v>1.2485267678785501</v>
      </c>
      <c r="C337" s="20">
        <v>0.152557533651759</v>
      </c>
      <c r="D337" s="20" t="s">
        <v>6</v>
      </c>
    </row>
    <row r="338" spans="1:4" x14ac:dyDescent="0.25">
      <c r="A338" s="20">
        <v>0.87495999999999996</v>
      </c>
      <c r="B338" s="20">
        <v>1.2485267678785501</v>
      </c>
      <c r="C338" s="20">
        <v>7.6398176291793296E-2</v>
      </c>
      <c r="D338" s="20" t="s">
        <v>6</v>
      </c>
    </row>
    <row r="339" spans="1:4" x14ac:dyDescent="0.25">
      <c r="A339" s="20">
        <v>1.51101</v>
      </c>
      <c r="B339" s="20">
        <v>1.3733569716340399</v>
      </c>
      <c r="C339" s="20">
        <v>1.5083282674772001</v>
      </c>
      <c r="D339" s="20" t="s">
        <v>6</v>
      </c>
    </row>
    <row r="340" spans="1:4" x14ac:dyDescent="0.25">
      <c r="A340" s="20">
        <v>1.3925000000000001</v>
      </c>
      <c r="B340" s="20">
        <v>1.3733569716340399</v>
      </c>
      <c r="C340" s="20">
        <v>1.3474815458098099</v>
      </c>
      <c r="D340" s="20" t="s">
        <v>6</v>
      </c>
    </row>
    <row r="341" spans="1:4" x14ac:dyDescent="0.25">
      <c r="A341" s="20">
        <v>1.28146</v>
      </c>
      <c r="B341" s="20">
        <v>1.3733569716340399</v>
      </c>
      <c r="C341" s="20">
        <v>1.1981176726009599</v>
      </c>
      <c r="D341" s="20" t="s">
        <v>6</v>
      </c>
    </row>
    <row r="342" spans="1:4" x14ac:dyDescent="0.25">
      <c r="A342" s="20">
        <v>1.1706799999999999</v>
      </c>
      <c r="B342" s="20">
        <v>1.3733569716340399</v>
      </c>
      <c r="C342" s="20">
        <v>1.05039079461572</v>
      </c>
      <c r="D342" s="20" t="s">
        <v>6</v>
      </c>
    </row>
    <row r="343" spans="1:4" x14ac:dyDescent="0.25">
      <c r="A343" s="20">
        <v>1.0686599999999999</v>
      </c>
      <c r="B343" s="20">
        <v>1.3733569716340399</v>
      </c>
      <c r="C343" s="20">
        <v>0.91512375162831106</v>
      </c>
      <c r="D343" s="20" t="s">
        <v>6</v>
      </c>
    </row>
    <row r="344" spans="1:4" x14ac:dyDescent="0.25">
      <c r="A344" s="20">
        <v>0.98119999999999996</v>
      </c>
      <c r="B344" s="20">
        <v>1.3733569716340399</v>
      </c>
      <c r="C344" s="20">
        <v>0.798100303951368</v>
      </c>
      <c r="D344" s="20" t="s">
        <v>6</v>
      </c>
    </row>
    <row r="345" spans="1:4" x14ac:dyDescent="0.25">
      <c r="A345" s="20">
        <v>0.90385000000000004</v>
      </c>
      <c r="B345" s="20">
        <v>1.3733569716340399</v>
      </c>
      <c r="C345" s="20">
        <v>0.69265740338688697</v>
      </c>
      <c r="D345" s="20" t="s">
        <v>6</v>
      </c>
    </row>
    <row r="346" spans="1:4" x14ac:dyDescent="0.25">
      <c r="A346" s="20">
        <v>0.83984999999999999</v>
      </c>
      <c r="B346" s="20">
        <v>1.3733569716340399</v>
      </c>
      <c r="C346" s="20">
        <v>0.60090968302214498</v>
      </c>
      <c r="D346" s="20" t="s">
        <v>6</v>
      </c>
    </row>
    <row r="347" spans="1:4" x14ac:dyDescent="0.25">
      <c r="A347" s="20">
        <v>0.79127999999999998</v>
      </c>
      <c r="B347" s="20">
        <v>1.3733569716340399</v>
      </c>
      <c r="C347" s="20">
        <v>0.52475032566218005</v>
      </c>
      <c r="D347" s="20" t="s">
        <v>6</v>
      </c>
    </row>
    <row r="348" spans="1:4" x14ac:dyDescent="0.25">
      <c r="A348" s="20">
        <v>0.75212000000000001</v>
      </c>
      <c r="B348" s="20">
        <v>1.3733569716340399</v>
      </c>
      <c r="C348" s="20">
        <v>0.451029092488059</v>
      </c>
      <c r="D348" s="20" t="s">
        <v>6</v>
      </c>
    </row>
    <row r="349" spans="1:4" x14ac:dyDescent="0.25">
      <c r="A349" s="20">
        <v>0.72714999999999996</v>
      </c>
      <c r="B349" s="20">
        <v>1.3733569716340399</v>
      </c>
      <c r="C349" s="20">
        <v>0.37642205818497598</v>
      </c>
      <c r="D349" s="20" t="s">
        <v>6</v>
      </c>
    </row>
    <row r="350" spans="1:4" x14ac:dyDescent="0.25">
      <c r="A350" s="20">
        <v>0.72770999999999997</v>
      </c>
      <c r="B350" s="20">
        <v>1.3733569716340399</v>
      </c>
      <c r="C350" s="20">
        <v>0.30261398176291798</v>
      </c>
      <c r="D350" s="20" t="s">
        <v>6</v>
      </c>
    </row>
    <row r="351" spans="1:4" x14ac:dyDescent="0.25">
      <c r="A351" s="20">
        <v>0.76266999999999996</v>
      </c>
      <c r="B351" s="20">
        <v>1.3733569716340399</v>
      </c>
      <c r="C351" s="20">
        <v>0.226782457663917</v>
      </c>
      <c r="D351" s="20" t="s">
        <v>6</v>
      </c>
    </row>
    <row r="352" spans="1:4" x14ac:dyDescent="0.25">
      <c r="A352" s="20">
        <v>0.82872999999999997</v>
      </c>
      <c r="B352" s="20">
        <v>1.3733569716340399</v>
      </c>
      <c r="C352" s="20">
        <v>0.15212983065566699</v>
      </c>
      <c r="D352" s="20" t="s">
        <v>6</v>
      </c>
    </row>
    <row r="353" spans="1:4" x14ac:dyDescent="0.25">
      <c r="A353" s="20">
        <v>0.91327000000000003</v>
      </c>
      <c r="B353" s="20">
        <v>1.3733569716340399</v>
      </c>
      <c r="C353" s="20">
        <v>7.6304819800260507E-2</v>
      </c>
      <c r="D353" s="20" t="s">
        <v>6</v>
      </c>
    </row>
    <row r="354" spans="1:4" x14ac:dyDescent="0.25">
      <c r="A354" s="20">
        <v>1.46685</v>
      </c>
      <c r="B354" s="20">
        <v>1.4981721933679599</v>
      </c>
      <c r="C354" s="20">
        <v>1.50483282674772</v>
      </c>
      <c r="D354" s="20" t="s">
        <v>6</v>
      </c>
    </row>
    <row r="355" spans="1:4" x14ac:dyDescent="0.25">
      <c r="A355" s="20">
        <v>1.3611899999999999</v>
      </c>
      <c r="B355" s="20">
        <v>1.4981721933679599</v>
      </c>
      <c r="C355" s="20">
        <v>1.3481936604428999</v>
      </c>
      <c r="D355" s="20" t="s">
        <v>6</v>
      </c>
    </row>
    <row r="356" spans="1:4" x14ac:dyDescent="0.25">
      <c r="A356" s="20">
        <v>1.2625500000000001</v>
      </c>
      <c r="B356" s="20">
        <v>1.4981721933679599</v>
      </c>
      <c r="C356" s="20">
        <v>1.2012679114198901</v>
      </c>
      <c r="D356" s="20" t="s">
        <v>6</v>
      </c>
    </row>
    <row r="357" spans="1:4" x14ac:dyDescent="0.25">
      <c r="A357" s="20">
        <v>1.1633</v>
      </c>
      <c r="B357" s="20">
        <v>1.4981721933679599</v>
      </c>
      <c r="C357" s="20">
        <v>1.0534932696482799</v>
      </c>
      <c r="D357" s="20" t="s">
        <v>6</v>
      </c>
    </row>
    <row r="358" spans="1:4" x14ac:dyDescent="0.25">
      <c r="A358" s="20">
        <v>1.0708299999999999</v>
      </c>
      <c r="B358" s="20">
        <v>1.4981721933679599</v>
      </c>
      <c r="C358" s="20">
        <v>0.91503256621797702</v>
      </c>
      <c r="D358" s="20" t="s">
        <v>6</v>
      </c>
    </row>
    <row r="359" spans="1:4" x14ac:dyDescent="0.25">
      <c r="A359" s="20">
        <v>0.99397999999999997</v>
      </c>
      <c r="B359" s="20">
        <v>1.4981721933679599</v>
      </c>
      <c r="C359" s="20">
        <v>0.79615935735996501</v>
      </c>
      <c r="D359" s="20" t="s">
        <v>6</v>
      </c>
    </row>
    <row r="360" spans="1:4" x14ac:dyDescent="0.25">
      <c r="A360" s="20">
        <v>0.93030999999999997</v>
      </c>
      <c r="B360" s="20">
        <v>1.4981721933679599</v>
      </c>
      <c r="C360" s="20">
        <v>0.69218193660442895</v>
      </c>
      <c r="D360" s="20" t="s">
        <v>6</v>
      </c>
    </row>
    <row r="361" spans="1:4" x14ac:dyDescent="0.25">
      <c r="A361" s="20">
        <v>0.87931000000000004</v>
      </c>
      <c r="B361" s="20">
        <v>1.4981721933679599</v>
      </c>
      <c r="C361" s="20">
        <v>0.60106600086843198</v>
      </c>
      <c r="D361" s="20" t="s">
        <v>6</v>
      </c>
    </row>
    <row r="362" spans="1:4" x14ac:dyDescent="0.25">
      <c r="A362" s="20">
        <v>0.84416000000000002</v>
      </c>
      <c r="B362" s="20">
        <v>1.4981721933679599</v>
      </c>
      <c r="C362" s="20">
        <v>0.43937472861485</v>
      </c>
      <c r="D362" s="20" t="s">
        <v>6</v>
      </c>
    </row>
    <row r="363" spans="1:4" x14ac:dyDescent="0.25">
      <c r="A363" s="20">
        <v>0.81828000000000001</v>
      </c>
      <c r="B363" s="20">
        <v>1.4981721933679599</v>
      </c>
      <c r="C363" s="20">
        <v>0.45453973078593102</v>
      </c>
      <c r="D363" s="20" t="s">
        <v>6</v>
      </c>
    </row>
    <row r="364" spans="1:4" x14ac:dyDescent="0.25">
      <c r="A364" s="20">
        <v>0.80481999999999998</v>
      </c>
      <c r="B364" s="20">
        <v>1.4981721933679599</v>
      </c>
      <c r="C364" s="20">
        <v>0.37620277898393401</v>
      </c>
      <c r="D364" s="20" t="s">
        <v>6</v>
      </c>
    </row>
    <row r="365" spans="1:4" x14ac:dyDescent="0.25">
      <c r="A365" s="20">
        <v>0.81069000000000002</v>
      </c>
      <c r="B365" s="20">
        <v>1.4981721933679599</v>
      </c>
      <c r="C365" s="20">
        <v>0.30112679114198898</v>
      </c>
      <c r="D365" s="20" t="s">
        <v>6</v>
      </c>
    </row>
    <row r="366" spans="1:4" x14ac:dyDescent="0.25">
      <c r="A366" s="20">
        <v>0.83765000000000001</v>
      </c>
      <c r="B366" s="20">
        <v>1.4981721933679599</v>
      </c>
      <c r="C366" s="20">
        <v>0.22489578810247501</v>
      </c>
      <c r="D366" s="20" t="s">
        <v>6</v>
      </c>
    </row>
    <row r="367" spans="1:4" x14ac:dyDescent="0.25">
      <c r="A367" s="20">
        <v>0.88177000000000005</v>
      </c>
      <c r="B367" s="20">
        <v>1.4981721933679599</v>
      </c>
      <c r="C367" s="20">
        <v>0.151975683890578</v>
      </c>
      <c r="D367" s="20" t="s">
        <v>6</v>
      </c>
    </row>
    <row r="368" spans="1:4" x14ac:dyDescent="0.25">
      <c r="A368" s="20">
        <v>0.94027000000000005</v>
      </c>
      <c r="B368" s="20">
        <v>1.4981721933679599</v>
      </c>
      <c r="C368" s="20">
        <v>7.5308293530177997E-2</v>
      </c>
      <c r="D368" s="20" t="s">
        <v>6</v>
      </c>
    </row>
    <row r="369" spans="1:4" x14ac:dyDescent="0.25">
      <c r="A369" s="20">
        <v>1.43804</v>
      </c>
      <c r="B369" s="20">
        <v>1.6229824210946899</v>
      </c>
      <c r="C369" s="20">
        <v>1.5109921841076901</v>
      </c>
      <c r="D369" s="20" t="s">
        <v>6</v>
      </c>
    </row>
    <row r="370" spans="1:4" x14ac:dyDescent="0.25">
      <c r="A370" s="20">
        <v>1.3428599999999999</v>
      </c>
      <c r="B370" s="20">
        <v>1.6229824210946899</v>
      </c>
      <c r="C370" s="20">
        <v>1.35484368215371</v>
      </c>
      <c r="D370" s="20" t="s">
        <v>6</v>
      </c>
    </row>
    <row r="371" spans="1:4" x14ac:dyDescent="0.25">
      <c r="A371" s="20">
        <v>1.2473399999999999</v>
      </c>
      <c r="B371" s="20">
        <v>1.6229824210946899</v>
      </c>
      <c r="C371" s="20">
        <v>1.19714719930525</v>
      </c>
      <c r="D371" s="20" t="s">
        <v>6</v>
      </c>
    </row>
    <row r="372" spans="1:4" x14ac:dyDescent="0.25">
      <c r="A372" s="20">
        <v>1.1591499999999999</v>
      </c>
      <c r="B372" s="20">
        <v>1.6229824210946899</v>
      </c>
      <c r="C372" s="20">
        <v>1.0508011289622201</v>
      </c>
      <c r="D372" s="20" t="s">
        <v>6</v>
      </c>
    </row>
    <row r="373" spans="1:4" x14ac:dyDescent="0.25">
      <c r="A373" s="20">
        <v>1.08067</v>
      </c>
      <c r="B373" s="20">
        <v>1.6229824210946899</v>
      </c>
      <c r="C373" s="20">
        <v>0.917364307425098</v>
      </c>
      <c r="D373" s="20" t="s">
        <v>6</v>
      </c>
    </row>
    <row r="374" spans="1:4" x14ac:dyDescent="0.25">
      <c r="A374" s="20">
        <v>1.0051600000000001</v>
      </c>
      <c r="B374" s="20">
        <v>1.6229824210946899</v>
      </c>
      <c r="C374" s="20">
        <v>0.78080112896222298</v>
      </c>
      <c r="D374" s="20" t="s">
        <v>6</v>
      </c>
    </row>
    <row r="375" spans="1:4" x14ac:dyDescent="0.25">
      <c r="A375" s="20">
        <v>0.96082999999999996</v>
      </c>
      <c r="B375" s="20">
        <v>1.6229824210946899</v>
      </c>
      <c r="C375" s="20">
        <v>0.69321320017368704</v>
      </c>
      <c r="D375" s="20" t="s">
        <v>6</v>
      </c>
    </row>
    <row r="376" spans="1:4" x14ac:dyDescent="0.25">
      <c r="A376" s="20">
        <v>0.89732000000000001</v>
      </c>
      <c r="B376" s="20">
        <v>1.6229824210946899</v>
      </c>
      <c r="C376" s="20">
        <v>0.54361919235779399</v>
      </c>
      <c r="D376" s="20" t="s">
        <v>6</v>
      </c>
    </row>
    <row r="377" spans="1:4" x14ac:dyDescent="0.25">
      <c r="A377" s="20">
        <v>0.87041999999999997</v>
      </c>
      <c r="B377" s="20">
        <v>1.6229824210946899</v>
      </c>
      <c r="C377" s="20">
        <v>0.43965045592705199</v>
      </c>
      <c r="D377" s="20" t="s">
        <v>6</v>
      </c>
    </row>
    <row r="378" spans="1:4" x14ac:dyDescent="0.25">
      <c r="A378" s="20">
        <v>0.86409000000000002</v>
      </c>
      <c r="B378" s="20">
        <v>1.6229824210946899</v>
      </c>
      <c r="C378" s="20">
        <v>0.380990013026487</v>
      </c>
      <c r="D378" s="20" t="s">
        <v>6</v>
      </c>
    </row>
    <row r="379" spans="1:4" x14ac:dyDescent="0.25">
      <c r="A379" s="20">
        <v>0.88343000000000005</v>
      </c>
      <c r="B379" s="20">
        <v>1.6229824210946899</v>
      </c>
      <c r="C379" s="20">
        <v>0.236426400347373</v>
      </c>
      <c r="D379" s="20" t="s">
        <v>6</v>
      </c>
    </row>
    <row r="380" spans="1:4" x14ac:dyDescent="0.25">
      <c r="A380" s="20">
        <v>0.91556999999999999</v>
      </c>
      <c r="B380" s="20">
        <v>1.6229824210946899</v>
      </c>
      <c r="C380" s="20">
        <v>0.153571428571429</v>
      </c>
      <c r="D380" s="20" t="s">
        <v>6</v>
      </c>
    </row>
    <row r="381" spans="1:4" x14ac:dyDescent="0.25">
      <c r="A381" s="20">
        <v>0.95079000000000002</v>
      </c>
      <c r="B381" s="20">
        <v>1.6229824210946899</v>
      </c>
      <c r="C381" s="20">
        <v>8.3471558836300502E-2</v>
      </c>
      <c r="D381" s="20" t="s">
        <v>6</v>
      </c>
    </row>
    <row r="382" spans="1:4" x14ac:dyDescent="0.25">
      <c r="A382" s="20">
        <v>1.41255</v>
      </c>
      <c r="B382" s="20">
        <v>1.7478026368357999</v>
      </c>
      <c r="C382" s="20">
        <v>1.50976552323057</v>
      </c>
      <c r="D382" s="20" t="s">
        <v>6</v>
      </c>
    </row>
    <row r="383" spans="1:4" x14ac:dyDescent="0.25">
      <c r="A383" s="20">
        <v>1.32325</v>
      </c>
      <c r="B383" s="20">
        <v>1.7478026368357999</v>
      </c>
      <c r="C383" s="20">
        <v>1.3487038645245299</v>
      </c>
      <c r="D383" s="20" t="s">
        <v>6</v>
      </c>
    </row>
    <row r="384" spans="1:4" x14ac:dyDescent="0.25">
      <c r="A384" s="20">
        <v>1.24193</v>
      </c>
      <c r="B384" s="20">
        <v>1.7478026368357999</v>
      </c>
      <c r="C384" s="20">
        <v>1.2008336951801999</v>
      </c>
      <c r="D384" s="20" t="s">
        <v>6</v>
      </c>
    </row>
    <row r="385" spans="1:4" x14ac:dyDescent="0.25">
      <c r="A385" s="20">
        <v>1.1606099999999999</v>
      </c>
      <c r="B385" s="20">
        <v>1.7478026368357999</v>
      </c>
      <c r="C385" s="20">
        <v>1.0507425097698699</v>
      </c>
      <c r="D385" s="20" t="s">
        <v>6</v>
      </c>
    </row>
    <row r="386" spans="1:4" x14ac:dyDescent="0.25">
      <c r="A386" s="20">
        <v>1.0904</v>
      </c>
      <c r="B386" s="20">
        <v>1.7478026368357999</v>
      </c>
      <c r="C386" s="20">
        <v>0.91463525835866299</v>
      </c>
      <c r="D386" s="20" t="s">
        <v>6</v>
      </c>
    </row>
    <row r="387" spans="1:4" x14ac:dyDescent="0.25">
      <c r="A387" s="20">
        <v>1.0326</v>
      </c>
      <c r="B387" s="20">
        <v>1.7478026368357999</v>
      </c>
      <c r="C387" s="20">
        <v>0.79588797221016105</v>
      </c>
      <c r="D387" s="20" t="s">
        <v>6</v>
      </c>
    </row>
    <row r="388" spans="1:4" x14ac:dyDescent="0.25">
      <c r="A388" s="20">
        <v>0.98714000000000002</v>
      </c>
      <c r="B388" s="20">
        <v>1.7478026368357999</v>
      </c>
      <c r="C388" s="20">
        <v>0.69118106817195002</v>
      </c>
      <c r="D388" s="20" t="s">
        <v>6</v>
      </c>
    </row>
    <row r="389" spans="1:4" x14ac:dyDescent="0.25">
      <c r="A389" s="20">
        <v>0.95282999999999995</v>
      </c>
      <c r="B389" s="20">
        <v>1.7478026368357999</v>
      </c>
      <c r="C389" s="20">
        <v>0.60037125488493304</v>
      </c>
      <c r="D389" s="20" t="s">
        <v>6</v>
      </c>
    </row>
    <row r="390" spans="1:4" x14ac:dyDescent="0.25">
      <c r="A390" s="20">
        <v>0.93123</v>
      </c>
      <c r="B390" s="20">
        <v>1.7478026368357999</v>
      </c>
      <c r="C390" s="20">
        <v>0.52708423795049897</v>
      </c>
      <c r="D390" s="20" t="s">
        <v>6</v>
      </c>
    </row>
    <row r="391" spans="1:4" x14ac:dyDescent="0.25">
      <c r="A391" s="20">
        <v>0.91564000000000001</v>
      </c>
      <c r="B391" s="20">
        <v>1.7478026368357999</v>
      </c>
      <c r="C391" s="20">
        <v>0.45246417716022602</v>
      </c>
      <c r="D391" s="20" t="s">
        <v>6</v>
      </c>
    </row>
    <row r="392" spans="1:4" x14ac:dyDescent="0.25">
      <c r="A392" s="20">
        <v>0.90822999999999998</v>
      </c>
      <c r="B392" s="20">
        <v>1.7478026368357999</v>
      </c>
      <c r="C392" s="20">
        <v>0.37623100303951401</v>
      </c>
      <c r="D392" s="20" t="s">
        <v>6</v>
      </c>
    </row>
    <row r="393" spans="1:4" x14ac:dyDescent="0.25">
      <c r="A393" s="20">
        <v>0.90898000000000001</v>
      </c>
      <c r="B393" s="20">
        <v>1.7478026368357999</v>
      </c>
      <c r="C393" s="20">
        <v>0.30321971341728199</v>
      </c>
      <c r="D393" s="20" t="s">
        <v>6</v>
      </c>
    </row>
    <row r="394" spans="1:4" x14ac:dyDescent="0.25">
      <c r="A394" s="20">
        <v>0.91962999999999995</v>
      </c>
      <c r="B394" s="20">
        <v>1.7478026368357999</v>
      </c>
      <c r="C394" s="20">
        <v>0.22808944854537599</v>
      </c>
      <c r="D394" s="20" t="s">
        <v>6</v>
      </c>
    </row>
    <row r="395" spans="1:4" x14ac:dyDescent="0.25">
      <c r="A395" s="20">
        <v>0.93955</v>
      </c>
      <c r="B395" s="20">
        <v>1.7478026368357999</v>
      </c>
      <c r="C395" s="20">
        <v>0.153052540165002</v>
      </c>
      <c r="D395" s="20" t="s">
        <v>6</v>
      </c>
    </row>
    <row r="396" spans="1:4" x14ac:dyDescent="0.25">
      <c r="A396" s="20">
        <v>0.96865000000000001</v>
      </c>
      <c r="B396" s="20">
        <v>1.7478026368357999</v>
      </c>
      <c r="C396" s="20">
        <v>7.5722970039079504E-2</v>
      </c>
      <c r="D396" s="20" t="s">
        <v>6</v>
      </c>
    </row>
    <row r="397" spans="1:4" x14ac:dyDescent="0.25">
      <c r="A397" s="20">
        <v>1.6524399999999999</v>
      </c>
      <c r="B397" s="20">
        <v>1.06246576636132</v>
      </c>
      <c r="C397" s="20">
        <v>1.50867978142076</v>
      </c>
      <c r="D397" s="20" t="s">
        <v>7</v>
      </c>
    </row>
    <row r="398" spans="1:4" x14ac:dyDescent="0.25">
      <c r="A398" s="20">
        <v>1.5833699999999999</v>
      </c>
      <c r="B398" s="20">
        <v>1.06246576636132</v>
      </c>
      <c r="C398" s="20">
        <v>1.4319737704918001</v>
      </c>
      <c r="D398" s="20" t="s">
        <v>7</v>
      </c>
    </row>
    <row r="399" spans="1:4" x14ac:dyDescent="0.25">
      <c r="A399" s="20">
        <v>1.4475100000000001</v>
      </c>
      <c r="B399" s="20">
        <v>1.06246576636132</v>
      </c>
      <c r="C399" s="20">
        <v>1.2832131147540999</v>
      </c>
      <c r="D399" s="20" t="s">
        <v>7</v>
      </c>
    </row>
    <row r="400" spans="1:4" x14ac:dyDescent="0.25">
      <c r="A400" s="20">
        <v>1.30549</v>
      </c>
      <c r="B400" s="20">
        <v>1.06246576636132</v>
      </c>
      <c r="C400" s="20">
        <v>1.1296087431694</v>
      </c>
      <c r="D400" s="20" t="s">
        <v>7</v>
      </c>
    </row>
    <row r="401" spans="1:4" x14ac:dyDescent="0.25">
      <c r="A401" s="20">
        <v>1.17503</v>
      </c>
      <c r="B401" s="20">
        <v>1.06246576636132</v>
      </c>
      <c r="C401" s="20">
        <v>0.99111256830601102</v>
      </c>
      <c r="D401" s="20" t="s">
        <v>7</v>
      </c>
    </row>
    <row r="402" spans="1:4" x14ac:dyDescent="0.25">
      <c r="A402" s="20">
        <v>1.0490699999999999</v>
      </c>
      <c r="B402" s="20">
        <v>1.06246576636132</v>
      </c>
      <c r="C402" s="20">
        <v>0.85981420765027305</v>
      </c>
      <c r="D402" s="20" t="s">
        <v>7</v>
      </c>
    </row>
    <row r="403" spans="1:4" x14ac:dyDescent="0.25">
      <c r="A403" s="20">
        <v>0.94152999999999998</v>
      </c>
      <c r="B403" s="20">
        <v>1.06246576636132</v>
      </c>
      <c r="C403" s="20">
        <v>0.74985792349726799</v>
      </c>
      <c r="D403" s="20" t="s">
        <v>7</v>
      </c>
    </row>
    <row r="404" spans="1:4" x14ac:dyDescent="0.25">
      <c r="A404" s="20">
        <v>0.84613000000000005</v>
      </c>
      <c r="B404" s="20">
        <v>1.06246576636132</v>
      </c>
      <c r="C404" s="20">
        <v>0.65337923497267802</v>
      </c>
      <c r="D404" s="20" t="s">
        <v>7</v>
      </c>
    </row>
    <row r="405" spans="1:4" x14ac:dyDescent="0.25">
      <c r="A405" s="20">
        <v>0.75956999999999997</v>
      </c>
      <c r="B405" s="20">
        <v>1.06246576636132</v>
      </c>
      <c r="C405" s="20">
        <v>0.56700983606557398</v>
      </c>
      <c r="D405" s="20" t="s">
        <v>7</v>
      </c>
    </row>
    <row r="406" spans="1:4" x14ac:dyDescent="0.25">
      <c r="A406" s="20">
        <v>0.68400000000000005</v>
      </c>
      <c r="B406" s="20">
        <v>1.06246576636132</v>
      </c>
      <c r="C406" s="20">
        <v>0.49210273224043699</v>
      </c>
      <c r="D406" s="20" t="s">
        <v>7</v>
      </c>
    </row>
    <row r="407" spans="1:4" x14ac:dyDescent="0.25">
      <c r="A407" s="20">
        <v>0.60812999999999995</v>
      </c>
      <c r="B407" s="20">
        <v>1.06246576636132</v>
      </c>
      <c r="C407" s="20">
        <v>0.41696830601092899</v>
      </c>
      <c r="D407" s="20" t="s">
        <v>7</v>
      </c>
    </row>
    <row r="408" spans="1:4" x14ac:dyDescent="0.25">
      <c r="A408" s="20">
        <v>0.53500999999999999</v>
      </c>
      <c r="B408" s="20">
        <v>1.06246576636132</v>
      </c>
      <c r="C408" s="20">
        <v>0.34186448087431698</v>
      </c>
      <c r="D408" s="20" t="s">
        <v>7</v>
      </c>
    </row>
    <row r="409" spans="1:4" x14ac:dyDescent="0.25">
      <c r="A409" s="20">
        <v>0.47111999999999998</v>
      </c>
      <c r="B409" s="20">
        <v>1.06246576636132</v>
      </c>
      <c r="C409" s="20">
        <v>0.26618142076502699</v>
      </c>
      <c r="D409" s="20" t="s">
        <v>7</v>
      </c>
    </row>
    <row r="410" spans="1:4" x14ac:dyDescent="0.25">
      <c r="A410" s="20">
        <v>0.93844000000000005</v>
      </c>
      <c r="B410" s="20">
        <v>1.18049390877326</v>
      </c>
      <c r="C410" s="20">
        <v>0.75385136612021897</v>
      </c>
      <c r="D410" s="20" t="s">
        <v>7</v>
      </c>
    </row>
    <row r="411" spans="1:4" x14ac:dyDescent="0.25">
      <c r="A411" s="20">
        <v>0.87395999999999996</v>
      </c>
      <c r="B411" s="20">
        <v>1.18049390877326</v>
      </c>
      <c r="C411" s="20">
        <v>0.67953005464480898</v>
      </c>
      <c r="D411" s="20" t="s">
        <v>7</v>
      </c>
    </row>
    <row r="412" spans="1:4" x14ac:dyDescent="0.25">
      <c r="A412" s="20">
        <v>0.80884</v>
      </c>
      <c r="B412" s="20">
        <v>1.18049390877326</v>
      </c>
      <c r="C412" s="20">
        <v>0.60407213114754099</v>
      </c>
      <c r="D412" s="20" t="s">
        <v>7</v>
      </c>
    </row>
    <row r="413" spans="1:4" x14ac:dyDescent="0.25">
      <c r="A413" s="20">
        <v>0.74585999999999997</v>
      </c>
      <c r="B413" s="20">
        <v>1.18049390877326</v>
      </c>
      <c r="C413" s="20">
        <v>0.52893989071038305</v>
      </c>
      <c r="D413" s="20" t="s">
        <v>7</v>
      </c>
    </row>
    <row r="414" spans="1:4" x14ac:dyDescent="0.25">
      <c r="A414" s="20">
        <v>0.68544000000000005</v>
      </c>
      <c r="B414" s="20">
        <v>1.18049390877326</v>
      </c>
      <c r="C414" s="20">
        <v>0.45337049180327899</v>
      </c>
      <c r="D414" s="20" t="s">
        <v>7</v>
      </c>
    </row>
    <row r="415" spans="1:4" x14ac:dyDescent="0.25">
      <c r="A415" s="20">
        <v>0.63346000000000002</v>
      </c>
      <c r="B415" s="20">
        <v>1.18049390877326</v>
      </c>
      <c r="C415" s="20">
        <v>0.378067759562842</v>
      </c>
      <c r="D415" s="20" t="s">
        <v>7</v>
      </c>
    </row>
    <row r="416" spans="1:4" x14ac:dyDescent="0.25">
      <c r="A416" s="20">
        <v>0.60319</v>
      </c>
      <c r="B416" s="20">
        <v>1.18049390877326</v>
      </c>
      <c r="C416" s="20">
        <v>0.302314754098361</v>
      </c>
      <c r="D416" s="20" t="s">
        <v>7</v>
      </c>
    </row>
    <row r="417" spans="1:4" x14ac:dyDescent="0.25">
      <c r="A417" s="20">
        <v>0.63019000000000003</v>
      </c>
      <c r="B417" s="20">
        <v>1.18049390877326</v>
      </c>
      <c r="C417" s="20">
        <v>0.22674535519125699</v>
      </c>
      <c r="D417" s="20" t="s">
        <v>7</v>
      </c>
    </row>
    <row r="418" spans="1:4" x14ac:dyDescent="0.25">
      <c r="A418" s="20">
        <v>0.73555000000000004</v>
      </c>
      <c r="B418" s="20">
        <v>1.18049390877326</v>
      </c>
      <c r="C418" s="20">
        <v>0.15157595628415299</v>
      </c>
      <c r="D418" s="20" t="s">
        <v>7</v>
      </c>
    </row>
    <row r="419" spans="1:4" x14ac:dyDescent="0.25">
      <c r="A419" s="20">
        <v>0.86689000000000005</v>
      </c>
      <c r="B419" s="20">
        <v>1.18049390877326</v>
      </c>
      <c r="C419" s="20">
        <v>7.6281967213114796E-2</v>
      </c>
      <c r="D419" s="20" t="s">
        <v>7</v>
      </c>
    </row>
    <row r="420" spans="1:4" x14ac:dyDescent="0.25">
      <c r="A420" s="20">
        <v>1.06267</v>
      </c>
      <c r="B420" s="20">
        <v>1.29852205118519</v>
      </c>
      <c r="C420" s="20">
        <v>0.90598469945355198</v>
      </c>
      <c r="D420" s="20" t="s">
        <v>7</v>
      </c>
    </row>
    <row r="421" spans="1:4" x14ac:dyDescent="0.25">
      <c r="A421" s="20">
        <v>1.0041</v>
      </c>
      <c r="B421" s="20">
        <v>1.29852205118519</v>
      </c>
      <c r="C421" s="20">
        <v>0.82922622950819702</v>
      </c>
      <c r="D421" s="20" t="s">
        <v>7</v>
      </c>
    </row>
    <row r="422" spans="1:4" x14ac:dyDescent="0.25">
      <c r="A422" s="20">
        <v>0.94830000000000003</v>
      </c>
      <c r="B422" s="20">
        <v>1.29852205118519</v>
      </c>
      <c r="C422" s="20">
        <v>0.75473224043715903</v>
      </c>
      <c r="D422" s="20" t="s">
        <v>7</v>
      </c>
    </row>
    <row r="423" spans="1:4" x14ac:dyDescent="0.25">
      <c r="A423" s="20">
        <v>0.89266999999999996</v>
      </c>
      <c r="B423" s="20">
        <v>1.29852205118519</v>
      </c>
      <c r="C423" s="20">
        <v>0.67964808743169403</v>
      </c>
      <c r="D423" s="20" t="s">
        <v>7</v>
      </c>
    </row>
    <row r="424" spans="1:4" x14ac:dyDescent="0.25">
      <c r="A424" s="20">
        <v>0.83909999999999996</v>
      </c>
      <c r="B424" s="20">
        <v>1.29852205118519</v>
      </c>
      <c r="C424" s="20">
        <v>0.60396939890710399</v>
      </c>
      <c r="D424" s="20" t="s">
        <v>7</v>
      </c>
    </row>
    <row r="425" spans="1:4" x14ac:dyDescent="0.25">
      <c r="A425" s="20">
        <v>0.78947999999999996</v>
      </c>
      <c r="B425" s="20">
        <v>1.29852205118519</v>
      </c>
      <c r="C425" s="20">
        <v>0.52853989071038299</v>
      </c>
      <c r="D425" s="20" t="s">
        <v>7</v>
      </c>
    </row>
    <row r="426" spans="1:4" x14ac:dyDescent="0.25">
      <c r="A426" s="20">
        <v>0.74804999999999999</v>
      </c>
      <c r="B426" s="20">
        <v>1.29852205118519</v>
      </c>
      <c r="C426" s="20">
        <v>0.45389945355191302</v>
      </c>
      <c r="D426" s="20" t="s">
        <v>7</v>
      </c>
    </row>
    <row r="427" spans="1:4" x14ac:dyDescent="0.25">
      <c r="A427" s="20">
        <v>0.71931999999999996</v>
      </c>
      <c r="B427" s="20">
        <v>1.29852205118519</v>
      </c>
      <c r="C427" s="20">
        <v>0.37790163934426202</v>
      </c>
      <c r="D427" s="20" t="s">
        <v>7</v>
      </c>
    </row>
    <row r="428" spans="1:4" x14ac:dyDescent="0.25">
      <c r="A428" s="20">
        <v>0.71819999999999995</v>
      </c>
      <c r="B428" s="20">
        <v>1.29852205118519</v>
      </c>
      <c r="C428" s="20">
        <v>0.30004371584699502</v>
      </c>
      <c r="D428" s="20" t="s">
        <v>7</v>
      </c>
    </row>
    <row r="429" spans="1:4" x14ac:dyDescent="0.25">
      <c r="A429" s="20">
        <v>0.75394000000000005</v>
      </c>
      <c r="B429" s="20">
        <v>1.29852205118519</v>
      </c>
      <c r="C429" s="20">
        <v>0.22719344262295099</v>
      </c>
      <c r="D429" s="20" t="s">
        <v>7</v>
      </c>
    </row>
    <row r="430" spans="1:4" x14ac:dyDescent="0.25">
      <c r="A430" s="20">
        <v>0.82298000000000004</v>
      </c>
      <c r="B430" s="20">
        <v>1.29852205118519</v>
      </c>
      <c r="C430" s="20">
        <v>0.151846994535519</v>
      </c>
      <c r="D430" s="20" t="s">
        <v>7</v>
      </c>
    </row>
    <row r="431" spans="1:4" x14ac:dyDescent="0.25">
      <c r="A431" s="20">
        <v>0.91149000000000002</v>
      </c>
      <c r="B431" s="20">
        <v>1.29852205118519</v>
      </c>
      <c r="C431" s="20">
        <v>7.6489617486338798E-2</v>
      </c>
      <c r="D431" s="20" t="s">
        <v>7</v>
      </c>
    </row>
    <row r="432" spans="1:4" x14ac:dyDescent="0.25">
      <c r="A432" s="20">
        <v>0.96609</v>
      </c>
      <c r="B432" s="20">
        <v>1.4165360279535399</v>
      </c>
      <c r="C432" s="20">
        <v>0.76378360655737698</v>
      </c>
      <c r="D432" s="20" t="s">
        <v>7</v>
      </c>
    </row>
    <row r="433" spans="1:4" x14ac:dyDescent="0.25">
      <c r="A433" s="20">
        <v>0.92052999999999996</v>
      </c>
      <c r="B433" s="20">
        <v>1.4165360279535399</v>
      </c>
      <c r="C433" s="20">
        <v>0.67975519125683104</v>
      </c>
      <c r="D433" s="20" t="s">
        <v>7</v>
      </c>
    </row>
    <row r="434" spans="1:4" x14ac:dyDescent="0.25">
      <c r="A434" s="20">
        <v>0.87792000000000003</v>
      </c>
      <c r="B434" s="20">
        <v>1.4165360279535399</v>
      </c>
      <c r="C434" s="20">
        <v>0.60488087431694004</v>
      </c>
      <c r="D434" s="20" t="s">
        <v>7</v>
      </c>
    </row>
    <row r="435" spans="1:4" x14ac:dyDescent="0.25">
      <c r="A435" s="20">
        <v>0.83987000000000001</v>
      </c>
      <c r="B435" s="20">
        <v>1.4165360279535399</v>
      </c>
      <c r="C435" s="20">
        <v>0.52840218579234999</v>
      </c>
      <c r="D435" s="20" t="s">
        <v>7</v>
      </c>
    </row>
    <row r="436" spans="1:4" x14ac:dyDescent="0.25">
      <c r="A436" s="20">
        <v>0.81174999999999997</v>
      </c>
      <c r="B436" s="20">
        <v>1.4165360279535399</v>
      </c>
      <c r="C436" s="20">
        <v>0.45486120218579201</v>
      </c>
      <c r="D436" s="20" t="s">
        <v>7</v>
      </c>
    </row>
    <row r="437" spans="1:4" x14ac:dyDescent="0.25">
      <c r="A437" s="20">
        <v>0.79725999999999997</v>
      </c>
      <c r="B437" s="20">
        <v>1.4165360279535399</v>
      </c>
      <c r="C437" s="20">
        <v>0.37671693989070998</v>
      </c>
      <c r="D437" s="20" t="s">
        <v>7</v>
      </c>
    </row>
    <row r="438" spans="1:4" x14ac:dyDescent="0.25">
      <c r="A438" s="20">
        <v>0.80284</v>
      </c>
      <c r="B438" s="20">
        <v>1.4165360279535399</v>
      </c>
      <c r="C438" s="20">
        <v>0.30099016393442601</v>
      </c>
      <c r="D438" s="20" t="s">
        <v>7</v>
      </c>
    </row>
    <row r="439" spans="1:4" x14ac:dyDescent="0.25">
      <c r="A439" s="20">
        <v>0.82906000000000002</v>
      </c>
      <c r="B439" s="20">
        <v>1.4165360279535399</v>
      </c>
      <c r="C439" s="20">
        <v>0.22728524590163901</v>
      </c>
      <c r="D439" s="20" t="s">
        <v>7</v>
      </c>
    </row>
    <row r="440" spans="1:4" x14ac:dyDescent="0.25">
      <c r="A440" s="20">
        <v>0.87705999999999995</v>
      </c>
      <c r="B440" s="20">
        <v>1.4165360279535399</v>
      </c>
      <c r="C440" s="20">
        <v>0.15230819672131099</v>
      </c>
      <c r="D440" s="20" t="s">
        <v>7</v>
      </c>
    </row>
    <row r="441" spans="1:4" x14ac:dyDescent="0.25">
      <c r="A441" s="20">
        <v>0.93710000000000004</v>
      </c>
      <c r="B441" s="20">
        <v>1.4165360279535399</v>
      </c>
      <c r="C441" s="20">
        <v>7.3886338797814199E-2</v>
      </c>
      <c r="D441" s="20" t="s">
        <v>7</v>
      </c>
    </row>
    <row r="442" spans="1:4" x14ac:dyDescent="0.25">
      <c r="A442" s="20">
        <v>1.07196</v>
      </c>
      <c r="B442" s="20">
        <v>1.53454528284068</v>
      </c>
      <c r="C442" s="20">
        <v>0.902301639344262</v>
      </c>
      <c r="D442" s="20" t="s">
        <v>7</v>
      </c>
    </row>
    <row r="443" spans="1:4" x14ac:dyDescent="0.25">
      <c r="A443" s="20">
        <v>1.0308999999999999</v>
      </c>
      <c r="B443" s="20">
        <v>1.53454528284068</v>
      </c>
      <c r="C443" s="20">
        <v>0.830391256830601</v>
      </c>
      <c r="D443" s="20" t="s">
        <v>7</v>
      </c>
    </row>
    <row r="444" spans="1:4" x14ac:dyDescent="0.25">
      <c r="A444" s="20">
        <v>0.98846999999999996</v>
      </c>
      <c r="B444" s="20">
        <v>1.53454528284068</v>
      </c>
      <c r="C444" s="20">
        <v>0.75297267759562903</v>
      </c>
      <c r="D444" s="20" t="s">
        <v>7</v>
      </c>
    </row>
    <row r="445" spans="1:4" x14ac:dyDescent="0.25">
      <c r="A445" s="20">
        <v>0.95125000000000004</v>
      </c>
      <c r="B445" s="20">
        <v>1.53454528284068</v>
      </c>
      <c r="C445" s="20">
        <v>0.67933551912568302</v>
      </c>
      <c r="D445" s="20" t="s">
        <v>7</v>
      </c>
    </row>
    <row r="446" spans="1:4" x14ac:dyDescent="0.25">
      <c r="A446" s="20">
        <v>0.91679999999999995</v>
      </c>
      <c r="B446" s="20">
        <v>1.53454528284068</v>
      </c>
      <c r="C446" s="20">
        <v>0.60365464480874298</v>
      </c>
      <c r="D446" s="20" t="s">
        <v>7</v>
      </c>
    </row>
    <row r="447" spans="1:4" x14ac:dyDescent="0.25">
      <c r="A447" s="20">
        <v>0.88832999999999995</v>
      </c>
      <c r="B447" s="20">
        <v>1.53454528284068</v>
      </c>
      <c r="C447" s="20">
        <v>0.52877814207650298</v>
      </c>
      <c r="D447" s="20" t="s">
        <v>7</v>
      </c>
    </row>
    <row r="448" spans="1:4" x14ac:dyDescent="0.25">
      <c r="A448" s="20">
        <v>0.86802999999999997</v>
      </c>
      <c r="B448" s="20">
        <v>1.53454528284068</v>
      </c>
      <c r="C448" s="20">
        <v>0.45300546448087398</v>
      </c>
      <c r="D448" s="20" t="s">
        <v>7</v>
      </c>
    </row>
    <row r="449" spans="1:4" x14ac:dyDescent="0.25">
      <c r="A449" s="20">
        <v>0.85843000000000003</v>
      </c>
      <c r="B449" s="20">
        <v>1.53454528284068</v>
      </c>
      <c r="C449" s="20">
        <v>0.37741857923497302</v>
      </c>
      <c r="D449" s="20" t="s">
        <v>7</v>
      </c>
    </row>
    <row r="450" spans="1:4" x14ac:dyDescent="0.25">
      <c r="A450" s="20">
        <v>0.86311000000000004</v>
      </c>
      <c r="B450" s="20">
        <v>1.53454528284068</v>
      </c>
      <c r="C450" s="20">
        <v>0.299796721311475</v>
      </c>
      <c r="D450" s="20" t="s">
        <v>7</v>
      </c>
    </row>
    <row r="451" spans="1:4" x14ac:dyDescent="0.25">
      <c r="A451" s="20">
        <v>0.88170000000000004</v>
      </c>
      <c r="B451" s="20">
        <v>1.53454528284068</v>
      </c>
      <c r="C451" s="20">
        <v>0.22582950819672101</v>
      </c>
      <c r="D451" s="20" t="s">
        <v>7</v>
      </c>
    </row>
    <row r="452" spans="1:4" x14ac:dyDescent="0.25">
      <c r="A452" s="20">
        <v>0.91263000000000005</v>
      </c>
      <c r="B452" s="20">
        <v>1.53454528284068</v>
      </c>
      <c r="C452" s="20">
        <v>0.15066010928961701</v>
      </c>
      <c r="D452" s="20" t="s">
        <v>7</v>
      </c>
    </row>
    <row r="453" spans="1:4" x14ac:dyDescent="0.25">
      <c r="A453" s="20">
        <v>0.95326</v>
      </c>
      <c r="B453" s="20">
        <v>1.4165360279535399</v>
      </c>
      <c r="C453" s="20">
        <v>7.6142076502732206E-2</v>
      </c>
      <c r="D453" s="20" t="s">
        <v>7</v>
      </c>
    </row>
    <row r="454" spans="1:4" x14ac:dyDescent="0.25">
      <c r="A454" s="20">
        <v>1.08412</v>
      </c>
      <c r="B454" s="20">
        <v>1.65256398149023</v>
      </c>
      <c r="C454" s="20">
        <v>0.902819672131148</v>
      </c>
      <c r="D454" s="20" t="s">
        <v>7</v>
      </c>
    </row>
    <row r="455" spans="1:4" x14ac:dyDescent="0.25">
      <c r="A455" s="20">
        <v>1.0481400000000001</v>
      </c>
      <c r="B455" s="20">
        <v>1.65256398149023</v>
      </c>
      <c r="C455" s="20">
        <v>0.830356284153005</v>
      </c>
      <c r="D455" s="20" t="s">
        <v>7</v>
      </c>
    </row>
    <row r="456" spans="1:4" x14ac:dyDescent="0.25">
      <c r="A456" s="20">
        <v>1.0129999999999999</v>
      </c>
      <c r="B456" s="20">
        <v>1.65256398149023</v>
      </c>
      <c r="C456" s="20">
        <v>0.75542950819672094</v>
      </c>
      <c r="D456" s="20" t="s">
        <v>7</v>
      </c>
    </row>
    <row r="457" spans="1:4" x14ac:dyDescent="0.25">
      <c r="A457" s="20">
        <v>0.98019999999999996</v>
      </c>
      <c r="B457" s="20">
        <v>1.65256398149023</v>
      </c>
      <c r="C457" s="20">
        <v>0.68006120218579202</v>
      </c>
      <c r="D457" s="20" t="s">
        <v>7</v>
      </c>
    </row>
    <row r="458" spans="1:4" x14ac:dyDescent="0.25">
      <c r="A458" s="20">
        <v>0.95172999999999996</v>
      </c>
      <c r="B458" s="20">
        <v>1.65256398149023</v>
      </c>
      <c r="C458" s="20">
        <v>0.60580327868852502</v>
      </c>
      <c r="D458" s="20" t="s">
        <v>7</v>
      </c>
    </row>
    <row r="459" spans="1:4" x14ac:dyDescent="0.25">
      <c r="A459" s="20">
        <v>0.92813999999999997</v>
      </c>
      <c r="B459" s="20">
        <v>1.65256398149023</v>
      </c>
      <c r="C459" s="20">
        <v>0.52937267759562801</v>
      </c>
      <c r="D459" s="20" t="s">
        <v>7</v>
      </c>
    </row>
    <row r="460" spans="1:4" x14ac:dyDescent="0.25">
      <c r="A460" s="20">
        <v>0.91251000000000004</v>
      </c>
      <c r="B460" s="20">
        <v>1.65256398149023</v>
      </c>
      <c r="C460" s="20">
        <v>0.45352786885245899</v>
      </c>
      <c r="D460" s="20" t="s">
        <v>7</v>
      </c>
    </row>
    <row r="461" spans="1:4" x14ac:dyDescent="0.25">
      <c r="A461" s="20">
        <v>0.90439999999999998</v>
      </c>
      <c r="B461" s="20">
        <v>1.65256398149023</v>
      </c>
      <c r="C461" s="20">
        <v>0.37674535519125701</v>
      </c>
      <c r="D461" s="20" t="s">
        <v>7</v>
      </c>
    </row>
    <row r="462" spans="1:4" x14ac:dyDescent="0.25">
      <c r="A462" s="20">
        <v>0.90561999999999998</v>
      </c>
      <c r="B462" s="20">
        <v>1.65256398149023</v>
      </c>
      <c r="C462" s="20">
        <v>0.30249180327868902</v>
      </c>
      <c r="D462" s="20" t="s">
        <v>7</v>
      </c>
    </row>
    <row r="463" spans="1:4" x14ac:dyDescent="0.25">
      <c r="A463" s="20">
        <v>0.91630999999999996</v>
      </c>
      <c r="B463" s="20">
        <v>1.65256398149023</v>
      </c>
      <c r="C463" s="20">
        <v>0.22600874316939901</v>
      </c>
      <c r="D463" s="20" t="s">
        <v>7</v>
      </c>
    </row>
    <row r="464" spans="1:4" x14ac:dyDescent="0.25">
      <c r="A464" s="20">
        <v>0.93591000000000002</v>
      </c>
      <c r="B464" s="20">
        <v>1.65256398149023</v>
      </c>
      <c r="C464" s="20">
        <v>0.15120655737704899</v>
      </c>
      <c r="D464" s="20" t="s">
        <v>7</v>
      </c>
    </row>
  </sheetData>
  <mergeCells count="6">
    <mergeCell ref="F84:F102"/>
    <mergeCell ref="F2:F21"/>
    <mergeCell ref="F22:F39"/>
    <mergeCell ref="F40:F56"/>
    <mergeCell ref="F57:F71"/>
    <mergeCell ref="F72:F8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63"/>
  <sheetViews>
    <sheetView topLeftCell="A46" zoomScaleNormal="100" workbookViewId="0">
      <selection activeCell="C66" sqref="C66"/>
    </sheetView>
  </sheetViews>
  <sheetFormatPr defaultRowHeight="15" x14ac:dyDescent="0.25"/>
  <cols>
    <col min="1" max="1" width="10.140625" style="2" bestFit="1" customWidth="1"/>
    <col min="2" max="3" width="13.7109375" style="2" bestFit="1" customWidth="1"/>
    <col min="4" max="4" width="7.140625" style="2" bestFit="1" customWidth="1"/>
    <col min="5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K1" s="6" t="s">
        <v>4</v>
      </c>
    </row>
    <row r="2" spans="1:11" x14ac:dyDescent="0.25">
      <c r="A2" s="2">
        <v>1.4976799999999999</v>
      </c>
      <c r="B2" s="2">
        <v>0.79821561602043301</v>
      </c>
      <c r="C2" s="2">
        <v>1.3085178157284401</v>
      </c>
      <c r="D2" s="4" t="s">
        <v>4</v>
      </c>
      <c r="K2" s="6"/>
    </row>
    <row r="3" spans="1:11" x14ac:dyDescent="0.25">
      <c r="A3" s="2">
        <v>1.3625799999999999</v>
      </c>
      <c r="B3" s="2">
        <v>0.79821561602043301</v>
      </c>
      <c r="C3" s="2">
        <v>1.1659835547122099</v>
      </c>
      <c r="D3" s="4" t="s">
        <v>4</v>
      </c>
    </row>
    <row r="4" spans="1:11" x14ac:dyDescent="0.25">
      <c r="A4" s="2">
        <v>1.22099</v>
      </c>
      <c r="B4" s="2">
        <v>0.79821561602043301</v>
      </c>
      <c r="C4" s="2">
        <v>1.01899430740038</v>
      </c>
      <c r="D4" s="4" t="s">
        <v>4</v>
      </c>
    </row>
    <row r="5" spans="1:11" x14ac:dyDescent="0.25">
      <c r="A5" s="2">
        <v>1.07958</v>
      </c>
      <c r="B5" s="2">
        <v>0.79821561602043301</v>
      </c>
      <c r="C5" s="2">
        <v>0.89602993885726301</v>
      </c>
      <c r="D5" s="4" t="s">
        <v>4</v>
      </c>
    </row>
    <row r="6" spans="1:11" x14ac:dyDescent="0.25">
      <c r="A6" s="2">
        <v>0.93325999999999998</v>
      </c>
      <c r="B6" s="2">
        <v>0.79821561602043301</v>
      </c>
      <c r="C6" s="2">
        <v>0.72884672148429297</v>
      </c>
      <c r="D6" s="4" t="s">
        <v>4</v>
      </c>
    </row>
    <row r="7" spans="1:11" x14ac:dyDescent="0.25">
      <c r="A7" s="2">
        <v>0.78351000000000004</v>
      </c>
      <c r="B7" s="2">
        <v>0.79821561602043301</v>
      </c>
      <c r="C7" s="2">
        <v>0.58283786632932699</v>
      </c>
      <c r="D7" s="4" t="s">
        <v>4</v>
      </c>
    </row>
    <row r="8" spans="1:11" x14ac:dyDescent="0.25">
      <c r="A8" s="2">
        <v>0.70796999999999999</v>
      </c>
      <c r="B8" s="2">
        <v>0.79821561602043301</v>
      </c>
      <c r="C8" s="2">
        <v>0.51024667931688805</v>
      </c>
      <c r="D8" s="4" t="s">
        <v>4</v>
      </c>
    </row>
    <row r="9" spans="1:11" x14ac:dyDescent="0.25">
      <c r="A9" s="2">
        <v>0.63166</v>
      </c>
      <c r="B9" s="2">
        <v>0.79821561602043301</v>
      </c>
      <c r="C9" s="2">
        <v>0.43733923676997699</v>
      </c>
      <c r="D9" s="4" t="s">
        <v>4</v>
      </c>
    </row>
    <row r="10" spans="1:11" x14ac:dyDescent="0.25">
      <c r="A10" s="2">
        <v>0.55371999999999999</v>
      </c>
      <c r="B10" s="2">
        <v>0.79821561602043301</v>
      </c>
      <c r="C10" s="2">
        <v>0.36232342399325301</v>
      </c>
      <c r="D10" s="4" t="s">
        <v>4</v>
      </c>
    </row>
    <row r="11" spans="1:11" x14ac:dyDescent="0.25">
      <c r="A11" s="2">
        <v>0.48481999999999997</v>
      </c>
      <c r="B11" s="2">
        <v>0.79821561602043301</v>
      </c>
      <c r="C11" s="2">
        <v>0.29276829011174399</v>
      </c>
      <c r="D11" s="4" t="s">
        <v>4</v>
      </c>
    </row>
    <row r="12" spans="1:11" x14ac:dyDescent="0.25">
      <c r="A12" s="2">
        <v>0.43931999999999999</v>
      </c>
      <c r="B12" s="2">
        <v>0.79821561602043301</v>
      </c>
      <c r="C12" s="2">
        <v>0.23492936959730101</v>
      </c>
      <c r="D12" s="4" t="s">
        <v>4</v>
      </c>
    </row>
    <row r="13" spans="1:11" x14ac:dyDescent="0.25">
      <c r="A13" s="2">
        <v>0.43087999999999999</v>
      </c>
      <c r="B13" s="2">
        <v>0.79821561602043301</v>
      </c>
      <c r="C13" s="2">
        <v>0.20035631456883801</v>
      </c>
      <c r="D13" s="4" t="s">
        <v>4</v>
      </c>
    </row>
    <row r="14" spans="1:11" x14ac:dyDescent="0.25">
      <c r="A14" s="2">
        <v>0.45197999999999999</v>
      </c>
      <c r="B14" s="2">
        <v>0.79821561602043301</v>
      </c>
      <c r="C14" s="2">
        <v>0.17685009487666001</v>
      </c>
      <c r="D14" s="4" t="s">
        <v>4</v>
      </c>
    </row>
    <row r="15" spans="1:11" x14ac:dyDescent="0.25">
      <c r="A15" s="2">
        <v>0.48583999999999999</v>
      </c>
      <c r="B15" s="2">
        <v>0.79821561602043301</v>
      </c>
      <c r="C15" s="2">
        <v>0.16147585916086901</v>
      </c>
      <c r="D15" s="4" t="s">
        <v>4</v>
      </c>
    </row>
    <row r="16" spans="1:11" x14ac:dyDescent="0.25">
      <c r="A16" s="2">
        <v>0.53166999999999998</v>
      </c>
      <c r="B16" s="2">
        <v>0.79821561602043301</v>
      </c>
      <c r="C16" s="2">
        <v>0.14730971958675901</v>
      </c>
      <c r="D16" s="4" t="s">
        <v>4</v>
      </c>
    </row>
    <row r="17" spans="1:23" x14ac:dyDescent="0.25">
      <c r="A17" s="2">
        <v>0.59319999999999995</v>
      </c>
      <c r="B17" s="2">
        <v>0.79821561602043301</v>
      </c>
      <c r="C17" s="2">
        <v>0.13119122917984399</v>
      </c>
      <c r="D17" s="4" t="s">
        <v>4</v>
      </c>
      <c r="W17" s="2" t="s">
        <v>15</v>
      </c>
    </row>
    <row r="18" spans="1:23" x14ac:dyDescent="0.25">
      <c r="A18" s="2">
        <v>0.65459999999999996</v>
      </c>
      <c r="B18" s="2">
        <v>0.79821561602043301</v>
      </c>
      <c r="C18" s="2">
        <v>0.115467004005903</v>
      </c>
      <c r="D18" s="4" t="s">
        <v>4</v>
      </c>
    </row>
    <row r="19" spans="1:23" x14ac:dyDescent="0.25">
      <c r="A19" s="2">
        <v>0.70337000000000005</v>
      </c>
      <c r="B19" s="2">
        <v>0.79821561602043301</v>
      </c>
      <c r="C19" s="2">
        <v>0.102211680371073</v>
      </c>
      <c r="D19" s="4" t="s">
        <v>4</v>
      </c>
    </row>
    <row r="20" spans="1:23" x14ac:dyDescent="0.25">
      <c r="A20" s="2">
        <v>0.75968000000000002</v>
      </c>
      <c r="B20" s="2">
        <v>0.79821561602043301</v>
      </c>
      <c r="C20" s="2">
        <v>8.5947712418300695E-2</v>
      </c>
      <c r="D20" s="4" t="s">
        <v>4</v>
      </c>
    </row>
    <row r="21" spans="1:23" x14ac:dyDescent="0.25">
      <c r="A21" s="2">
        <v>0.80945999999999996</v>
      </c>
      <c r="B21" s="2">
        <v>0.79821561602043301</v>
      </c>
      <c r="C21" s="2">
        <v>7.0657811511701502E-2</v>
      </c>
      <c r="D21" s="4" t="s">
        <v>4</v>
      </c>
    </row>
    <row r="22" spans="1:23" x14ac:dyDescent="0.25">
      <c r="A22" s="2">
        <v>1.5739700000000001</v>
      </c>
      <c r="B22" s="2">
        <v>0.88688850260740004</v>
      </c>
      <c r="C22" s="2">
        <v>1.4725511279780701</v>
      </c>
      <c r="D22" s="4" t="s">
        <v>4</v>
      </c>
    </row>
    <row r="23" spans="1:23" x14ac:dyDescent="0.25">
      <c r="A23" s="2">
        <v>1.5256700000000001</v>
      </c>
      <c r="B23" s="2">
        <v>0.88688850260740004</v>
      </c>
      <c r="C23" s="2">
        <v>1.4155323634830299</v>
      </c>
      <c r="D23" s="4" t="s">
        <v>4</v>
      </c>
    </row>
    <row r="24" spans="1:23" x14ac:dyDescent="0.25">
      <c r="A24" s="2">
        <v>1.44076</v>
      </c>
      <c r="B24" s="2">
        <v>0.88688850260740004</v>
      </c>
      <c r="C24" s="2">
        <v>1.31595403752899</v>
      </c>
      <c r="D24" s="4" t="s">
        <v>4</v>
      </c>
    </row>
    <row r="25" spans="1:23" x14ac:dyDescent="0.25">
      <c r="A25" s="2">
        <v>1.3540099999999999</v>
      </c>
      <c r="B25" s="2">
        <v>0.88688850260740004</v>
      </c>
      <c r="C25" s="2">
        <v>1.2150137044064899</v>
      </c>
      <c r="D25" s="4" t="s">
        <v>4</v>
      </c>
    </row>
    <row r="26" spans="1:23" x14ac:dyDescent="0.25">
      <c r="A26" s="2">
        <v>1.26915</v>
      </c>
      <c r="B26" s="2">
        <v>0.88688850260740004</v>
      </c>
      <c r="C26" s="2">
        <v>1.1172506852203199</v>
      </c>
      <c r="D26" s="4" t="s">
        <v>4</v>
      </c>
    </row>
    <row r="27" spans="1:23" x14ac:dyDescent="0.25">
      <c r="A27" s="2">
        <v>1.17519</v>
      </c>
      <c r="B27" s="2">
        <v>0.88688850260740004</v>
      </c>
      <c r="C27" s="2">
        <v>1.0099831330381599</v>
      </c>
      <c r="D27" s="4" t="s">
        <v>4</v>
      </c>
      <c r="K27" s="6" t="s">
        <v>3</v>
      </c>
    </row>
    <row r="28" spans="1:23" x14ac:dyDescent="0.25">
      <c r="A28" s="2">
        <v>1.05176</v>
      </c>
      <c r="B28" s="2">
        <v>0.88688850260740004</v>
      </c>
      <c r="C28" s="2">
        <v>0.86946658233185803</v>
      </c>
      <c r="D28" s="4" t="s">
        <v>4</v>
      </c>
    </row>
    <row r="29" spans="1:23" x14ac:dyDescent="0.25">
      <c r="A29" s="2">
        <v>0.98887000000000003</v>
      </c>
      <c r="B29" s="2">
        <v>0.88688850260740004</v>
      </c>
      <c r="C29" s="2">
        <v>0.79873919460257203</v>
      </c>
      <c r="D29" s="4" t="s">
        <v>4</v>
      </c>
    </row>
    <row r="30" spans="1:23" x14ac:dyDescent="0.25">
      <c r="A30" s="2">
        <v>0.92457</v>
      </c>
      <c r="B30" s="2">
        <v>0.88688850260740004</v>
      </c>
      <c r="C30" s="2">
        <v>0.72726755218216299</v>
      </c>
      <c r="D30" s="4" t="s">
        <v>4</v>
      </c>
    </row>
    <row r="31" spans="1:23" x14ac:dyDescent="0.25">
      <c r="A31" s="2">
        <v>0.86007</v>
      </c>
      <c r="B31" s="2">
        <v>0.88688850260740004</v>
      </c>
      <c r="C31" s="2">
        <v>0.65561458992198995</v>
      </c>
      <c r="D31" s="4" t="s">
        <v>4</v>
      </c>
    </row>
    <row r="32" spans="1:23" x14ac:dyDescent="0.25">
      <c r="A32" s="2">
        <v>0.79540999999999995</v>
      </c>
      <c r="B32" s="2">
        <v>0.88688850260740004</v>
      </c>
      <c r="C32" s="2">
        <v>0.58293063461943895</v>
      </c>
      <c r="D32" s="4" t="s">
        <v>4</v>
      </c>
    </row>
    <row r="33" spans="1:4" x14ac:dyDescent="0.25">
      <c r="A33" s="2">
        <v>0.73146999999999995</v>
      </c>
      <c r="B33" s="2">
        <v>0.88688850260740004</v>
      </c>
      <c r="C33" s="2">
        <v>0.509576217583808</v>
      </c>
      <c r="D33" s="4" t="s">
        <v>4</v>
      </c>
    </row>
    <row r="34" spans="1:4" x14ac:dyDescent="0.25">
      <c r="A34" s="2">
        <v>0.67171000000000003</v>
      </c>
      <c r="B34" s="2">
        <v>0.88688850260740004</v>
      </c>
      <c r="C34" s="2">
        <v>0.437655492304449</v>
      </c>
      <c r="D34" s="4" t="s">
        <v>4</v>
      </c>
    </row>
    <row r="35" spans="1:4" x14ac:dyDescent="0.25">
      <c r="A35" s="2">
        <v>0.6179</v>
      </c>
      <c r="B35" s="2">
        <v>0.88688850260740004</v>
      </c>
      <c r="C35" s="2">
        <v>0.36324478178368103</v>
      </c>
      <c r="D35" s="4" t="s">
        <v>4</v>
      </c>
    </row>
    <row r="36" spans="1:4" x14ac:dyDescent="0.25">
      <c r="A36" s="2">
        <v>0.58620000000000005</v>
      </c>
      <c r="B36" s="2">
        <v>0.88688850260740004</v>
      </c>
      <c r="C36" s="2">
        <v>0.29282099936748901</v>
      </c>
      <c r="D36" s="4" t="s">
        <v>4</v>
      </c>
    </row>
    <row r="37" spans="1:4" x14ac:dyDescent="0.25">
      <c r="A37" s="2">
        <v>0.61155999999999999</v>
      </c>
      <c r="B37" s="2">
        <v>0.88688850260740004</v>
      </c>
      <c r="C37" s="2">
        <v>0.218789795488088</v>
      </c>
      <c r="D37" s="4" t="s">
        <v>4</v>
      </c>
    </row>
    <row r="38" spans="1:4" x14ac:dyDescent="0.25">
      <c r="A38" s="2">
        <v>0.72682000000000002</v>
      </c>
      <c r="B38" s="2">
        <v>0.88688850260740004</v>
      </c>
      <c r="C38" s="2">
        <v>0.144313725490196</v>
      </c>
      <c r="D38" s="4" t="s">
        <v>4</v>
      </c>
    </row>
    <row r="39" spans="1:4" x14ac:dyDescent="0.25">
      <c r="A39" s="2">
        <v>0.86534999999999995</v>
      </c>
      <c r="B39" s="2">
        <v>0.88688850260740004</v>
      </c>
      <c r="C39" s="2">
        <v>7.2667088340712602E-2</v>
      </c>
      <c r="D39" s="4" t="s">
        <v>4</v>
      </c>
    </row>
    <row r="40" spans="1:4" x14ac:dyDescent="0.25">
      <c r="A40" s="2">
        <v>1.6599900000000001</v>
      </c>
      <c r="B40" s="2">
        <v>0.91556396484375002</v>
      </c>
      <c r="C40" s="2">
        <v>1.5516129032258099</v>
      </c>
      <c r="D40" s="5" t="s">
        <v>3</v>
      </c>
    </row>
    <row r="41" spans="1:4" x14ac:dyDescent="0.25">
      <c r="A41" s="2">
        <v>1.5219800000000001</v>
      </c>
      <c r="B41" s="2">
        <v>0.91556396484375002</v>
      </c>
      <c r="C41" s="2">
        <v>1.39244399641577</v>
      </c>
      <c r="D41" s="5" t="s">
        <v>3</v>
      </c>
    </row>
    <row r="42" spans="1:4" x14ac:dyDescent="0.25">
      <c r="A42" s="2">
        <v>1.3832599999999999</v>
      </c>
      <c r="B42" s="2">
        <v>0.91556396484375002</v>
      </c>
      <c r="C42" s="2">
        <v>1.2345362903225801</v>
      </c>
      <c r="D42" s="5" t="s">
        <v>3</v>
      </c>
    </row>
    <row r="43" spans="1:4" x14ac:dyDescent="0.25">
      <c r="A43" s="2">
        <v>1.2484500000000001</v>
      </c>
      <c r="B43" s="2">
        <v>0.91556396484375002</v>
      </c>
      <c r="C43" s="2">
        <v>1.08325716845878</v>
      </c>
      <c r="D43" s="5" t="s">
        <v>3</v>
      </c>
    </row>
    <row r="44" spans="1:4" x14ac:dyDescent="0.25">
      <c r="A44" s="2">
        <v>1.12199</v>
      </c>
      <c r="B44" s="2">
        <v>0.91556396484375002</v>
      </c>
      <c r="C44" s="2">
        <v>0.94388216845878103</v>
      </c>
      <c r="D44" s="5" t="s">
        <v>3</v>
      </c>
    </row>
    <row r="45" spans="1:4" x14ac:dyDescent="0.25">
      <c r="A45" s="2">
        <v>1.0082100000000001</v>
      </c>
      <c r="B45" s="2">
        <v>0.91556396484375002</v>
      </c>
      <c r="C45" s="2">
        <v>0.82038082437276005</v>
      </c>
      <c r="D45" s="5" t="s">
        <v>3</v>
      </c>
    </row>
    <row r="46" spans="1:4" x14ac:dyDescent="0.25">
      <c r="A46" s="2">
        <v>0.90813999999999995</v>
      </c>
      <c r="B46" s="2">
        <v>0.91556396484375002</v>
      </c>
      <c r="C46" s="2">
        <v>0.71286290322580603</v>
      </c>
      <c r="D46" s="5" t="s">
        <v>3</v>
      </c>
    </row>
    <row r="47" spans="1:4" x14ac:dyDescent="0.25">
      <c r="A47" s="2">
        <v>0.82282</v>
      </c>
      <c r="B47" s="2">
        <v>0.91556396484375002</v>
      </c>
      <c r="C47" s="2">
        <v>0.62202956989247304</v>
      </c>
      <c r="D47" s="5" t="s">
        <v>3</v>
      </c>
    </row>
    <row r="48" spans="1:4" x14ac:dyDescent="0.25">
      <c r="A48" s="2">
        <v>0.74804000000000004</v>
      </c>
      <c r="B48" s="2">
        <v>0.91556396484375002</v>
      </c>
      <c r="C48" s="2">
        <v>0.54254256272401402</v>
      </c>
      <c r="D48" s="5" t="s">
        <v>3</v>
      </c>
    </row>
    <row r="49" spans="1:11" x14ac:dyDescent="0.25">
      <c r="A49" s="2">
        <v>0.67788999999999999</v>
      </c>
      <c r="B49" s="2">
        <v>0.91556396484375002</v>
      </c>
      <c r="C49" s="2">
        <v>0.46684139784946199</v>
      </c>
      <c r="D49" s="5" t="s">
        <v>3</v>
      </c>
    </row>
    <row r="50" spans="1:11" x14ac:dyDescent="0.25">
      <c r="A50" s="2">
        <v>0.60887999999999998</v>
      </c>
      <c r="B50" s="2">
        <v>0.91556396484375002</v>
      </c>
      <c r="C50" s="2">
        <v>0.38948476702509</v>
      </c>
      <c r="D50" s="5" t="s">
        <v>3</v>
      </c>
    </row>
    <row r="51" spans="1:11" x14ac:dyDescent="0.25">
      <c r="A51" s="2">
        <v>0.55174000000000001</v>
      </c>
      <c r="B51" s="2">
        <v>0.91556396484375002</v>
      </c>
      <c r="C51" s="2">
        <v>0.31259184587813599</v>
      </c>
      <c r="D51" s="5" t="s">
        <v>3</v>
      </c>
    </row>
    <row r="52" spans="1:11" x14ac:dyDescent="0.25">
      <c r="A52" s="2">
        <v>0.53578000000000003</v>
      </c>
      <c r="B52" s="2">
        <v>0.91556396484375002</v>
      </c>
      <c r="C52" s="2">
        <v>0.236214157706093</v>
      </c>
      <c r="D52" s="5" t="s">
        <v>3</v>
      </c>
    </row>
    <row r="53" spans="1:11" x14ac:dyDescent="0.25">
      <c r="A53" s="2">
        <v>0.64824999999999999</v>
      </c>
      <c r="B53" s="2">
        <v>0.91556396484375002</v>
      </c>
      <c r="C53" s="2">
        <v>0.15774417562724</v>
      </c>
      <c r="D53" s="5" t="s">
        <v>3</v>
      </c>
    </row>
    <row r="54" spans="1:11" x14ac:dyDescent="0.25">
      <c r="A54" s="2">
        <v>0.83111000000000002</v>
      </c>
      <c r="B54" s="2">
        <v>0.91556396484375002</v>
      </c>
      <c r="C54" s="2">
        <v>8.0248655913978506E-2</v>
      </c>
      <c r="D54" s="5" t="s">
        <v>3</v>
      </c>
      <c r="K54" s="6" t="s">
        <v>8</v>
      </c>
    </row>
    <row r="55" spans="1:11" x14ac:dyDescent="0.25">
      <c r="A55" s="2">
        <v>1.4339299999999999</v>
      </c>
      <c r="B55" s="2">
        <v>0.97556138919436697</v>
      </c>
      <c r="C55" s="2">
        <v>1.36643052920093</v>
      </c>
      <c r="D55" s="4" t="s">
        <v>4</v>
      </c>
    </row>
    <row r="56" spans="1:11" x14ac:dyDescent="0.25">
      <c r="A56" s="2">
        <v>1.3552900000000001</v>
      </c>
      <c r="B56" s="2">
        <v>0.97556138919436697</v>
      </c>
      <c r="C56" s="2">
        <v>1.2651528568416599</v>
      </c>
      <c r="D56" s="4" t="s">
        <v>4</v>
      </c>
    </row>
    <row r="57" spans="1:11" x14ac:dyDescent="0.25">
      <c r="A57" s="2">
        <v>1.27559</v>
      </c>
      <c r="B57" s="2">
        <v>0.97556138919436697</v>
      </c>
      <c r="C57" s="2">
        <v>1.16332279148218</v>
      </c>
      <c r="D57" s="4" t="s">
        <v>4</v>
      </c>
    </row>
    <row r="58" spans="1:11" x14ac:dyDescent="0.25">
      <c r="A58" s="2">
        <v>1.2684599999999999</v>
      </c>
      <c r="B58" s="2">
        <v>0.97556138919436697</v>
      </c>
      <c r="C58" s="2">
        <v>1.15417035631457</v>
      </c>
      <c r="D58" s="4" t="s">
        <v>4</v>
      </c>
    </row>
    <row r="59" spans="1:11" x14ac:dyDescent="0.25">
      <c r="A59" s="2">
        <v>1.16093</v>
      </c>
      <c r="B59" s="2">
        <v>0.97556138919436697</v>
      </c>
      <c r="C59" s="2">
        <v>1.01703563145688</v>
      </c>
      <c r="D59" s="4" t="s">
        <v>4</v>
      </c>
    </row>
    <row r="60" spans="1:11" x14ac:dyDescent="0.25">
      <c r="A60" s="2">
        <v>1.04688</v>
      </c>
      <c r="B60" s="2">
        <v>0.97556138919436697</v>
      </c>
      <c r="C60" s="2">
        <v>0.871996626607632</v>
      </c>
      <c r="D60" s="4" t="s">
        <v>4</v>
      </c>
    </row>
    <row r="61" spans="1:11" x14ac:dyDescent="0.25">
      <c r="A61" s="2">
        <v>0.99004999999999999</v>
      </c>
      <c r="B61" s="2">
        <v>0.97556138919436697</v>
      </c>
      <c r="C61" s="2">
        <v>0.79985663082437297</v>
      </c>
      <c r="D61" s="4" t="s">
        <v>4</v>
      </c>
    </row>
    <row r="62" spans="1:11" x14ac:dyDescent="0.25">
      <c r="A62" s="2">
        <v>0.93467</v>
      </c>
      <c r="B62" s="2">
        <v>0.97556138919436697</v>
      </c>
      <c r="C62" s="2">
        <v>0.72850938224752304</v>
      </c>
      <c r="D62" s="4" t="s">
        <v>4</v>
      </c>
    </row>
    <row r="63" spans="1:11" x14ac:dyDescent="0.25">
      <c r="A63" s="2">
        <v>0.87892000000000003</v>
      </c>
      <c r="B63" s="2">
        <v>0.97556138919436697</v>
      </c>
      <c r="C63" s="2">
        <v>0.65567573265865498</v>
      </c>
      <c r="D63" s="4" t="s">
        <v>4</v>
      </c>
    </row>
    <row r="64" spans="1:11" x14ac:dyDescent="0.25">
      <c r="A64" s="2">
        <v>0.82513999999999998</v>
      </c>
      <c r="B64" s="2">
        <v>0.97556138919436697</v>
      </c>
      <c r="C64" s="2">
        <v>0.58289268395530303</v>
      </c>
      <c r="D64" s="4" t="s">
        <v>4</v>
      </c>
    </row>
    <row r="65" spans="1:11" x14ac:dyDescent="0.25">
      <c r="A65" s="2">
        <v>0.77566000000000002</v>
      </c>
      <c r="B65" s="2">
        <v>0.97556138919436697</v>
      </c>
      <c r="C65" s="2">
        <v>0.51056715159181998</v>
      </c>
      <c r="D65" s="4" t="s">
        <v>4</v>
      </c>
    </row>
    <row r="66" spans="1:11" x14ac:dyDescent="0.25">
      <c r="A66" s="2">
        <v>0.73348000000000002</v>
      </c>
      <c r="B66" s="2">
        <v>0.97556138919436697</v>
      </c>
      <c r="C66" s="2">
        <v>0.43767025089605699</v>
      </c>
      <c r="D66" s="4" t="s">
        <v>4</v>
      </c>
    </row>
    <row r="67" spans="1:11" x14ac:dyDescent="0.25">
      <c r="A67" s="2">
        <v>0.70464000000000004</v>
      </c>
      <c r="B67" s="2">
        <v>0.97556138919436697</v>
      </c>
      <c r="C67" s="2">
        <v>0.36369175627240102</v>
      </c>
      <c r="D67" s="4" t="s">
        <v>4</v>
      </c>
    </row>
    <row r="68" spans="1:11" x14ac:dyDescent="0.25">
      <c r="A68" s="2">
        <v>0.7036</v>
      </c>
      <c r="B68" s="2">
        <v>0.97556138919436697</v>
      </c>
      <c r="C68" s="2">
        <v>0.29020451191229202</v>
      </c>
      <c r="D68" s="4" t="s">
        <v>4</v>
      </c>
    </row>
    <row r="69" spans="1:11" x14ac:dyDescent="0.25">
      <c r="A69" s="2">
        <v>0.74082000000000003</v>
      </c>
      <c r="B69" s="2">
        <v>0.97556138919436697</v>
      </c>
      <c r="C69" s="2">
        <v>0.21847775669407499</v>
      </c>
      <c r="D69" s="4" t="s">
        <v>4</v>
      </c>
    </row>
    <row r="70" spans="1:11" x14ac:dyDescent="0.25">
      <c r="A70" s="2">
        <v>0.81552999999999998</v>
      </c>
      <c r="B70" s="2">
        <v>0.97556138919436697</v>
      </c>
      <c r="C70" s="2">
        <v>0.14632089394897699</v>
      </c>
      <c r="D70" s="4" t="s">
        <v>4</v>
      </c>
    </row>
    <row r="71" spans="1:11" x14ac:dyDescent="0.25">
      <c r="A71" s="2">
        <v>0.90693999999999997</v>
      </c>
      <c r="B71" s="2">
        <v>0.97556138919436697</v>
      </c>
      <c r="C71" s="2">
        <v>7.4528779253636906E-2</v>
      </c>
      <c r="D71" s="4" t="s">
        <v>4</v>
      </c>
    </row>
    <row r="72" spans="1:11" x14ac:dyDescent="0.25">
      <c r="A72" s="2">
        <v>1.53318</v>
      </c>
      <c r="B72" s="2">
        <v>1.01114007100166</v>
      </c>
      <c r="C72" s="2">
        <v>1.33927877348305</v>
      </c>
      <c r="D72" s="6" t="s">
        <v>8</v>
      </c>
    </row>
    <row r="73" spans="1:11" x14ac:dyDescent="0.25">
      <c r="A73" s="2">
        <v>1.3857999999999999</v>
      </c>
      <c r="B73" s="2">
        <v>1.01114007100166</v>
      </c>
      <c r="C73" s="2">
        <v>1.1866400345497701</v>
      </c>
      <c r="D73" s="6" t="s">
        <v>8</v>
      </c>
    </row>
    <row r="74" spans="1:11" x14ac:dyDescent="0.25">
      <c r="A74" s="2">
        <v>1.0972599999999999</v>
      </c>
      <c r="B74" s="2">
        <v>1.01114007100166</v>
      </c>
      <c r="C74" s="2">
        <v>0.89554091988771301</v>
      </c>
      <c r="D74" s="6" t="s">
        <v>8</v>
      </c>
    </row>
    <row r="75" spans="1:11" x14ac:dyDescent="0.25">
      <c r="A75" s="2">
        <v>0.94264000000000003</v>
      </c>
      <c r="B75" s="2">
        <v>1.01114007100166</v>
      </c>
      <c r="C75" s="2">
        <v>0.744292809328439</v>
      </c>
      <c r="D75" s="6" t="s">
        <v>8</v>
      </c>
    </row>
    <row r="76" spans="1:11" x14ac:dyDescent="0.25">
      <c r="A76" s="2">
        <v>0.78893999999999997</v>
      </c>
      <c r="B76" s="2">
        <v>1.01114007100166</v>
      </c>
      <c r="C76" s="2">
        <v>0.59779097387173397</v>
      </c>
      <c r="D76" s="6" t="s">
        <v>8</v>
      </c>
    </row>
    <row r="77" spans="1:11" x14ac:dyDescent="0.25">
      <c r="A77" s="2">
        <v>0.70855000000000001</v>
      </c>
      <c r="B77" s="2">
        <v>1.01114007100166</v>
      </c>
      <c r="C77" s="2">
        <v>0.52285683437702402</v>
      </c>
      <c r="D77" s="6" t="s">
        <v>8</v>
      </c>
    </row>
    <row r="78" spans="1:11" x14ac:dyDescent="0.25">
      <c r="A78" s="2">
        <v>0.62683999999999995</v>
      </c>
      <c r="B78" s="2">
        <v>1.01114007100166</v>
      </c>
      <c r="C78" s="2">
        <v>0.44753832865471799</v>
      </c>
      <c r="D78" s="6" t="s">
        <v>8</v>
      </c>
    </row>
    <row r="79" spans="1:11" x14ac:dyDescent="0.25">
      <c r="A79" s="2">
        <v>0.55396999999999996</v>
      </c>
      <c r="B79" s="2">
        <v>1.01114007100166</v>
      </c>
      <c r="C79" s="2">
        <v>0.37166270783847999</v>
      </c>
      <c r="D79" s="6" t="s">
        <v>8</v>
      </c>
      <c r="K79" s="6" t="s">
        <v>7</v>
      </c>
    </row>
    <row r="80" spans="1:11" x14ac:dyDescent="0.25">
      <c r="A80" s="2">
        <v>0.46540999999999999</v>
      </c>
      <c r="B80" s="2">
        <v>1.01114007100166</v>
      </c>
      <c r="C80" s="2">
        <v>0.29946015979270102</v>
      </c>
      <c r="D80" s="6" t="s">
        <v>8</v>
      </c>
    </row>
    <row r="81" spans="1:4" x14ac:dyDescent="0.25">
      <c r="A81" s="2">
        <v>0.4128</v>
      </c>
      <c r="B81" s="2">
        <v>1.01114007100166</v>
      </c>
      <c r="C81" s="2">
        <v>0.24848628805873499</v>
      </c>
      <c r="D81" s="6" t="s">
        <v>8</v>
      </c>
    </row>
    <row r="82" spans="1:4" x14ac:dyDescent="0.25">
      <c r="A82" s="2">
        <v>0.37918000000000002</v>
      </c>
      <c r="B82" s="2">
        <v>1.01114007100166</v>
      </c>
      <c r="C82" s="2">
        <v>0.209736557978838</v>
      </c>
      <c r="D82" s="6" t="s">
        <v>8</v>
      </c>
    </row>
    <row r="83" spans="1:4" x14ac:dyDescent="0.25">
      <c r="A83" s="2">
        <v>0.36980000000000002</v>
      </c>
      <c r="B83" s="2">
        <v>1.01114007100166</v>
      </c>
      <c r="C83" s="2">
        <v>0.19293241200604599</v>
      </c>
      <c r="D83" s="6" t="s">
        <v>8</v>
      </c>
    </row>
    <row r="84" spans="1:4" x14ac:dyDescent="0.25">
      <c r="A84" s="2">
        <v>0.36797000000000002</v>
      </c>
      <c r="B84" s="2">
        <v>1.01114007100166</v>
      </c>
      <c r="C84" s="2">
        <v>0.17965450226732901</v>
      </c>
      <c r="D84" s="6" t="s">
        <v>8</v>
      </c>
    </row>
    <row r="85" spans="1:4" x14ac:dyDescent="0.25">
      <c r="A85" s="2">
        <v>0.37928000000000001</v>
      </c>
      <c r="B85" s="2">
        <v>1.01114007100166</v>
      </c>
      <c r="C85" s="2">
        <v>0.16421075361692899</v>
      </c>
      <c r="D85" s="6" t="s">
        <v>8</v>
      </c>
    </row>
    <row r="86" spans="1:4" x14ac:dyDescent="0.25">
      <c r="A86" s="2">
        <v>0.41733999999999999</v>
      </c>
      <c r="B86" s="2">
        <v>1.01114007100166</v>
      </c>
      <c r="C86" s="2">
        <v>0.14964586482401199</v>
      </c>
      <c r="D86" s="6" t="s">
        <v>8</v>
      </c>
    </row>
    <row r="87" spans="1:4" x14ac:dyDescent="0.25">
      <c r="A87" s="2">
        <v>0.48719000000000001</v>
      </c>
      <c r="B87" s="2">
        <v>1.01114007100166</v>
      </c>
      <c r="C87" s="2">
        <v>0.134957892463831</v>
      </c>
      <c r="D87" s="6" t="s">
        <v>8</v>
      </c>
    </row>
    <row r="88" spans="1:4" x14ac:dyDescent="0.25">
      <c r="A88" s="2">
        <v>1.58562</v>
      </c>
      <c r="B88" s="2">
        <v>1.01727294921875</v>
      </c>
      <c r="C88" s="2">
        <v>1.55058691756272</v>
      </c>
      <c r="D88" s="5" t="s">
        <v>3</v>
      </c>
    </row>
    <row r="89" spans="1:4" x14ac:dyDescent="0.25">
      <c r="A89" s="2">
        <v>1.46069</v>
      </c>
      <c r="B89" s="2">
        <v>1.01727294921875</v>
      </c>
      <c r="C89" s="2">
        <v>1.3912253584229399</v>
      </c>
      <c r="D89" s="5" t="s">
        <v>3</v>
      </c>
    </row>
    <row r="90" spans="1:4" x14ac:dyDescent="0.25">
      <c r="A90" s="2">
        <v>1.3379799999999999</v>
      </c>
      <c r="B90" s="2">
        <v>1.01727294921875</v>
      </c>
      <c r="C90" s="2">
        <v>1.2362903225806501</v>
      </c>
      <c r="D90" s="5" t="s">
        <v>3</v>
      </c>
    </row>
    <row r="91" spans="1:4" x14ac:dyDescent="0.25">
      <c r="A91" s="2">
        <v>1.21567</v>
      </c>
      <c r="B91" s="2">
        <v>1.01727294921875</v>
      </c>
      <c r="C91" s="2">
        <v>1.0832235663082399</v>
      </c>
      <c r="D91" s="5" t="s">
        <v>3</v>
      </c>
    </row>
    <row r="92" spans="1:4" x14ac:dyDescent="0.25">
      <c r="A92" s="2">
        <v>1.1031599999999999</v>
      </c>
      <c r="B92" s="2">
        <v>1.01727294921875</v>
      </c>
      <c r="C92" s="2">
        <v>0.94434811827956999</v>
      </c>
      <c r="D92" s="5" t="s">
        <v>3</v>
      </c>
    </row>
    <row r="93" spans="1:4" x14ac:dyDescent="0.25">
      <c r="A93" s="2">
        <v>1.0026200000000001</v>
      </c>
      <c r="B93" s="2">
        <v>1.01727294921875</v>
      </c>
      <c r="C93" s="2">
        <v>0.82065860215053799</v>
      </c>
      <c r="D93" s="5" t="s">
        <v>3</v>
      </c>
    </row>
    <row r="94" spans="1:4" x14ac:dyDescent="0.25">
      <c r="A94" s="2">
        <v>0.91596999999999995</v>
      </c>
      <c r="B94" s="2">
        <v>1.01727294921875</v>
      </c>
      <c r="C94" s="2">
        <v>0.71380152329749103</v>
      </c>
      <c r="D94" s="5" t="s">
        <v>3</v>
      </c>
    </row>
    <row r="95" spans="1:4" x14ac:dyDescent="0.25">
      <c r="A95" s="2">
        <v>0.84248000000000001</v>
      </c>
      <c r="B95" s="2">
        <v>1.01727294921875</v>
      </c>
      <c r="C95" s="2">
        <v>0.62131944444444398</v>
      </c>
      <c r="D95" s="5" t="s">
        <v>3</v>
      </c>
    </row>
    <row r="96" spans="1:4" x14ac:dyDescent="0.25">
      <c r="A96" s="2">
        <v>0.78329000000000004</v>
      </c>
      <c r="B96" s="2">
        <v>1.01727294921875</v>
      </c>
      <c r="C96" s="2">
        <v>0.54416218637992797</v>
      </c>
      <c r="D96" s="5" t="s">
        <v>3</v>
      </c>
    </row>
    <row r="97" spans="1:11" x14ac:dyDescent="0.25">
      <c r="A97" s="2">
        <v>0.72916999999999998</v>
      </c>
      <c r="B97" s="2">
        <v>1.01727294921875</v>
      </c>
      <c r="C97" s="2">
        <v>0.46652329749103899</v>
      </c>
      <c r="D97" s="5" t="s">
        <v>3</v>
      </c>
    </row>
    <row r="98" spans="1:11" x14ac:dyDescent="0.25">
      <c r="A98" s="2">
        <v>0.68478000000000006</v>
      </c>
      <c r="B98" s="2">
        <v>1.01727294921875</v>
      </c>
      <c r="C98" s="2">
        <v>0.38882616487455202</v>
      </c>
      <c r="D98" s="5" t="s">
        <v>3</v>
      </c>
    </row>
    <row r="99" spans="1:11" x14ac:dyDescent="0.25">
      <c r="A99" s="2">
        <v>0.66791</v>
      </c>
      <c r="B99" s="2">
        <v>1.01727294921875</v>
      </c>
      <c r="C99" s="2">
        <v>0.31198924731182798</v>
      </c>
      <c r="D99" s="5" t="s">
        <v>3</v>
      </c>
    </row>
    <row r="100" spans="1:11" x14ac:dyDescent="0.25">
      <c r="A100" s="2">
        <v>0.69694999999999996</v>
      </c>
      <c r="B100" s="2">
        <v>1.01727294921875</v>
      </c>
      <c r="C100" s="2">
        <v>0.234269713261649</v>
      </c>
      <c r="D100" s="5" t="s">
        <v>3</v>
      </c>
    </row>
    <row r="101" spans="1:11" x14ac:dyDescent="0.25">
      <c r="A101" s="2">
        <v>0.77847</v>
      </c>
      <c r="B101" s="2">
        <v>1.01727294921875</v>
      </c>
      <c r="C101" s="2">
        <v>0.15740815412186401</v>
      </c>
      <c r="D101" s="5" t="s">
        <v>3</v>
      </c>
    </row>
    <row r="102" spans="1:11" x14ac:dyDescent="0.25">
      <c r="A102" s="2">
        <v>0.88805000000000001</v>
      </c>
      <c r="B102" s="2">
        <v>1.01727294921875</v>
      </c>
      <c r="C102" s="2">
        <v>7.9688620071684604E-2</v>
      </c>
      <c r="D102" s="5" t="s">
        <v>3</v>
      </c>
    </row>
    <row r="103" spans="1:11" x14ac:dyDescent="0.25">
      <c r="A103" s="2">
        <v>1.6524399999999999</v>
      </c>
      <c r="B103" s="2">
        <v>1.06246576636132</v>
      </c>
      <c r="C103" s="2">
        <v>1.50867978142076</v>
      </c>
      <c r="D103" s="7" t="s">
        <v>7</v>
      </c>
      <c r="K103" s="6" t="s">
        <v>6</v>
      </c>
    </row>
    <row r="104" spans="1:11" x14ac:dyDescent="0.25">
      <c r="A104" s="2">
        <v>1.5833699999999999</v>
      </c>
      <c r="B104" s="2">
        <v>1.06246576636132</v>
      </c>
      <c r="C104" s="2">
        <v>1.4319737704918001</v>
      </c>
      <c r="D104" s="7" t="s">
        <v>7</v>
      </c>
    </row>
    <row r="105" spans="1:11" x14ac:dyDescent="0.25">
      <c r="A105" s="2">
        <v>1.4475100000000001</v>
      </c>
      <c r="B105" s="2">
        <v>1.06246576636132</v>
      </c>
      <c r="C105" s="2">
        <v>1.2832131147540999</v>
      </c>
      <c r="D105" s="7" t="s">
        <v>7</v>
      </c>
    </row>
    <row r="106" spans="1:11" x14ac:dyDescent="0.25">
      <c r="A106" s="2">
        <v>1.30549</v>
      </c>
      <c r="B106" s="2">
        <v>1.06246576636132</v>
      </c>
      <c r="C106" s="2">
        <v>1.1296087431694</v>
      </c>
      <c r="D106" s="7" t="s">
        <v>7</v>
      </c>
    </row>
    <row r="107" spans="1:11" x14ac:dyDescent="0.25">
      <c r="A107" s="2">
        <v>1.17503</v>
      </c>
      <c r="B107" s="2">
        <v>1.06246576636132</v>
      </c>
      <c r="C107" s="2">
        <v>0.99111256830601102</v>
      </c>
      <c r="D107" s="7" t="s">
        <v>7</v>
      </c>
    </row>
    <row r="108" spans="1:11" x14ac:dyDescent="0.25">
      <c r="A108" s="2">
        <v>1.0490699999999999</v>
      </c>
      <c r="B108" s="2">
        <v>1.06246576636132</v>
      </c>
      <c r="C108" s="2">
        <v>0.85981420765027305</v>
      </c>
      <c r="D108" s="7" t="s">
        <v>7</v>
      </c>
    </row>
    <row r="109" spans="1:11" x14ac:dyDescent="0.25">
      <c r="A109" s="2">
        <v>0.94152999999999998</v>
      </c>
      <c r="B109" s="2">
        <v>1.06246576636132</v>
      </c>
      <c r="C109" s="2">
        <v>0.74985792349726799</v>
      </c>
      <c r="D109" s="7" t="s">
        <v>7</v>
      </c>
    </row>
    <row r="110" spans="1:11" x14ac:dyDescent="0.25">
      <c r="A110" s="2">
        <v>0.84613000000000005</v>
      </c>
      <c r="B110" s="2">
        <v>1.06246576636132</v>
      </c>
      <c r="C110" s="2">
        <v>0.65337923497267802</v>
      </c>
      <c r="D110" s="7" t="s">
        <v>7</v>
      </c>
    </row>
    <row r="111" spans="1:11" x14ac:dyDescent="0.25">
      <c r="A111" s="2">
        <v>0.75956999999999997</v>
      </c>
      <c r="B111" s="2">
        <v>1.06246576636132</v>
      </c>
      <c r="C111" s="2">
        <v>0.56700983606557398</v>
      </c>
      <c r="D111" s="7" t="s">
        <v>7</v>
      </c>
    </row>
    <row r="112" spans="1:11" x14ac:dyDescent="0.25">
      <c r="A112" s="2">
        <v>0.68400000000000005</v>
      </c>
      <c r="B112" s="2">
        <v>1.06246576636132</v>
      </c>
      <c r="C112" s="2">
        <v>0.49210273224043699</v>
      </c>
      <c r="D112" s="7" t="s">
        <v>7</v>
      </c>
    </row>
    <row r="113" spans="1:4" x14ac:dyDescent="0.25">
      <c r="A113" s="2">
        <v>0.60812999999999995</v>
      </c>
      <c r="B113" s="2">
        <v>1.06246576636132</v>
      </c>
      <c r="C113" s="2">
        <v>0.41696830601092899</v>
      </c>
      <c r="D113" s="7" t="s">
        <v>7</v>
      </c>
    </row>
    <row r="114" spans="1:4" x14ac:dyDescent="0.25">
      <c r="A114" s="2">
        <v>0.53500999999999999</v>
      </c>
      <c r="B114" s="2">
        <v>1.06246576636132</v>
      </c>
      <c r="C114" s="2">
        <v>0.34186448087431698</v>
      </c>
      <c r="D114" s="7" t="s">
        <v>7</v>
      </c>
    </row>
    <row r="115" spans="1:4" x14ac:dyDescent="0.25">
      <c r="A115" s="2">
        <v>0.47111999999999998</v>
      </c>
      <c r="B115" s="2">
        <v>1.06246576636132</v>
      </c>
      <c r="C115" s="2">
        <v>0.26618142076502699</v>
      </c>
      <c r="D115" s="7" t="s">
        <v>7</v>
      </c>
    </row>
    <row r="116" spans="1:4" x14ac:dyDescent="0.25">
      <c r="A116" s="2">
        <v>1.47356</v>
      </c>
      <c r="B116" s="2">
        <v>1.06422363333215</v>
      </c>
      <c r="C116" s="2">
        <v>1.47435378452456</v>
      </c>
      <c r="D116" s="4" t="s">
        <v>4</v>
      </c>
    </row>
    <row r="117" spans="1:4" x14ac:dyDescent="0.25">
      <c r="A117" s="2">
        <v>1.38778</v>
      </c>
      <c r="B117" s="2">
        <v>1.06422363333215</v>
      </c>
      <c r="C117" s="2">
        <v>1.3521568627450999</v>
      </c>
      <c r="D117" s="4" t="s">
        <v>4</v>
      </c>
    </row>
    <row r="118" spans="1:4" x14ac:dyDescent="0.25">
      <c r="A118" s="2">
        <v>1.29959</v>
      </c>
      <c r="B118" s="2">
        <v>1.06422363333215</v>
      </c>
      <c r="C118" s="2">
        <v>1.2269829222011399</v>
      </c>
      <c r="D118" s="4" t="s">
        <v>4</v>
      </c>
    </row>
    <row r="119" spans="1:4" x14ac:dyDescent="0.25">
      <c r="A119" s="2">
        <v>1.2144999999999999</v>
      </c>
      <c r="B119" s="2">
        <v>1.06422363333215</v>
      </c>
      <c r="C119" s="2">
        <v>1.1060383723381799</v>
      </c>
      <c r="D119" s="4" t="s">
        <v>4</v>
      </c>
    </row>
    <row r="120" spans="1:4" x14ac:dyDescent="0.25">
      <c r="A120" s="2">
        <v>1.1353800000000001</v>
      </c>
      <c r="B120" s="2">
        <v>1.06422363333215</v>
      </c>
      <c r="C120" s="2">
        <v>0.99348091924941995</v>
      </c>
      <c r="D120" s="4" t="s">
        <v>4</v>
      </c>
    </row>
    <row r="121" spans="1:4" x14ac:dyDescent="0.25">
      <c r="A121" s="2">
        <v>1.05416</v>
      </c>
      <c r="B121" s="2">
        <v>1.06422363333215</v>
      </c>
      <c r="C121" s="2">
        <v>0.87716213367067297</v>
      </c>
      <c r="D121" s="4" t="s">
        <v>4</v>
      </c>
    </row>
    <row r="122" spans="1:4" x14ac:dyDescent="0.25">
      <c r="A122" s="2">
        <v>0.97465000000000002</v>
      </c>
      <c r="B122" s="2">
        <v>1.06422363333215</v>
      </c>
      <c r="C122" s="2">
        <v>0.76013704406493798</v>
      </c>
      <c r="D122" s="4" t="s">
        <v>4</v>
      </c>
    </row>
    <row r="123" spans="1:4" x14ac:dyDescent="0.25">
      <c r="A123" s="2">
        <v>0.95384999999999998</v>
      </c>
      <c r="B123" s="2">
        <v>1.06422363333215</v>
      </c>
      <c r="C123" s="2">
        <v>0.72849884039637403</v>
      </c>
      <c r="D123" s="4" t="s">
        <v>4</v>
      </c>
    </row>
    <row r="124" spans="1:4" x14ac:dyDescent="0.25">
      <c r="A124" s="2">
        <v>0.90715999999999997</v>
      </c>
      <c r="B124" s="2">
        <v>1.06422363333215</v>
      </c>
      <c r="C124" s="2">
        <v>0.65508328062407795</v>
      </c>
      <c r="D124" s="4" t="s">
        <v>4</v>
      </c>
    </row>
    <row r="125" spans="1:4" x14ac:dyDescent="0.25">
      <c r="A125" s="2">
        <v>0.86543000000000003</v>
      </c>
      <c r="B125" s="2">
        <v>1.06422363333215</v>
      </c>
      <c r="C125" s="2">
        <v>0.58438751844824</v>
      </c>
      <c r="D125" s="4" t="s">
        <v>4</v>
      </c>
    </row>
    <row r="126" spans="1:4" x14ac:dyDescent="0.25">
      <c r="A126" s="2">
        <v>0.82811000000000001</v>
      </c>
      <c r="B126" s="2">
        <v>1.06422363333215</v>
      </c>
      <c r="C126" s="2">
        <v>0.51222433059245198</v>
      </c>
      <c r="D126" s="4" t="s">
        <v>4</v>
      </c>
    </row>
    <row r="127" spans="1:4" x14ac:dyDescent="0.25">
      <c r="A127" s="2">
        <v>0.79986999999999997</v>
      </c>
      <c r="B127" s="2">
        <v>1.06422363333215</v>
      </c>
      <c r="C127" s="2">
        <v>0.43737086232342398</v>
      </c>
      <c r="D127" s="4" t="s">
        <v>4</v>
      </c>
    </row>
    <row r="128" spans="1:4" x14ac:dyDescent="0.25">
      <c r="A128" s="2">
        <v>0.78486</v>
      </c>
      <c r="B128" s="2">
        <v>1.06422363333215</v>
      </c>
      <c r="C128" s="2">
        <v>0.36644107105207702</v>
      </c>
      <c r="D128" s="4" t="s">
        <v>4</v>
      </c>
    </row>
    <row r="129" spans="1:4" x14ac:dyDescent="0.25">
      <c r="A129" s="2">
        <v>0.81313999999999997</v>
      </c>
      <c r="B129" s="2">
        <v>1.06422363333215</v>
      </c>
      <c r="C129" s="2">
        <v>0.23291587602783001</v>
      </c>
      <c r="D129" s="4" t="s">
        <v>4</v>
      </c>
    </row>
    <row r="130" spans="1:4" x14ac:dyDescent="0.25">
      <c r="A130" s="2">
        <v>0.86814000000000002</v>
      </c>
      <c r="B130" s="2">
        <v>1.06422363333215</v>
      </c>
      <c r="C130" s="2">
        <v>0.14874341134303201</v>
      </c>
      <c r="D130" s="4" t="s">
        <v>4</v>
      </c>
    </row>
    <row r="131" spans="1:4" x14ac:dyDescent="0.25">
      <c r="A131" s="2">
        <v>1.53033</v>
      </c>
      <c r="B131" s="2">
        <v>1.1189819335937501</v>
      </c>
      <c r="C131" s="2">
        <v>1.55361559139785</v>
      </c>
      <c r="D131" s="5" t="s">
        <v>3</v>
      </c>
    </row>
    <row r="132" spans="1:4" x14ac:dyDescent="0.25">
      <c r="A132" s="2">
        <v>1.4152499999999999</v>
      </c>
      <c r="B132" s="2">
        <v>1.1189819335937501</v>
      </c>
      <c r="C132" s="2">
        <v>1.39113127240143</v>
      </c>
      <c r="D132" s="5" t="s">
        <v>3</v>
      </c>
    </row>
    <row r="133" spans="1:4" x14ac:dyDescent="0.25">
      <c r="A133" s="2">
        <v>1.30583</v>
      </c>
      <c r="B133" s="2">
        <v>1.1189819335937501</v>
      </c>
      <c r="C133" s="2">
        <v>1.2376657706093199</v>
      </c>
      <c r="D133" s="5" t="s">
        <v>3</v>
      </c>
    </row>
    <row r="134" spans="1:4" x14ac:dyDescent="0.25">
      <c r="A134" s="2">
        <v>1.1950700000000001</v>
      </c>
      <c r="B134" s="2">
        <v>1.1189819335937501</v>
      </c>
      <c r="C134" s="2">
        <v>1.0829614695340499</v>
      </c>
      <c r="D134" s="5" t="s">
        <v>3</v>
      </c>
    </row>
    <row r="135" spans="1:4" x14ac:dyDescent="0.25">
      <c r="A135" s="2">
        <v>1.08466</v>
      </c>
      <c r="B135" s="2">
        <v>1.1189819335937501</v>
      </c>
      <c r="C135" s="2">
        <v>0.92764336917562695</v>
      </c>
      <c r="D135" s="5" t="s">
        <v>3</v>
      </c>
    </row>
    <row r="136" spans="1:4" x14ac:dyDescent="0.25">
      <c r="A136" s="2">
        <v>1.0297099999999999</v>
      </c>
      <c r="B136" s="2">
        <v>1.1189819335937501</v>
      </c>
      <c r="C136" s="2">
        <v>0.85023969534050203</v>
      </c>
      <c r="D136" s="5" t="s">
        <v>3</v>
      </c>
    </row>
    <row r="137" spans="1:4" x14ac:dyDescent="0.25">
      <c r="A137" s="2">
        <v>0.97614999999999996</v>
      </c>
      <c r="B137" s="2">
        <v>1.1189819335937501</v>
      </c>
      <c r="C137" s="2">
        <v>0.77349686379928295</v>
      </c>
      <c r="D137" s="5" t="s">
        <v>3</v>
      </c>
    </row>
    <row r="138" spans="1:4" x14ac:dyDescent="0.25">
      <c r="A138" s="2">
        <v>0.92391000000000001</v>
      </c>
      <c r="B138" s="2">
        <v>1.1189819335937501</v>
      </c>
      <c r="C138" s="2">
        <v>0.69630600358422901</v>
      </c>
      <c r="D138" s="5" t="s">
        <v>3</v>
      </c>
    </row>
    <row r="139" spans="1:4" x14ac:dyDescent="0.25">
      <c r="A139" s="2">
        <v>0.87441999999999998</v>
      </c>
      <c r="B139" s="2">
        <v>1.1189819335937501</v>
      </c>
      <c r="C139" s="2">
        <v>0.61933691756272402</v>
      </c>
      <c r="D139" s="5" t="s">
        <v>3</v>
      </c>
    </row>
    <row r="140" spans="1:4" x14ac:dyDescent="0.25">
      <c r="A140" s="2">
        <v>0.82950000000000002</v>
      </c>
      <c r="B140" s="2">
        <v>1.1189819335937501</v>
      </c>
      <c r="C140" s="2">
        <v>0.54240815412186405</v>
      </c>
      <c r="D140" s="5" t="s">
        <v>3</v>
      </c>
    </row>
    <row r="141" spans="1:4" x14ac:dyDescent="0.25">
      <c r="A141" s="2">
        <v>0.79181000000000001</v>
      </c>
      <c r="B141" s="2">
        <v>1.1189819335937501</v>
      </c>
      <c r="C141" s="2">
        <v>0.46476926523297502</v>
      </c>
      <c r="D141" s="5" t="s">
        <v>3</v>
      </c>
    </row>
    <row r="142" spans="1:4" x14ac:dyDescent="0.25">
      <c r="A142" s="2">
        <v>0.76900999999999997</v>
      </c>
      <c r="B142" s="2">
        <v>1.1189819335937501</v>
      </c>
      <c r="C142" s="2">
        <v>0.38606182795698901</v>
      </c>
      <c r="D142" s="5" t="s">
        <v>3</v>
      </c>
    </row>
    <row r="143" spans="1:4" x14ac:dyDescent="0.25">
      <c r="A143" s="2">
        <v>0.76949999999999996</v>
      </c>
      <c r="B143" s="2">
        <v>1.1189819335937501</v>
      </c>
      <c r="C143" s="2">
        <v>0.30888888888888899</v>
      </c>
      <c r="D143" s="5" t="s">
        <v>3</v>
      </c>
    </row>
    <row r="144" spans="1:4" x14ac:dyDescent="0.25">
      <c r="A144" s="2">
        <v>0.79744999999999999</v>
      </c>
      <c r="B144" s="2">
        <v>1.1189819335937501</v>
      </c>
      <c r="C144" s="2">
        <v>0.23441308243727599</v>
      </c>
      <c r="D144" s="5" t="s">
        <v>3</v>
      </c>
    </row>
    <row r="145" spans="1:4" x14ac:dyDescent="0.25">
      <c r="A145" s="2">
        <v>0.85390999999999995</v>
      </c>
      <c r="B145" s="2">
        <v>1.1189819335937501</v>
      </c>
      <c r="C145" s="2">
        <v>0.15541666666666701</v>
      </c>
      <c r="D145" s="5" t="s">
        <v>3</v>
      </c>
    </row>
    <row r="146" spans="1:4" x14ac:dyDescent="0.25">
      <c r="A146" s="2">
        <v>0.92488999999999999</v>
      </c>
      <c r="B146" s="2">
        <v>1.1189819335937501</v>
      </c>
      <c r="C146" s="2">
        <v>7.8449820788530494E-2</v>
      </c>
      <c r="D146" s="5" t="s">
        <v>3</v>
      </c>
    </row>
    <row r="147" spans="1:4" x14ac:dyDescent="0.25">
      <c r="A147" s="2">
        <v>1.5692999999999999</v>
      </c>
      <c r="B147" s="2">
        <v>1.1234664988990199</v>
      </c>
      <c r="C147" s="2">
        <v>1.4633146188728099</v>
      </c>
      <c r="D147" s="6" t="s">
        <v>8</v>
      </c>
    </row>
    <row r="148" spans="1:4" x14ac:dyDescent="0.25">
      <c r="A148" s="2">
        <v>1.4752000000000001</v>
      </c>
      <c r="B148" s="2">
        <v>1.1234664988990199</v>
      </c>
      <c r="C148" s="2">
        <v>1.35453465774131</v>
      </c>
      <c r="D148" s="6" t="s">
        <v>8</v>
      </c>
    </row>
    <row r="149" spans="1:4" x14ac:dyDescent="0.25">
      <c r="A149" s="2">
        <v>1.38436</v>
      </c>
      <c r="B149" s="2">
        <v>1.1234664988990199</v>
      </c>
      <c r="C149" s="2">
        <v>1.25122003886849</v>
      </c>
      <c r="D149" s="6" t="s">
        <v>8</v>
      </c>
    </row>
    <row r="150" spans="1:4" x14ac:dyDescent="0.25">
      <c r="A150" s="2">
        <v>1.2923899999999999</v>
      </c>
      <c r="B150" s="2">
        <v>1.1234664988990199</v>
      </c>
      <c r="C150" s="2">
        <v>1.14733966745843</v>
      </c>
      <c r="D150" s="6" t="s">
        <v>8</v>
      </c>
    </row>
    <row r="151" spans="1:4" x14ac:dyDescent="0.25">
      <c r="A151" s="2">
        <v>1.20001</v>
      </c>
      <c r="B151" s="2">
        <v>1.1234664988990199</v>
      </c>
      <c r="C151" s="2">
        <v>1.04408551068884</v>
      </c>
      <c r="D151" s="6" t="s">
        <v>8</v>
      </c>
    </row>
    <row r="152" spans="1:4" x14ac:dyDescent="0.25">
      <c r="A152" s="2">
        <v>1.1072500000000001</v>
      </c>
      <c r="B152" s="2">
        <v>1.1234664988990199</v>
      </c>
      <c r="C152" s="2">
        <v>0.94150507449794896</v>
      </c>
      <c r="D152" s="6" t="s">
        <v>8</v>
      </c>
    </row>
    <row r="153" spans="1:4" x14ac:dyDescent="0.25">
      <c r="A153" s="2">
        <v>1.06494</v>
      </c>
      <c r="B153" s="2">
        <v>1.1234664988990199</v>
      </c>
      <c r="C153" s="2">
        <v>0.89377240336860297</v>
      </c>
      <c r="D153" s="6" t="s">
        <v>8</v>
      </c>
    </row>
    <row r="154" spans="1:4" x14ac:dyDescent="0.25">
      <c r="A154" s="2">
        <v>0.99292999999999998</v>
      </c>
      <c r="B154" s="2">
        <v>1.1234664988990199</v>
      </c>
      <c r="C154" s="2">
        <v>0.81520405959835895</v>
      </c>
      <c r="D154" s="6" t="s">
        <v>8</v>
      </c>
    </row>
    <row r="155" spans="1:4" x14ac:dyDescent="0.25">
      <c r="A155" s="2">
        <v>0.92978000000000005</v>
      </c>
      <c r="B155" s="2">
        <v>1.1234664988990199</v>
      </c>
      <c r="C155" s="2">
        <v>0.74698769164327405</v>
      </c>
      <c r="D155" s="6" t="s">
        <v>8</v>
      </c>
    </row>
    <row r="156" spans="1:4" x14ac:dyDescent="0.25">
      <c r="A156" s="2">
        <v>0.85770999999999997</v>
      </c>
      <c r="B156" s="2">
        <v>1.1234664988990199</v>
      </c>
      <c r="C156" s="2">
        <v>0.66933707622543703</v>
      </c>
      <c r="D156" s="6" t="s">
        <v>8</v>
      </c>
    </row>
    <row r="157" spans="1:4" x14ac:dyDescent="0.25">
      <c r="A157" s="2">
        <v>0.79085000000000005</v>
      </c>
      <c r="B157" s="2">
        <v>1.1234664988990199</v>
      </c>
      <c r="C157" s="2">
        <v>0.59736126106672405</v>
      </c>
      <c r="D157" s="6" t="s">
        <v>8</v>
      </c>
    </row>
    <row r="158" spans="1:4" x14ac:dyDescent="0.25">
      <c r="A158" s="2">
        <v>0.72099000000000002</v>
      </c>
      <c r="B158" s="2">
        <v>1.1234664988990199</v>
      </c>
      <c r="C158" s="2">
        <v>0.52170157633340497</v>
      </c>
      <c r="D158" s="6" t="s">
        <v>8</v>
      </c>
    </row>
    <row r="159" spans="1:4" x14ac:dyDescent="0.25">
      <c r="A159" s="2">
        <v>0.65590000000000004</v>
      </c>
      <c r="B159" s="2">
        <v>1.1234664988990199</v>
      </c>
      <c r="C159" s="2">
        <v>0.450416756640035</v>
      </c>
      <c r="D159" s="6" t="s">
        <v>8</v>
      </c>
    </row>
    <row r="160" spans="1:4" x14ac:dyDescent="0.25">
      <c r="A160" s="2">
        <v>0.59143000000000001</v>
      </c>
      <c r="B160" s="2">
        <v>1.1234664988990199</v>
      </c>
      <c r="C160" s="2">
        <v>0.37365363852299699</v>
      </c>
      <c r="D160" s="6" t="s">
        <v>8</v>
      </c>
    </row>
    <row r="161" spans="1:4" x14ac:dyDescent="0.25">
      <c r="A161" s="2">
        <v>0.54196999999999995</v>
      </c>
      <c r="B161" s="2">
        <v>1.1234664988990199</v>
      </c>
      <c r="C161" s="2">
        <v>0.30088101921831101</v>
      </c>
      <c r="D161" s="6" t="s">
        <v>8</v>
      </c>
    </row>
    <row r="162" spans="1:4" x14ac:dyDescent="0.25">
      <c r="A162" s="2">
        <v>0.53417999999999999</v>
      </c>
      <c r="B162" s="2">
        <v>1.1234664988990199</v>
      </c>
      <c r="C162" s="2">
        <v>0.23858993737853601</v>
      </c>
      <c r="D162" s="6" t="s">
        <v>8</v>
      </c>
    </row>
    <row r="163" spans="1:4" x14ac:dyDescent="0.25">
      <c r="A163" s="2">
        <v>0.57842000000000005</v>
      </c>
      <c r="B163" s="2">
        <v>1.1234664988990199</v>
      </c>
      <c r="C163" s="2">
        <v>0.19290434031526699</v>
      </c>
      <c r="D163" s="6" t="s">
        <v>8</v>
      </c>
    </row>
    <row r="164" spans="1:4" x14ac:dyDescent="0.25">
      <c r="A164" s="2">
        <v>0.66844000000000003</v>
      </c>
      <c r="B164" s="2">
        <v>1.1234664988990199</v>
      </c>
      <c r="C164" s="2">
        <v>0.14936514791621699</v>
      </c>
      <c r="D164" s="6" t="s">
        <v>8</v>
      </c>
    </row>
    <row r="165" spans="1:4" x14ac:dyDescent="0.25">
      <c r="A165" s="2">
        <v>0.84221999999999997</v>
      </c>
      <c r="B165" s="2">
        <v>1.1234664988990199</v>
      </c>
      <c r="C165" s="2">
        <v>7.5063701144461203E-2</v>
      </c>
      <c r="D165" s="6" t="s">
        <v>8</v>
      </c>
    </row>
    <row r="166" spans="1:4" x14ac:dyDescent="0.25">
      <c r="A166" s="2">
        <v>1.3983699999999999</v>
      </c>
      <c r="B166" s="2">
        <v>1.1236965641230501</v>
      </c>
      <c r="C166" s="2">
        <v>1.23266608771168</v>
      </c>
      <c r="D166" s="2" t="s">
        <v>6</v>
      </c>
    </row>
    <row r="167" spans="1:4" x14ac:dyDescent="0.25">
      <c r="A167" s="2">
        <v>1.22471</v>
      </c>
      <c r="B167" s="2">
        <v>1.1236965641230501</v>
      </c>
      <c r="C167" s="2">
        <v>1.04526704298741</v>
      </c>
      <c r="D167" s="2" t="s">
        <v>6</v>
      </c>
    </row>
    <row r="168" spans="1:4" x14ac:dyDescent="0.25">
      <c r="A168" s="2">
        <v>1.0849</v>
      </c>
      <c r="B168" s="2">
        <v>1.1236965641230501</v>
      </c>
      <c r="C168" s="2">
        <v>0.89775727312201503</v>
      </c>
      <c r="D168" s="2" t="s">
        <v>6</v>
      </c>
    </row>
    <row r="169" spans="1:4" x14ac:dyDescent="0.25">
      <c r="A169" s="2">
        <v>0.94088000000000005</v>
      </c>
      <c r="B169" s="2">
        <v>1.1236965641230501</v>
      </c>
      <c r="C169" s="2">
        <v>0.74891228831958301</v>
      </c>
      <c r="D169" s="2" t="s">
        <v>6</v>
      </c>
    </row>
    <row r="170" spans="1:4" x14ac:dyDescent="0.25">
      <c r="A170" s="2">
        <v>0.79574999999999996</v>
      </c>
      <c r="B170" s="2">
        <v>1.1236965641230501</v>
      </c>
      <c r="C170" s="2">
        <v>0.60153495440729499</v>
      </c>
      <c r="D170" s="2" t="s">
        <v>6</v>
      </c>
    </row>
    <row r="171" spans="1:4" x14ac:dyDescent="0.25">
      <c r="A171" s="2">
        <v>0.71975999999999996</v>
      </c>
      <c r="B171" s="2">
        <v>1.1236965641230501</v>
      </c>
      <c r="C171" s="2">
        <v>0.525434216239687</v>
      </c>
      <c r="D171" s="2" t="s">
        <v>6</v>
      </c>
    </row>
    <row r="172" spans="1:4" x14ac:dyDescent="0.25">
      <c r="A172" s="2">
        <v>0.64602999999999999</v>
      </c>
      <c r="B172" s="2">
        <v>1.1236965641230501</v>
      </c>
      <c r="C172" s="2">
        <v>0.45108988276161499</v>
      </c>
      <c r="D172" s="2" t="s">
        <v>6</v>
      </c>
    </row>
    <row r="173" spans="1:4" x14ac:dyDescent="0.25">
      <c r="A173" s="2">
        <v>0.57162000000000002</v>
      </c>
      <c r="B173" s="2">
        <v>1.1236965641230501</v>
      </c>
      <c r="C173" s="2">
        <v>0.37536039947894101</v>
      </c>
      <c r="D173" s="2" t="s">
        <v>6</v>
      </c>
    </row>
    <row r="174" spans="1:4" x14ac:dyDescent="0.25">
      <c r="A174" s="2">
        <v>0.50427999999999995</v>
      </c>
      <c r="B174" s="2">
        <v>1.1236965641230501</v>
      </c>
      <c r="C174" s="2">
        <v>0.30057750759878399</v>
      </c>
      <c r="D174" s="2" t="s">
        <v>6</v>
      </c>
    </row>
    <row r="175" spans="1:4" x14ac:dyDescent="0.25">
      <c r="A175" s="2">
        <v>0.47419</v>
      </c>
      <c r="B175" s="2">
        <v>1.1236965641230501</v>
      </c>
      <c r="C175" s="2">
        <v>0.25559270516717297</v>
      </c>
      <c r="D175" s="2" t="s">
        <v>6</v>
      </c>
    </row>
    <row r="176" spans="1:4" x14ac:dyDescent="0.25">
      <c r="A176" s="2">
        <v>0.46740999999999999</v>
      </c>
      <c r="B176" s="2">
        <v>1.1236965641230501</v>
      </c>
      <c r="C176" s="2">
        <v>0.22670864090317</v>
      </c>
      <c r="D176" s="2" t="s">
        <v>6</v>
      </c>
    </row>
    <row r="177" spans="1:4" x14ac:dyDescent="0.25">
      <c r="A177" s="2">
        <v>0.47933999999999999</v>
      </c>
      <c r="B177" s="2">
        <v>1.1236965641230501</v>
      </c>
      <c r="C177" s="2">
        <v>0.20202127659574501</v>
      </c>
      <c r="D177" s="2" t="s">
        <v>6</v>
      </c>
    </row>
    <row r="178" spans="1:4" x14ac:dyDescent="0.25">
      <c r="A178" s="2">
        <v>0.51112999999999997</v>
      </c>
      <c r="B178" s="2">
        <v>1.1236965641230501</v>
      </c>
      <c r="C178" s="2">
        <v>0.18132001736865</v>
      </c>
      <c r="D178" s="2" t="s">
        <v>6</v>
      </c>
    </row>
    <row r="179" spans="1:4" x14ac:dyDescent="0.25">
      <c r="A179" s="2">
        <v>0.54322000000000004</v>
      </c>
      <c r="B179" s="2">
        <v>1.1236965641230501</v>
      </c>
      <c r="C179" s="2">
        <v>0.167957012592271</v>
      </c>
      <c r="D179" s="2" t="s">
        <v>6</v>
      </c>
    </row>
    <row r="180" spans="1:4" x14ac:dyDescent="0.25">
      <c r="A180" s="2">
        <v>0.58418999999999999</v>
      </c>
      <c r="B180" s="2">
        <v>1.1236965641230501</v>
      </c>
      <c r="C180" s="2">
        <v>0.153619192357794</v>
      </c>
      <c r="D180" s="2" t="s">
        <v>6</v>
      </c>
    </row>
    <row r="181" spans="1:4" x14ac:dyDescent="0.25">
      <c r="A181" s="2">
        <v>0.62792000000000003</v>
      </c>
      <c r="B181" s="2">
        <v>1.1236965641230501</v>
      </c>
      <c r="C181" s="2">
        <v>0.13983499782891901</v>
      </c>
      <c r="D181" s="2" t="s">
        <v>6</v>
      </c>
    </row>
    <row r="182" spans="1:4" x14ac:dyDescent="0.25">
      <c r="A182" s="2">
        <v>0.65946000000000005</v>
      </c>
      <c r="B182" s="2">
        <v>1.1236965641230501</v>
      </c>
      <c r="C182" s="2">
        <v>0.129952236213634</v>
      </c>
      <c r="D182" s="2" t="s">
        <v>6</v>
      </c>
    </row>
    <row r="183" spans="1:4" x14ac:dyDescent="0.25">
      <c r="A183" s="2">
        <v>0.70987999999999996</v>
      </c>
      <c r="B183" s="2">
        <v>1.1236965641230501</v>
      </c>
      <c r="C183" s="2">
        <v>0.113996960486322</v>
      </c>
      <c r="D183" s="2" t="s">
        <v>6</v>
      </c>
    </row>
    <row r="184" spans="1:4" x14ac:dyDescent="0.25">
      <c r="A184" s="2">
        <v>0.75341999999999998</v>
      </c>
      <c r="B184" s="2">
        <v>1.1236965641230501</v>
      </c>
      <c r="C184" s="2">
        <v>9.9461571862787701E-2</v>
      </c>
      <c r="D184" s="2" t="s">
        <v>6</v>
      </c>
    </row>
    <row r="185" spans="1:4" x14ac:dyDescent="0.25">
      <c r="A185" s="2">
        <v>1.43133</v>
      </c>
      <c r="B185" s="2">
        <v>1.15288232998687</v>
      </c>
      <c r="C185" s="2">
        <v>1.45691967109424</v>
      </c>
      <c r="D185" s="4" t="s">
        <v>4</v>
      </c>
    </row>
    <row r="186" spans="1:4" x14ac:dyDescent="0.25">
      <c r="A186" s="2">
        <v>1.3526</v>
      </c>
      <c r="B186" s="2">
        <v>1.15288232998687</v>
      </c>
      <c r="C186" s="2">
        <v>1.3345772717689199</v>
      </c>
      <c r="D186" s="4" t="s">
        <v>4</v>
      </c>
    </row>
    <row r="187" spans="1:4" x14ac:dyDescent="0.25">
      <c r="A187" s="2">
        <v>1.2790699999999999</v>
      </c>
      <c r="B187" s="2">
        <v>1.15288232998687</v>
      </c>
      <c r="C187" s="2">
        <v>1.2200358422939099</v>
      </c>
      <c r="D187" s="4" t="s">
        <v>4</v>
      </c>
    </row>
    <row r="188" spans="1:4" x14ac:dyDescent="0.25">
      <c r="A188" s="2">
        <v>1.20584</v>
      </c>
      <c r="B188" s="2">
        <v>1.15288232998687</v>
      </c>
      <c r="C188" s="2">
        <v>1.10489141893316</v>
      </c>
      <c r="D188" s="4" t="s">
        <v>4</v>
      </c>
    </row>
    <row r="189" spans="1:4" x14ac:dyDescent="0.25">
      <c r="A189" s="2">
        <v>1.13263</v>
      </c>
      <c r="B189" s="2">
        <v>1.15288232998687</v>
      </c>
      <c r="C189" s="2">
        <v>0.98824372759856605</v>
      </c>
      <c r="D189" s="4" t="s">
        <v>4</v>
      </c>
    </row>
    <row r="190" spans="1:4" x14ac:dyDescent="0.25">
      <c r="A190" s="2">
        <v>1.06254</v>
      </c>
      <c r="B190" s="2">
        <v>1.15288232998687</v>
      </c>
      <c r="C190" s="2">
        <v>0.87405650432215898</v>
      </c>
      <c r="D190" s="4" t="s">
        <v>4</v>
      </c>
    </row>
    <row r="191" spans="1:4" x14ac:dyDescent="0.25">
      <c r="A191" s="2">
        <v>0.99582000000000004</v>
      </c>
      <c r="B191" s="2">
        <v>1.15288232998687</v>
      </c>
      <c r="C191" s="2">
        <v>0.75965633565254098</v>
      </c>
      <c r="D191" s="4" t="s">
        <v>4</v>
      </c>
    </row>
    <row r="192" spans="1:4" x14ac:dyDescent="0.25">
      <c r="A192" s="2">
        <v>0.93296000000000001</v>
      </c>
      <c r="B192" s="2">
        <v>1.15288232998687</v>
      </c>
      <c r="C192" s="2">
        <v>0.64115327851570703</v>
      </c>
      <c r="D192" s="4" t="s">
        <v>4</v>
      </c>
    </row>
    <row r="193" spans="1:4" x14ac:dyDescent="0.25">
      <c r="A193" s="2">
        <v>0.88199000000000005</v>
      </c>
      <c r="B193" s="2">
        <v>1.15288232998687</v>
      </c>
      <c r="C193" s="2">
        <v>0.52368121442125204</v>
      </c>
      <c r="D193" s="4" t="s">
        <v>4</v>
      </c>
    </row>
    <row r="194" spans="1:4" x14ac:dyDescent="0.25">
      <c r="A194" s="2">
        <v>0.85135000000000005</v>
      </c>
      <c r="B194" s="2">
        <v>1.15288232998687</v>
      </c>
      <c r="C194" s="2">
        <v>0.40706514864010102</v>
      </c>
      <c r="D194" s="4" t="s">
        <v>4</v>
      </c>
    </row>
    <row r="195" spans="1:4" x14ac:dyDescent="0.25">
      <c r="A195" s="2">
        <v>0.85377000000000003</v>
      </c>
      <c r="B195" s="2">
        <v>1.15288232998687</v>
      </c>
      <c r="C195" s="2">
        <v>0.29226860636727803</v>
      </c>
      <c r="D195" s="4" t="s">
        <v>4</v>
      </c>
    </row>
    <row r="196" spans="1:4" x14ac:dyDescent="0.25">
      <c r="A196" s="2">
        <v>0.89424999999999999</v>
      </c>
      <c r="B196" s="2">
        <v>1.15288232998687</v>
      </c>
      <c r="C196" s="2">
        <v>0.17499262070419599</v>
      </c>
      <c r="D196" s="4" t="s">
        <v>4</v>
      </c>
    </row>
    <row r="197" spans="1:4" x14ac:dyDescent="0.25">
      <c r="A197" s="2">
        <v>0.93844000000000005</v>
      </c>
      <c r="B197" s="2">
        <v>1.18049390877326</v>
      </c>
      <c r="C197" s="2">
        <v>0.75385136612021897</v>
      </c>
      <c r="D197" s="7" t="s">
        <v>7</v>
      </c>
    </row>
    <row r="198" spans="1:4" x14ac:dyDescent="0.25">
      <c r="A198" s="2">
        <v>0.87395999999999996</v>
      </c>
      <c r="B198" s="2">
        <v>1.18049390877326</v>
      </c>
      <c r="C198" s="2">
        <v>0.67953005464480898</v>
      </c>
      <c r="D198" s="7" t="s">
        <v>7</v>
      </c>
    </row>
    <row r="199" spans="1:4" x14ac:dyDescent="0.25">
      <c r="A199" s="2">
        <v>0.80884</v>
      </c>
      <c r="B199" s="2">
        <v>1.18049390877326</v>
      </c>
      <c r="C199" s="2">
        <v>0.60407213114754099</v>
      </c>
      <c r="D199" s="7" t="s">
        <v>7</v>
      </c>
    </row>
    <row r="200" spans="1:4" x14ac:dyDescent="0.25">
      <c r="A200" s="2">
        <v>0.74585999999999997</v>
      </c>
      <c r="B200" s="2">
        <v>1.18049390877326</v>
      </c>
      <c r="C200" s="2">
        <v>0.52893989071038305</v>
      </c>
      <c r="D200" s="7" t="s">
        <v>7</v>
      </c>
    </row>
    <row r="201" spans="1:4" x14ac:dyDescent="0.25">
      <c r="A201" s="2">
        <v>0.68544000000000005</v>
      </c>
      <c r="B201" s="2">
        <v>1.18049390877326</v>
      </c>
      <c r="C201" s="2">
        <v>0.45337049180327899</v>
      </c>
      <c r="D201" s="7" t="s">
        <v>7</v>
      </c>
    </row>
    <row r="202" spans="1:4" x14ac:dyDescent="0.25">
      <c r="A202" s="2">
        <v>0.63346000000000002</v>
      </c>
      <c r="B202" s="2">
        <v>1.18049390877326</v>
      </c>
      <c r="C202" s="2">
        <v>0.378067759562842</v>
      </c>
      <c r="D202" s="7" t="s">
        <v>7</v>
      </c>
    </row>
    <row r="203" spans="1:4" x14ac:dyDescent="0.25">
      <c r="A203" s="2">
        <v>0.60319</v>
      </c>
      <c r="B203" s="2">
        <v>1.18049390877326</v>
      </c>
      <c r="C203" s="2">
        <v>0.302314754098361</v>
      </c>
      <c r="D203" s="7" t="s">
        <v>7</v>
      </c>
    </row>
    <row r="204" spans="1:4" x14ac:dyDescent="0.25">
      <c r="A204" s="2">
        <v>0.63019000000000003</v>
      </c>
      <c r="B204" s="2">
        <v>1.18049390877326</v>
      </c>
      <c r="C204" s="2">
        <v>0.22674535519125699</v>
      </c>
      <c r="D204" s="7" t="s">
        <v>7</v>
      </c>
    </row>
    <row r="205" spans="1:4" x14ac:dyDescent="0.25">
      <c r="A205" s="2">
        <v>0.73555000000000004</v>
      </c>
      <c r="B205" s="2">
        <v>1.18049390877326</v>
      </c>
      <c r="C205" s="2">
        <v>0.15157595628415299</v>
      </c>
      <c r="D205" s="7" t="s">
        <v>7</v>
      </c>
    </row>
    <row r="206" spans="1:4" x14ac:dyDescent="0.25">
      <c r="A206" s="2">
        <v>0.86689000000000005</v>
      </c>
      <c r="B206" s="2">
        <v>1.18049390877326</v>
      </c>
      <c r="C206" s="2">
        <v>7.6281967213114796E-2</v>
      </c>
      <c r="D206" s="7" t="s">
        <v>7</v>
      </c>
    </row>
    <row r="207" spans="1:4" x14ac:dyDescent="0.25">
      <c r="A207" s="2">
        <v>1.4624900000000001</v>
      </c>
      <c r="B207" s="2">
        <v>1.2206787109374999</v>
      </c>
      <c r="C207" s="2">
        <v>1.50771729390681</v>
      </c>
      <c r="D207" s="5" t="s">
        <v>3</v>
      </c>
    </row>
    <row r="208" spans="1:4" x14ac:dyDescent="0.25">
      <c r="A208" s="2">
        <v>1.40987</v>
      </c>
      <c r="B208" s="2">
        <v>1.2206787109374999</v>
      </c>
      <c r="C208" s="2">
        <v>1.4269556451612899</v>
      </c>
      <c r="D208" s="5" t="s">
        <v>3</v>
      </c>
    </row>
    <row r="209" spans="1:4" x14ac:dyDescent="0.25">
      <c r="A209" s="2">
        <v>1.35544</v>
      </c>
      <c r="B209" s="2">
        <v>1.2206787109374999</v>
      </c>
      <c r="C209" s="2">
        <v>1.3435685483871</v>
      </c>
      <c r="D209" s="5" t="s">
        <v>3</v>
      </c>
    </row>
    <row r="210" spans="1:4" x14ac:dyDescent="0.25">
      <c r="A210" s="2">
        <v>1.3002199999999999</v>
      </c>
      <c r="B210" s="2">
        <v>1.2206787109374999</v>
      </c>
      <c r="C210" s="2">
        <v>1.2587724014336901</v>
      </c>
      <c r="D210" s="5" t="s">
        <v>3</v>
      </c>
    </row>
    <row r="211" spans="1:4" x14ac:dyDescent="0.25">
      <c r="A211" s="2">
        <v>1.24627</v>
      </c>
      <c r="B211" s="2">
        <v>1.2206787109374999</v>
      </c>
      <c r="C211" s="2">
        <v>1.17584453405018</v>
      </c>
      <c r="D211" s="5" t="s">
        <v>3</v>
      </c>
    </row>
    <row r="212" spans="1:4" x14ac:dyDescent="0.25">
      <c r="A212" s="2">
        <v>1.1947000000000001</v>
      </c>
      <c r="B212" s="2">
        <v>1.2206787109374999</v>
      </c>
      <c r="C212" s="2">
        <v>1.0960147849462401</v>
      </c>
      <c r="D212" s="5" t="s">
        <v>3</v>
      </c>
    </row>
    <row r="213" spans="1:4" x14ac:dyDescent="0.25">
      <c r="A213" s="2">
        <v>1.14621</v>
      </c>
      <c r="B213" s="2">
        <v>1.2206787109374999</v>
      </c>
      <c r="C213" s="2">
        <v>1.0204099462365599</v>
      </c>
      <c r="D213" s="5" t="s">
        <v>3</v>
      </c>
    </row>
    <row r="214" spans="1:4" x14ac:dyDescent="0.25">
      <c r="A214" s="2">
        <v>1.1013900000000001</v>
      </c>
      <c r="B214" s="2">
        <v>1.2206787109374999</v>
      </c>
      <c r="C214" s="2">
        <v>0.94968637992831495</v>
      </c>
      <c r="D214" s="5" t="s">
        <v>3</v>
      </c>
    </row>
    <row r="215" spans="1:4" x14ac:dyDescent="0.25">
      <c r="A215" s="2">
        <v>1.0816399999999999</v>
      </c>
      <c r="B215" s="2">
        <v>1.2206787109374999</v>
      </c>
      <c r="C215" s="2">
        <v>0.916014784946237</v>
      </c>
      <c r="D215" s="5" t="s">
        <v>3</v>
      </c>
    </row>
    <row r="216" spans="1:4" x14ac:dyDescent="0.25">
      <c r="A216" s="2">
        <v>1.04156</v>
      </c>
      <c r="B216" s="2">
        <v>1.2206787109374999</v>
      </c>
      <c r="C216" s="2">
        <v>0.85054211469534102</v>
      </c>
      <c r="D216" s="5" t="s">
        <v>3</v>
      </c>
    </row>
    <row r="217" spans="1:4" x14ac:dyDescent="0.25">
      <c r="A217" s="2">
        <v>0.99661999999999995</v>
      </c>
      <c r="B217" s="2">
        <v>1.2206787109374999</v>
      </c>
      <c r="C217" s="2">
        <v>0.77482750896057295</v>
      </c>
      <c r="D217" s="5" t="s">
        <v>3</v>
      </c>
    </row>
    <row r="218" spans="1:4" x14ac:dyDescent="0.25">
      <c r="A218" s="2">
        <v>0.95196999999999998</v>
      </c>
      <c r="B218" s="2">
        <v>1.2206787109374999</v>
      </c>
      <c r="C218" s="2">
        <v>0.696285842293907</v>
      </c>
      <c r="D218" s="5" t="s">
        <v>3</v>
      </c>
    </row>
    <row r="219" spans="1:4" x14ac:dyDescent="0.25">
      <c r="A219" s="2">
        <v>0.91242999999999996</v>
      </c>
      <c r="B219" s="2">
        <v>1.2206787109374999</v>
      </c>
      <c r="C219" s="2">
        <v>0.61905017921146999</v>
      </c>
      <c r="D219" s="5" t="s">
        <v>3</v>
      </c>
    </row>
    <row r="220" spans="1:4" x14ac:dyDescent="0.25">
      <c r="A220" s="2">
        <v>0.87887000000000004</v>
      </c>
      <c r="B220" s="2">
        <v>1.2206787109374999</v>
      </c>
      <c r="C220" s="2">
        <v>0.54269937275985702</v>
      </c>
      <c r="D220" s="5" t="s">
        <v>3</v>
      </c>
    </row>
    <row r="221" spans="1:4" x14ac:dyDescent="0.25">
      <c r="A221" s="2">
        <v>0.85345000000000004</v>
      </c>
      <c r="B221" s="2">
        <v>1.2206787109374999</v>
      </c>
      <c r="C221" s="2">
        <v>0.466225358422939</v>
      </c>
      <c r="D221" s="5" t="s">
        <v>3</v>
      </c>
    </row>
    <row r="222" spans="1:4" x14ac:dyDescent="0.25">
      <c r="A222" s="2">
        <v>0.83855999999999997</v>
      </c>
      <c r="B222" s="2">
        <v>1.2206787109374999</v>
      </c>
      <c r="C222" s="2">
        <v>0.38595430107526901</v>
      </c>
      <c r="D222" s="5" t="s">
        <v>3</v>
      </c>
    </row>
    <row r="223" spans="1:4" x14ac:dyDescent="0.25">
      <c r="A223" s="2">
        <v>0.84143000000000001</v>
      </c>
      <c r="B223" s="2">
        <v>1.2206787109374999</v>
      </c>
      <c r="C223" s="2">
        <v>0.31021729390681002</v>
      </c>
      <c r="D223" s="5" t="s">
        <v>3</v>
      </c>
    </row>
    <row r="224" spans="1:4" x14ac:dyDescent="0.25">
      <c r="A224" s="2">
        <v>0.86097000000000001</v>
      </c>
      <c r="B224" s="2">
        <v>1.2206787109374999</v>
      </c>
      <c r="C224" s="2">
        <v>0.23315636200716799</v>
      </c>
      <c r="D224" s="5" t="s">
        <v>3</v>
      </c>
    </row>
    <row r="225" spans="1:4" x14ac:dyDescent="0.25">
      <c r="A225" s="2">
        <v>0.89705999999999997</v>
      </c>
      <c r="B225" s="2">
        <v>1.2206787109374999</v>
      </c>
      <c r="C225" s="2">
        <v>0.15485663082437301</v>
      </c>
      <c r="D225" s="5" t="s">
        <v>3</v>
      </c>
    </row>
    <row r="226" spans="1:4" x14ac:dyDescent="0.25">
      <c r="A226" s="2">
        <v>0.94367000000000001</v>
      </c>
      <c r="B226" s="2">
        <v>1.2206787109374999</v>
      </c>
      <c r="C226" s="2">
        <v>7.8189964157706099E-2</v>
      </c>
      <c r="D226" s="5" t="s">
        <v>3</v>
      </c>
    </row>
    <row r="227" spans="1:4" x14ac:dyDescent="0.25">
      <c r="A227" s="2">
        <v>1.0531600000000001</v>
      </c>
      <c r="B227" s="2">
        <v>1.2357929267963901</v>
      </c>
      <c r="C227" s="2">
        <v>0.89466421939106</v>
      </c>
      <c r="D227" s="6" t="s">
        <v>8</v>
      </c>
    </row>
    <row r="228" spans="1:4" x14ac:dyDescent="0.25">
      <c r="A228" s="2">
        <v>0.98936000000000002</v>
      </c>
      <c r="B228" s="2">
        <v>1.2357929267963901</v>
      </c>
      <c r="C228" s="2">
        <v>0.81681062405528004</v>
      </c>
      <c r="D228" s="6" t="s">
        <v>8</v>
      </c>
    </row>
    <row r="229" spans="1:4" x14ac:dyDescent="0.25">
      <c r="A229" s="2">
        <v>0.93220999999999998</v>
      </c>
      <c r="B229" s="2">
        <v>1.2357929267963901</v>
      </c>
      <c r="C229" s="2">
        <v>0.74629021809544405</v>
      </c>
      <c r="D229" s="6" t="s">
        <v>8</v>
      </c>
    </row>
    <row r="230" spans="1:4" x14ac:dyDescent="0.25">
      <c r="A230" s="2">
        <v>0.87034</v>
      </c>
      <c r="B230" s="2">
        <v>1.2357929267963901</v>
      </c>
      <c r="C230" s="2">
        <v>0.66947527531850604</v>
      </c>
      <c r="D230" s="6" t="s">
        <v>8</v>
      </c>
    </row>
    <row r="231" spans="1:4" x14ac:dyDescent="0.25">
      <c r="A231" s="2">
        <v>0.81313000000000002</v>
      </c>
      <c r="B231" s="2">
        <v>1.2357929267963901</v>
      </c>
      <c r="C231" s="2">
        <v>0.59728136471604398</v>
      </c>
      <c r="D231" s="6" t="s">
        <v>8</v>
      </c>
    </row>
    <row r="232" spans="1:4" x14ac:dyDescent="0.25">
      <c r="A232" s="2">
        <v>0.75612999999999997</v>
      </c>
      <c r="B232" s="2">
        <v>1.2357929267963901</v>
      </c>
      <c r="C232" s="2">
        <v>0.52159144893111598</v>
      </c>
      <c r="D232" s="6" t="s">
        <v>8</v>
      </c>
    </row>
    <row r="233" spans="1:4" x14ac:dyDescent="0.25">
      <c r="A233" s="2">
        <v>0.70594999999999997</v>
      </c>
      <c r="B233" s="2">
        <v>1.2357929267963901</v>
      </c>
      <c r="C233" s="2">
        <v>0.44848844741956401</v>
      </c>
      <c r="D233" s="6" t="s">
        <v>8</v>
      </c>
    </row>
    <row r="234" spans="1:4" x14ac:dyDescent="0.25">
      <c r="A234" s="2">
        <v>0.66676000000000002</v>
      </c>
      <c r="B234" s="2">
        <v>1.2357929267963901</v>
      </c>
      <c r="C234" s="2">
        <v>0.37326279421291297</v>
      </c>
      <c r="D234" s="6" t="s">
        <v>8</v>
      </c>
    </row>
    <row r="235" spans="1:4" x14ac:dyDescent="0.25">
      <c r="A235" s="2">
        <v>0.65508999999999995</v>
      </c>
      <c r="B235" s="2">
        <v>1.2357929267963901</v>
      </c>
      <c r="C235" s="2">
        <v>0.29815374649103898</v>
      </c>
      <c r="D235" s="6" t="s">
        <v>8</v>
      </c>
    </row>
    <row r="236" spans="1:4" x14ac:dyDescent="0.25">
      <c r="A236" s="2">
        <v>0.69233999999999996</v>
      </c>
      <c r="B236" s="2">
        <v>1.2357929267963901</v>
      </c>
      <c r="C236" s="2">
        <v>0.223696825739581</v>
      </c>
      <c r="D236" s="6" t="s">
        <v>8</v>
      </c>
    </row>
    <row r="237" spans="1:4" x14ac:dyDescent="0.25">
      <c r="A237" s="2">
        <v>0.78103999999999996</v>
      </c>
      <c r="B237" s="2">
        <v>1.2357929267963901</v>
      </c>
      <c r="C237" s="2">
        <v>0.150036709134096</v>
      </c>
      <c r="D237" s="6" t="s">
        <v>8</v>
      </c>
    </row>
    <row r="238" spans="1:4" x14ac:dyDescent="0.25">
      <c r="A238" s="2">
        <v>0.89141000000000004</v>
      </c>
      <c r="B238" s="2">
        <v>1.2357929267963901</v>
      </c>
      <c r="C238" s="2">
        <v>7.5419995681278301E-2</v>
      </c>
      <c r="D238" s="6" t="s">
        <v>8</v>
      </c>
    </row>
    <row r="239" spans="1:4" x14ac:dyDescent="0.25">
      <c r="A239" s="2">
        <v>1.4051800000000001</v>
      </c>
      <c r="B239" s="2">
        <v>1.24154812160772</v>
      </c>
      <c r="C239" s="2">
        <v>1.4566329327429901</v>
      </c>
      <c r="D239" s="4" t="s">
        <v>4</v>
      </c>
    </row>
    <row r="240" spans="1:4" x14ac:dyDescent="0.25">
      <c r="A240" s="2">
        <v>1.3512999999999999</v>
      </c>
      <c r="B240" s="2">
        <v>1.24154812160772</v>
      </c>
      <c r="C240" s="2">
        <v>1.36368332279148</v>
      </c>
      <c r="D240" s="4" t="s">
        <v>4</v>
      </c>
    </row>
    <row r="241" spans="1:4" x14ac:dyDescent="0.25">
      <c r="A241" s="2">
        <v>1.2936000000000001</v>
      </c>
      <c r="B241" s="2">
        <v>1.24154812160772</v>
      </c>
      <c r="C241" s="2">
        <v>1.26438751844824</v>
      </c>
      <c r="D241" s="4" t="s">
        <v>4</v>
      </c>
    </row>
    <row r="242" spans="1:4" x14ac:dyDescent="0.25">
      <c r="A242" s="2">
        <v>1.2354499999999999</v>
      </c>
      <c r="B242" s="2">
        <v>1.24154812160772</v>
      </c>
      <c r="C242" s="2">
        <v>1.16324478178368</v>
      </c>
      <c r="D242" s="4" t="s">
        <v>4</v>
      </c>
    </row>
    <row r="243" spans="1:4" x14ac:dyDescent="0.25">
      <c r="A243" s="2">
        <v>1.1768400000000001</v>
      </c>
      <c r="B243" s="2">
        <v>1.24154812160772</v>
      </c>
      <c r="C243" s="2">
        <v>1.06024246257643</v>
      </c>
      <c r="D243" s="4" t="s">
        <v>4</v>
      </c>
    </row>
    <row r="244" spans="1:4" x14ac:dyDescent="0.25">
      <c r="A244" s="2">
        <v>1.1203700000000001</v>
      </c>
      <c r="B244" s="2">
        <v>1.24154812160772</v>
      </c>
      <c r="C244" s="2">
        <v>0.95861058401855403</v>
      </c>
      <c r="D244" s="4" t="s">
        <v>4</v>
      </c>
    </row>
    <row r="245" spans="1:4" x14ac:dyDescent="0.25">
      <c r="A245" s="2">
        <v>1.0666199999999999</v>
      </c>
      <c r="B245" s="2">
        <v>1.24154812160772</v>
      </c>
      <c r="C245" s="2">
        <v>0.85788108791903905</v>
      </c>
      <c r="D245" s="4" t="s">
        <v>4</v>
      </c>
    </row>
    <row r="246" spans="1:4" x14ac:dyDescent="0.25">
      <c r="A246" s="2">
        <v>1.0710470000000001</v>
      </c>
      <c r="B246" s="2">
        <v>1.24154812160772</v>
      </c>
      <c r="C246" s="2">
        <v>0.86741513809824999</v>
      </c>
      <c r="D246" s="4" t="s">
        <v>4</v>
      </c>
    </row>
    <row r="247" spans="1:4" x14ac:dyDescent="0.25">
      <c r="A247" s="2">
        <v>1.0369299999999999</v>
      </c>
      <c r="B247" s="2">
        <v>1.24154812160772</v>
      </c>
      <c r="C247" s="2">
        <v>0.80036263967952803</v>
      </c>
      <c r="D247" s="4" t="s">
        <v>4</v>
      </c>
    </row>
    <row r="248" spans="1:4" x14ac:dyDescent="0.25">
      <c r="A248" s="2">
        <v>1.0017100000000001</v>
      </c>
      <c r="B248" s="2">
        <v>1.24154812160772</v>
      </c>
      <c r="C248" s="2">
        <v>0.72821421041534895</v>
      </c>
      <c r="D248" s="4" t="s">
        <v>4</v>
      </c>
    </row>
    <row r="249" spans="1:4" x14ac:dyDescent="0.25">
      <c r="A249" s="2">
        <v>0.96899999999999997</v>
      </c>
      <c r="B249" s="2">
        <v>1.24154812160772</v>
      </c>
      <c r="C249" s="2">
        <v>0.65514442336074197</v>
      </c>
      <c r="D249" s="4" t="s">
        <v>4</v>
      </c>
    </row>
    <row r="250" spans="1:4" x14ac:dyDescent="0.25">
      <c r="A250" s="2">
        <v>0.94047999999999998</v>
      </c>
      <c r="B250" s="2">
        <v>1.24154812160772</v>
      </c>
      <c r="C250" s="2">
        <v>0.58254269449715401</v>
      </c>
      <c r="D250" s="4" t="s">
        <v>4</v>
      </c>
    </row>
    <row r="251" spans="1:4" x14ac:dyDescent="0.25">
      <c r="A251" s="2">
        <v>0.91756000000000004</v>
      </c>
      <c r="B251" s="2">
        <v>1.24154812160772</v>
      </c>
      <c r="C251" s="2">
        <v>0.51032679738562103</v>
      </c>
      <c r="D251" s="4" t="s">
        <v>4</v>
      </c>
    </row>
    <row r="252" spans="1:4" x14ac:dyDescent="0.25">
      <c r="A252" s="2">
        <v>0.90273000000000003</v>
      </c>
      <c r="B252" s="2">
        <v>1.24154812160772</v>
      </c>
      <c r="C252" s="2">
        <v>0.43630191861690898</v>
      </c>
      <c r="D252" s="4" t="s">
        <v>4</v>
      </c>
    </row>
    <row r="253" spans="1:4" x14ac:dyDescent="0.25">
      <c r="A253" s="2">
        <v>0.89698</v>
      </c>
      <c r="B253" s="2">
        <v>1.24154812160772</v>
      </c>
      <c r="C253" s="2">
        <v>0.36484081804764901</v>
      </c>
      <c r="D253" s="4" t="s">
        <v>4</v>
      </c>
    </row>
    <row r="254" spans="1:4" x14ac:dyDescent="0.25">
      <c r="A254" s="2">
        <v>0.90007999999999999</v>
      </c>
      <c r="B254" s="2">
        <v>1.24154812160772</v>
      </c>
      <c r="C254" s="2">
        <v>0.29264389626818499</v>
      </c>
      <c r="D254" s="4" t="s">
        <v>4</v>
      </c>
    </row>
    <row r="255" spans="1:4" x14ac:dyDescent="0.25">
      <c r="A255" s="2">
        <v>0.91337000000000002</v>
      </c>
      <c r="B255" s="2">
        <v>1.24154812160772</v>
      </c>
      <c r="C255" s="2">
        <v>0.21880033733923701</v>
      </c>
      <c r="D255" s="4" t="s">
        <v>4</v>
      </c>
    </row>
    <row r="256" spans="1:4" x14ac:dyDescent="0.25">
      <c r="A256" s="2">
        <v>0.93503999999999998</v>
      </c>
      <c r="B256" s="2">
        <v>1.24154812160772</v>
      </c>
      <c r="C256" s="2">
        <v>0.14643263757115799</v>
      </c>
      <c r="D256" s="4" t="s">
        <v>4</v>
      </c>
    </row>
    <row r="257" spans="1:4" x14ac:dyDescent="0.25">
      <c r="A257" s="2">
        <v>0.96467999999999998</v>
      </c>
      <c r="B257" s="2">
        <v>1.24154812160772</v>
      </c>
      <c r="C257" s="2">
        <v>7.3679106051022597E-2</v>
      </c>
      <c r="D257" s="4" t="s">
        <v>4</v>
      </c>
    </row>
    <row r="258" spans="1:4" x14ac:dyDescent="0.25">
      <c r="A258" s="2">
        <v>1.5726500000000001</v>
      </c>
      <c r="B258" s="2">
        <v>1.2485267678785501</v>
      </c>
      <c r="C258" s="2">
        <v>1.51273122014763</v>
      </c>
      <c r="D258" s="2" t="s">
        <v>6</v>
      </c>
    </row>
    <row r="259" spans="1:4" x14ac:dyDescent="0.25">
      <c r="A259" s="2">
        <v>1.44225</v>
      </c>
      <c r="B259" s="2">
        <v>1.2485267678785501</v>
      </c>
      <c r="C259" s="2">
        <v>1.35264654798089</v>
      </c>
      <c r="D259" s="2" t="s">
        <v>6</v>
      </c>
    </row>
    <row r="260" spans="1:4" x14ac:dyDescent="0.25">
      <c r="A260" s="2">
        <v>1.3162199999999999</v>
      </c>
      <c r="B260" s="2">
        <v>1.2485267678785501</v>
      </c>
      <c r="C260" s="2">
        <v>1.1999174989144601</v>
      </c>
      <c r="D260" s="2" t="s">
        <v>6</v>
      </c>
    </row>
    <row r="261" spans="1:4" x14ac:dyDescent="0.25">
      <c r="A261" s="2">
        <v>1.1917599999999999</v>
      </c>
      <c r="B261" s="2">
        <v>1.2485267678785501</v>
      </c>
      <c r="C261" s="2">
        <v>1.0510421189752499</v>
      </c>
      <c r="D261" s="2" t="s">
        <v>6</v>
      </c>
    </row>
    <row r="262" spans="1:4" x14ac:dyDescent="0.25">
      <c r="A262" s="2">
        <v>1.0779000000000001</v>
      </c>
      <c r="B262" s="2">
        <v>1.2485267678785501</v>
      </c>
      <c r="C262" s="2">
        <v>0.91639817629179299</v>
      </c>
      <c r="D262" s="2" t="s">
        <v>6</v>
      </c>
    </row>
    <row r="263" spans="1:4" x14ac:dyDescent="0.25">
      <c r="A263" s="2">
        <v>0.97389999999999999</v>
      </c>
      <c r="B263" s="2">
        <v>1.2485267678785501</v>
      </c>
      <c r="C263" s="2">
        <v>0.79434867564046896</v>
      </c>
      <c r="D263" s="2" t="s">
        <v>6</v>
      </c>
    </row>
    <row r="264" spans="1:4" x14ac:dyDescent="0.25">
      <c r="A264" s="2">
        <v>0.88573000000000002</v>
      </c>
      <c r="B264" s="2">
        <v>1.2485267678785501</v>
      </c>
      <c r="C264" s="2">
        <v>0.69139817629179301</v>
      </c>
      <c r="D264" s="2" t="s">
        <v>6</v>
      </c>
    </row>
    <row r="265" spans="1:4" x14ac:dyDescent="0.25">
      <c r="A265" s="2">
        <v>0.80916999999999994</v>
      </c>
      <c r="B265" s="2">
        <v>1.2485267678785501</v>
      </c>
      <c r="C265" s="2">
        <v>0.60156752062527097</v>
      </c>
      <c r="D265" s="2" t="s">
        <v>6</v>
      </c>
    </row>
    <row r="266" spans="1:4" x14ac:dyDescent="0.25">
      <c r="A266" s="2">
        <v>0.74817999999999996</v>
      </c>
      <c r="B266" s="2">
        <v>1.2485267678785501</v>
      </c>
      <c r="C266" s="2">
        <v>0.52768345636126801</v>
      </c>
      <c r="D266" s="2" t="s">
        <v>6</v>
      </c>
    </row>
    <row r="267" spans="1:4" x14ac:dyDescent="0.25">
      <c r="A267" s="2">
        <v>0.69116</v>
      </c>
      <c r="B267" s="2">
        <v>1.2485267678785501</v>
      </c>
      <c r="C267" s="2">
        <v>0.45401867129830698</v>
      </c>
      <c r="D267" s="2" t="s">
        <v>6</v>
      </c>
    </row>
    <row r="268" spans="1:4" x14ac:dyDescent="0.25">
      <c r="A268" s="2">
        <v>0.64078000000000002</v>
      </c>
      <c r="B268" s="2">
        <v>1.2485267678785501</v>
      </c>
      <c r="C268" s="2">
        <v>0.377290490664351</v>
      </c>
      <c r="D268" s="2" t="s">
        <v>6</v>
      </c>
    </row>
    <row r="269" spans="1:4" x14ac:dyDescent="0.25">
      <c r="A269" s="2">
        <v>0.61528000000000005</v>
      </c>
      <c r="B269" s="2">
        <v>1.2485267678785501</v>
      </c>
      <c r="C269" s="2">
        <v>0.30256621797655198</v>
      </c>
      <c r="D269" s="2" t="s">
        <v>6</v>
      </c>
    </row>
    <row r="270" spans="1:4" x14ac:dyDescent="0.25">
      <c r="A270" s="2">
        <v>0.64473999999999998</v>
      </c>
      <c r="B270" s="2">
        <v>1.2485267678785501</v>
      </c>
      <c r="C270" s="2">
        <v>0.22791576204950101</v>
      </c>
      <c r="D270" s="2" t="s">
        <v>6</v>
      </c>
    </row>
    <row r="271" spans="1:4" x14ac:dyDescent="0.25">
      <c r="A271" s="2">
        <v>0.746</v>
      </c>
      <c r="B271" s="2">
        <v>1.2485267678785501</v>
      </c>
      <c r="C271" s="2">
        <v>0.152557533651759</v>
      </c>
      <c r="D271" s="2" t="s">
        <v>6</v>
      </c>
    </row>
    <row r="272" spans="1:4" x14ac:dyDescent="0.25">
      <c r="A272" s="2">
        <v>0.87495999999999996</v>
      </c>
      <c r="B272" s="2">
        <v>1.2485267678785501</v>
      </c>
      <c r="C272" s="2">
        <v>7.6398176291793296E-2</v>
      </c>
      <c r="D272" s="2" t="s">
        <v>6</v>
      </c>
    </row>
    <row r="273" spans="1:4" x14ac:dyDescent="0.25">
      <c r="A273" s="2">
        <v>1.06267</v>
      </c>
      <c r="B273" s="2">
        <v>1.29852205118519</v>
      </c>
      <c r="C273" s="2">
        <v>0.90598469945355198</v>
      </c>
      <c r="D273" s="7" t="s">
        <v>7</v>
      </c>
    </row>
    <row r="274" spans="1:4" x14ac:dyDescent="0.25">
      <c r="A274" s="2">
        <v>1.0041</v>
      </c>
      <c r="B274" s="2">
        <v>1.29852205118519</v>
      </c>
      <c r="C274" s="2">
        <v>0.82922622950819702</v>
      </c>
      <c r="D274" s="7" t="s">
        <v>7</v>
      </c>
    </row>
    <row r="275" spans="1:4" x14ac:dyDescent="0.25">
      <c r="A275" s="2">
        <v>0.94830000000000003</v>
      </c>
      <c r="B275" s="2">
        <v>1.29852205118519</v>
      </c>
      <c r="C275" s="2">
        <v>0.75473224043715903</v>
      </c>
      <c r="D275" s="7" t="s">
        <v>7</v>
      </c>
    </row>
    <row r="276" spans="1:4" x14ac:dyDescent="0.25">
      <c r="A276" s="2">
        <v>0.89266999999999996</v>
      </c>
      <c r="B276" s="2">
        <v>1.29852205118519</v>
      </c>
      <c r="C276" s="2">
        <v>0.67964808743169403</v>
      </c>
      <c r="D276" s="7" t="s">
        <v>7</v>
      </c>
    </row>
    <row r="277" spans="1:4" x14ac:dyDescent="0.25">
      <c r="A277" s="2">
        <v>0.83909999999999996</v>
      </c>
      <c r="B277" s="2">
        <v>1.29852205118519</v>
      </c>
      <c r="C277" s="2">
        <v>0.60396939890710399</v>
      </c>
      <c r="D277" s="7" t="s">
        <v>7</v>
      </c>
    </row>
    <row r="278" spans="1:4" x14ac:dyDescent="0.25">
      <c r="A278" s="2">
        <v>0.78947999999999996</v>
      </c>
      <c r="B278" s="2">
        <v>1.29852205118519</v>
      </c>
      <c r="C278" s="2">
        <v>0.52853989071038299</v>
      </c>
      <c r="D278" s="7" t="s">
        <v>7</v>
      </c>
    </row>
    <row r="279" spans="1:4" x14ac:dyDescent="0.25">
      <c r="A279" s="2">
        <v>0.74804999999999999</v>
      </c>
      <c r="B279" s="2">
        <v>1.29852205118519</v>
      </c>
      <c r="C279" s="2">
        <v>0.45389945355191302</v>
      </c>
      <c r="D279" s="7" t="s">
        <v>7</v>
      </c>
    </row>
    <row r="280" spans="1:4" x14ac:dyDescent="0.25">
      <c r="A280" s="2">
        <v>0.71931999999999996</v>
      </c>
      <c r="B280" s="2">
        <v>1.29852205118519</v>
      </c>
      <c r="C280" s="2">
        <v>0.37790163934426202</v>
      </c>
      <c r="D280" s="7" t="s">
        <v>7</v>
      </c>
    </row>
    <row r="281" spans="1:4" x14ac:dyDescent="0.25">
      <c r="A281" s="2">
        <v>0.71819999999999995</v>
      </c>
      <c r="B281" s="2">
        <v>1.29852205118519</v>
      </c>
      <c r="C281" s="2">
        <v>0.30004371584699502</v>
      </c>
      <c r="D281" s="7" t="s">
        <v>7</v>
      </c>
    </row>
    <row r="282" spans="1:4" x14ac:dyDescent="0.25">
      <c r="A282" s="2">
        <v>0.75394000000000005</v>
      </c>
      <c r="B282" s="2">
        <v>1.29852205118519</v>
      </c>
      <c r="C282" s="2">
        <v>0.22719344262295099</v>
      </c>
      <c r="D282" s="7" t="s">
        <v>7</v>
      </c>
    </row>
    <row r="283" spans="1:4" x14ac:dyDescent="0.25">
      <c r="A283" s="2">
        <v>0.82298000000000004</v>
      </c>
      <c r="B283" s="2">
        <v>1.29852205118519</v>
      </c>
      <c r="C283" s="2">
        <v>0.151846994535519</v>
      </c>
      <c r="D283" s="7" t="s">
        <v>7</v>
      </c>
    </row>
    <row r="284" spans="1:4" x14ac:dyDescent="0.25">
      <c r="A284" s="2">
        <v>0.91149000000000002</v>
      </c>
      <c r="B284" s="2">
        <v>1.29852205118519</v>
      </c>
      <c r="C284" s="2">
        <v>7.6489617486338798E-2</v>
      </c>
      <c r="D284" s="7" t="s">
        <v>7</v>
      </c>
    </row>
    <row r="285" spans="1:4" x14ac:dyDescent="0.25">
      <c r="A285" s="2">
        <v>1.35511</v>
      </c>
      <c r="B285" s="2">
        <v>1.32237141927083</v>
      </c>
      <c r="C285" s="2">
        <v>1.3793481182795699</v>
      </c>
      <c r="D285" s="5" t="s">
        <v>3</v>
      </c>
    </row>
    <row r="286" spans="1:4" x14ac:dyDescent="0.25">
      <c r="A286" s="2">
        <v>1.30426</v>
      </c>
      <c r="B286" s="2">
        <v>1.32237141927083</v>
      </c>
      <c r="C286" s="2">
        <v>1.2923297491039401</v>
      </c>
      <c r="D286" s="5" t="s">
        <v>3</v>
      </c>
    </row>
    <row r="287" spans="1:4" x14ac:dyDescent="0.25">
      <c r="A287" s="2">
        <v>1.23447</v>
      </c>
      <c r="B287" s="2">
        <v>1.32237141927083</v>
      </c>
      <c r="C287" s="2">
        <v>1.20676299283154</v>
      </c>
      <c r="D287" s="5" t="s">
        <v>3</v>
      </c>
    </row>
    <row r="288" spans="1:4" x14ac:dyDescent="0.25">
      <c r="A288" s="2">
        <v>1.2067399999999999</v>
      </c>
      <c r="B288" s="2">
        <v>1.32237141927083</v>
      </c>
      <c r="C288" s="2">
        <v>1.12411738351254</v>
      </c>
      <c r="D288" s="5" t="s">
        <v>3</v>
      </c>
    </row>
    <row r="289" spans="1:4" x14ac:dyDescent="0.25">
      <c r="A289" s="2">
        <v>1.16248</v>
      </c>
      <c r="B289" s="2">
        <v>1.32237141927083</v>
      </c>
      <c r="C289" s="2">
        <v>1.0461917562723999</v>
      </c>
      <c r="D289" s="5" t="s">
        <v>3</v>
      </c>
    </row>
    <row r="290" spans="1:4" x14ac:dyDescent="0.25">
      <c r="A290" s="2">
        <v>1.1155200000000001</v>
      </c>
      <c r="B290" s="2">
        <v>1.32237141927083</v>
      </c>
      <c r="C290" s="2">
        <v>0.961832437275986</v>
      </c>
      <c r="D290" s="5" t="s">
        <v>3</v>
      </c>
    </row>
    <row r="291" spans="1:4" x14ac:dyDescent="0.25">
      <c r="A291" s="2">
        <v>1.07239</v>
      </c>
      <c r="B291" s="2">
        <v>1.32237141927083</v>
      </c>
      <c r="C291" s="2">
        <v>0.88214829749103896</v>
      </c>
      <c r="D291" s="5" t="s">
        <v>3</v>
      </c>
    </row>
    <row r="292" spans="1:4" x14ac:dyDescent="0.25">
      <c r="A292" s="2">
        <v>1.0343</v>
      </c>
      <c r="B292" s="2">
        <v>1.32237141927083</v>
      </c>
      <c r="C292" s="2">
        <v>0.80862455197132599</v>
      </c>
      <c r="D292" s="5" t="s">
        <v>3</v>
      </c>
    </row>
    <row r="293" spans="1:4" x14ac:dyDescent="0.25">
      <c r="A293" s="2">
        <v>0.99851000000000001</v>
      </c>
      <c r="B293" s="2">
        <v>1.32237141927083</v>
      </c>
      <c r="C293" s="2">
        <v>0.73531362007168499</v>
      </c>
      <c r="D293" s="5" t="s">
        <v>3</v>
      </c>
    </row>
    <row r="294" spans="1:4" x14ac:dyDescent="0.25">
      <c r="A294" s="2">
        <v>0.96965999999999997</v>
      </c>
      <c r="B294" s="2">
        <v>1.32237141927083</v>
      </c>
      <c r="C294" s="2">
        <v>0.67128360215053795</v>
      </c>
      <c r="D294" s="5" t="s">
        <v>3</v>
      </c>
    </row>
    <row r="295" spans="1:4" x14ac:dyDescent="0.25">
      <c r="A295" s="2">
        <v>0.94003999999999999</v>
      </c>
      <c r="B295" s="2">
        <v>1.32237141927083</v>
      </c>
      <c r="C295" s="2">
        <v>0.59730958781361998</v>
      </c>
      <c r="D295" s="5" t="s">
        <v>3</v>
      </c>
    </row>
    <row r="296" spans="1:4" x14ac:dyDescent="0.25">
      <c r="A296" s="2">
        <v>0.91942999999999997</v>
      </c>
      <c r="B296" s="2">
        <v>1.32237141927083</v>
      </c>
      <c r="C296" s="2">
        <v>0.53551299283154097</v>
      </c>
      <c r="D296" s="5" t="s">
        <v>3</v>
      </c>
    </row>
    <row r="297" spans="1:4" x14ac:dyDescent="0.25">
      <c r="A297" s="2">
        <v>0.90285000000000004</v>
      </c>
      <c r="B297" s="2">
        <v>1.32237141927083</v>
      </c>
      <c r="C297" s="2">
        <v>0.470535394265233</v>
      </c>
      <c r="D297" s="5" t="s">
        <v>3</v>
      </c>
    </row>
    <row r="298" spans="1:4" x14ac:dyDescent="0.25">
      <c r="A298" s="2">
        <v>0.89568000000000003</v>
      </c>
      <c r="B298" s="2">
        <v>1.32237141927083</v>
      </c>
      <c r="C298" s="2">
        <v>0.42999775985663102</v>
      </c>
      <c r="D298" s="5" t="s">
        <v>3</v>
      </c>
    </row>
    <row r="299" spans="1:4" x14ac:dyDescent="0.25">
      <c r="A299" s="2">
        <v>0.89097000000000004</v>
      </c>
      <c r="B299" s="2">
        <v>1.32237141927083</v>
      </c>
      <c r="C299" s="2">
        <v>0.38435931899641601</v>
      </c>
      <c r="D299" s="5" t="s">
        <v>3</v>
      </c>
    </row>
    <row r="300" spans="1:4" x14ac:dyDescent="0.25">
      <c r="A300" s="2">
        <v>0.89032</v>
      </c>
      <c r="B300" s="2">
        <v>1.32237141927083</v>
      </c>
      <c r="C300" s="2">
        <v>0.33653225806451598</v>
      </c>
      <c r="D300" s="5" t="s">
        <v>3</v>
      </c>
    </row>
    <row r="301" spans="1:4" x14ac:dyDescent="0.25">
      <c r="A301" s="2">
        <v>0.89419999999999999</v>
      </c>
      <c r="B301" s="2">
        <v>1.32237141927083</v>
      </c>
      <c r="C301" s="2">
        <v>0.28906586021505398</v>
      </c>
      <c r="D301" s="5" t="s">
        <v>3</v>
      </c>
    </row>
    <row r="302" spans="1:4" x14ac:dyDescent="0.25">
      <c r="A302" s="2">
        <v>0.90300000000000002</v>
      </c>
      <c r="B302" s="2">
        <v>1.32237141927083</v>
      </c>
      <c r="C302" s="2">
        <v>0.23765905017921099</v>
      </c>
      <c r="D302" s="5" t="s">
        <v>3</v>
      </c>
    </row>
    <row r="303" spans="1:4" x14ac:dyDescent="0.25">
      <c r="A303" s="2">
        <v>0.91635</v>
      </c>
      <c r="B303" s="2">
        <v>1.32237141927083</v>
      </c>
      <c r="C303" s="2">
        <v>0.18669130824372801</v>
      </c>
      <c r="D303" s="5" t="s">
        <v>3</v>
      </c>
    </row>
    <row r="304" spans="1:4" x14ac:dyDescent="0.25">
      <c r="A304" s="2">
        <v>0.93228</v>
      </c>
      <c r="B304" s="2">
        <v>1.32237141927083</v>
      </c>
      <c r="C304" s="2">
        <v>0.14612455197132601</v>
      </c>
      <c r="D304" s="5" t="s">
        <v>3</v>
      </c>
    </row>
    <row r="305" spans="1:4" x14ac:dyDescent="0.25">
      <c r="A305" s="2">
        <v>1.47739</v>
      </c>
      <c r="B305" s="2">
        <v>1.3481058733653899</v>
      </c>
      <c r="C305" s="2">
        <v>1.4814683653638501</v>
      </c>
      <c r="D305" s="6" t="s">
        <v>8</v>
      </c>
    </row>
    <row r="306" spans="1:4" x14ac:dyDescent="0.25">
      <c r="A306" s="2">
        <v>1.4111400000000001</v>
      </c>
      <c r="B306" s="2">
        <v>1.3481058733653899</v>
      </c>
      <c r="C306" s="2">
        <v>1.38955085294753</v>
      </c>
      <c r="D306" s="6" t="s">
        <v>8</v>
      </c>
    </row>
    <row r="307" spans="1:4" x14ac:dyDescent="0.25">
      <c r="A307" s="2">
        <v>1.3369</v>
      </c>
      <c r="B307" s="2">
        <v>1.3481058733653899</v>
      </c>
      <c r="C307" s="2">
        <v>1.2872252213344899</v>
      </c>
      <c r="D307" s="6" t="s">
        <v>8</v>
      </c>
    </row>
    <row r="308" spans="1:4" x14ac:dyDescent="0.25">
      <c r="A308" s="2">
        <v>1.26712</v>
      </c>
      <c r="B308" s="2">
        <v>1.3481058733653899</v>
      </c>
      <c r="C308" s="2">
        <v>1.19146836536385</v>
      </c>
      <c r="D308" s="6" t="s">
        <v>8</v>
      </c>
    </row>
    <row r="309" spans="1:4" x14ac:dyDescent="0.25">
      <c r="A309" s="2">
        <v>1.1876199999999999</v>
      </c>
      <c r="B309" s="2">
        <v>1.3481058733653899</v>
      </c>
      <c r="C309" s="2">
        <v>1.08244655581948</v>
      </c>
      <c r="D309" s="6" t="s">
        <v>8</v>
      </c>
    </row>
    <row r="310" spans="1:4" x14ac:dyDescent="0.25">
      <c r="A310" s="2">
        <v>1.11347</v>
      </c>
      <c r="B310" s="2">
        <v>1.3481058733653899</v>
      </c>
      <c r="C310" s="2">
        <v>0.98095227812567498</v>
      </c>
      <c r="D310" s="6" t="s">
        <v>8</v>
      </c>
    </row>
    <row r="311" spans="1:4" x14ac:dyDescent="0.25">
      <c r="A311" s="2">
        <v>1.0396799999999999</v>
      </c>
      <c r="B311" s="2">
        <v>1.3481058733653899</v>
      </c>
      <c r="C311" s="2">
        <v>0.87920319585402695</v>
      </c>
      <c r="D311" s="6" t="s">
        <v>8</v>
      </c>
    </row>
    <row r="312" spans="1:4" x14ac:dyDescent="0.25">
      <c r="A312" s="2">
        <v>0.94601000000000002</v>
      </c>
      <c r="B312" s="2">
        <v>1.3481058733653899</v>
      </c>
      <c r="C312" s="2">
        <v>0.746618440941481</v>
      </c>
      <c r="D312" s="6" t="s">
        <v>8</v>
      </c>
    </row>
    <row r="313" spans="1:4" x14ac:dyDescent="0.25">
      <c r="A313" s="2">
        <v>0.89449000000000001</v>
      </c>
      <c r="B313" s="2">
        <v>1.3481058733653899</v>
      </c>
      <c r="C313" s="2">
        <v>0.67109911466205996</v>
      </c>
      <c r="D313" s="6" t="s">
        <v>8</v>
      </c>
    </row>
    <row r="314" spans="1:4" x14ac:dyDescent="0.25">
      <c r="A314" s="2">
        <v>0.84750999999999999</v>
      </c>
      <c r="B314" s="2">
        <v>1.3481058733653899</v>
      </c>
      <c r="C314" s="2">
        <v>0.59791621679982698</v>
      </c>
      <c r="D314" s="6" t="s">
        <v>8</v>
      </c>
    </row>
    <row r="315" spans="1:4" x14ac:dyDescent="0.25">
      <c r="A315" s="2">
        <v>0.80447999999999997</v>
      </c>
      <c r="B315" s="2">
        <v>1.3481058733653899</v>
      </c>
      <c r="C315" s="2">
        <v>0.52403800475059403</v>
      </c>
      <c r="D315" s="6" t="s">
        <v>8</v>
      </c>
    </row>
    <row r="316" spans="1:4" x14ac:dyDescent="0.25">
      <c r="A316" s="2">
        <v>0.77132999999999996</v>
      </c>
      <c r="B316" s="2">
        <v>1.3481058733653899</v>
      </c>
      <c r="C316" s="2">
        <v>0.45376808464694401</v>
      </c>
      <c r="D316" s="6" t="s">
        <v>8</v>
      </c>
    </row>
    <row r="317" spans="1:4" x14ac:dyDescent="0.25">
      <c r="A317" s="2">
        <v>0.74943000000000004</v>
      </c>
      <c r="B317" s="2">
        <v>1.3481058733653899</v>
      </c>
      <c r="C317" s="2">
        <v>0.378754048801555</v>
      </c>
      <c r="D317" s="6" t="s">
        <v>8</v>
      </c>
    </row>
    <row r="318" spans="1:4" x14ac:dyDescent="0.25">
      <c r="A318" s="2">
        <v>0.75187000000000004</v>
      </c>
      <c r="B318" s="2">
        <v>1.3481058733653899</v>
      </c>
      <c r="C318" s="2">
        <v>0.30358669833729202</v>
      </c>
      <c r="D318" s="6" t="s">
        <v>8</v>
      </c>
    </row>
    <row r="319" spans="1:4" x14ac:dyDescent="0.25">
      <c r="A319" s="2">
        <v>0.84409000000000001</v>
      </c>
      <c r="B319" s="2">
        <v>1.3481058733653899</v>
      </c>
      <c r="C319" s="2">
        <v>0.15173828546750201</v>
      </c>
      <c r="D319" s="6" t="s">
        <v>8</v>
      </c>
    </row>
    <row r="320" spans="1:4" x14ac:dyDescent="0.25">
      <c r="A320" s="2">
        <v>0.91898999999999997</v>
      </c>
      <c r="B320" s="2">
        <v>1.3481058733653899</v>
      </c>
      <c r="C320" s="2">
        <v>7.6210321744763596E-2</v>
      </c>
      <c r="D320" s="6" t="s">
        <v>8</v>
      </c>
    </row>
    <row r="321" spans="1:4" x14ac:dyDescent="0.25">
      <c r="A321" s="2">
        <v>1.51101</v>
      </c>
      <c r="B321" s="2">
        <v>1.3733569716340399</v>
      </c>
      <c r="C321" s="2">
        <v>1.5083282674772001</v>
      </c>
      <c r="D321" s="2" t="s">
        <v>6</v>
      </c>
    </row>
    <row r="322" spans="1:4" x14ac:dyDescent="0.25">
      <c r="A322" s="2">
        <v>1.3925000000000001</v>
      </c>
      <c r="B322" s="2">
        <v>1.3733569716340399</v>
      </c>
      <c r="C322" s="2">
        <v>1.3474815458098099</v>
      </c>
      <c r="D322" s="2" t="s">
        <v>6</v>
      </c>
    </row>
    <row r="323" spans="1:4" x14ac:dyDescent="0.25">
      <c r="A323" s="2">
        <v>1.28146</v>
      </c>
      <c r="B323" s="2">
        <v>1.3733569716340399</v>
      </c>
      <c r="C323" s="2">
        <v>1.1981176726009599</v>
      </c>
      <c r="D323" s="2" t="s">
        <v>6</v>
      </c>
    </row>
    <row r="324" spans="1:4" x14ac:dyDescent="0.25">
      <c r="A324" s="2">
        <v>1.1706799999999999</v>
      </c>
      <c r="B324" s="2">
        <v>1.3733569716340399</v>
      </c>
      <c r="C324" s="2">
        <v>1.05039079461572</v>
      </c>
      <c r="D324" s="2" t="s">
        <v>6</v>
      </c>
    </row>
    <row r="325" spans="1:4" x14ac:dyDescent="0.25">
      <c r="A325" s="2">
        <v>1.0686599999999999</v>
      </c>
      <c r="B325" s="2">
        <v>1.3733569716340399</v>
      </c>
      <c r="C325" s="2">
        <v>0.91512375162831106</v>
      </c>
      <c r="D325" s="2" t="s">
        <v>6</v>
      </c>
    </row>
    <row r="326" spans="1:4" x14ac:dyDescent="0.25">
      <c r="A326" s="2">
        <v>0.98119999999999996</v>
      </c>
      <c r="B326" s="2">
        <v>1.3733569716340399</v>
      </c>
      <c r="C326" s="2">
        <v>0.798100303951368</v>
      </c>
      <c r="D326" s="2" t="s">
        <v>6</v>
      </c>
    </row>
    <row r="327" spans="1:4" x14ac:dyDescent="0.25">
      <c r="A327" s="2">
        <v>0.90385000000000004</v>
      </c>
      <c r="B327" s="2">
        <v>1.3733569716340399</v>
      </c>
      <c r="C327" s="2">
        <v>0.69265740338688697</v>
      </c>
      <c r="D327" s="2" t="s">
        <v>6</v>
      </c>
    </row>
    <row r="328" spans="1:4" x14ac:dyDescent="0.25">
      <c r="A328" s="2">
        <v>0.83984999999999999</v>
      </c>
      <c r="B328" s="2">
        <v>1.3733569716340399</v>
      </c>
      <c r="C328" s="2">
        <v>0.60090968302214498</v>
      </c>
      <c r="D328" s="2" t="s">
        <v>6</v>
      </c>
    </row>
    <row r="329" spans="1:4" x14ac:dyDescent="0.25">
      <c r="A329" s="2">
        <v>0.79127999999999998</v>
      </c>
      <c r="B329" s="2">
        <v>1.3733569716340399</v>
      </c>
      <c r="C329" s="2">
        <v>0.52475032566218005</v>
      </c>
      <c r="D329" s="2" t="s">
        <v>6</v>
      </c>
    </row>
    <row r="330" spans="1:4" x14ac:dyDescent="0.25">
      <c r="A330" s="2">
        <v>0.75212000000000001</v>
      </c>
      <c r="B330" s="2">
        <v>1.3733569716340399</v>
      </c>
      <c r="C330" s="2">
        <v>0.451029092488059</v>
      </c>
      <c r="D330" s="2" t="s">
        <v>6</v>
      </c>
    </row>
    <row r="331" spans="1:4" x14ac:dyDescent="0.25">
      <c r="A331" s="2">
        <v>0.72714999999999996</v>
      </c>
      <c r="B331" s="2">
        <v>1.3733569716340399</v>
      </c>
      <c r="C331" s="2">
        <v>0.37642205818497598</v>
      </c>
      <c r="D331" s="2" t="s">
        <v>6</v>
      </c>
    </row>
    <row r="332" spans="1:4" x14ac:dyDescent="0.25">
      <c r="A332" s="2">
        <v>0.72770999999999997</v>
      </c>
      <c r="B332" s="2">
        <v>1.3733569716340399</v>
      </c>
      <c r="C332" s="2">
        <v>0.30261398176291798</v>
      </c>
      <c r="D332" s="2" t="s">
        <v>6</v>
      </c>
    </row>
    <row r="333" spans="1:4" x14ac:dyDescent="0.25">
      <c r="A333" s="2">
        <v>0.76266999999999996</v>
      </c>
      <c r="B333" s="2">
        <v>1.3733569716340399</v>
      </c>
      <c r="C333" s="2">
        <v>0.226782457663917</v>
      </c>
      <c r="D333" s="2" t="s">
        <v>6</v>
      </c>
    </row>
    <row r="334" spans="1:4" x14ac:dyDescent="0.25">
      <c r="A334" s="2">
        <v>0.82872999999999997</v>
      </c>
      <c r="B334" s="2">
        <v>1.3733569716340399</v>
      </c>
      <c r="C334" s="2">
        <v>0.15212983065566699</v>
      </c>
      <c r="D334" s="2" t="s">
        <v>6</v>
      </c>
    </row>
    <row r="335" spans="1:4" x14ac:dyDescent="0.25">
      <c r="A335" s="2">
        <v>0.91327000000000003</v>
      </c>
      <c r="B335" s="2">
        <v>1.3733569716340399</v>
      </c>
      <c r="C335" s="2">
        <v>7.6304819800260507E-2</v>
      </c>
      <c r="D335" s="2" t="s">
        <v>6</v>
      </c>
    </row>
    <row r="336" spans="1:4" x14ac:dyDescent="0.25">
      <c r="A336" s="2">
        <v>0.96609</v>
      </c>
      <c r="B336" s="2">
        <v>1.4165360279535399</v>
      </c>
      <c r="C336" s="2">
        <v>0.76378360655737698</v>
      </c>
      <c r="D336" s="7" t="s">
        <v>7</v>
      </c>
    </row>
    <row r="337" spans="1:4" x14ac:dyDescent="0.25">
      <c r="A337" s="2">
        <v>0.92052999999999996</v>
      </c>
      <c r="B337" s="2">
        <v>1.4165360279535399</v>
      </c>
      <c r="C337" s="2">
        <v>0.67975519125683104</v>
      </c>
      <c r="D337" s="7" t="s">
        <v>7</v>
      </c>
    </row>
    <row r="338" spans="1:4" x14ac:dyDescent="0.25">
      <c r="A338" s="2">
        <v>0.87792000000000003</v>
      </c>
      <c r="B338" s="2">
        <v>1.4165360279535399</v>
      </c>
      <c r="C338" s="2">
        <v>0.60488087431694004</v>
      </c>
      <c r="D338" s="7" t="s">
        <v>7</v>
      </c>
    </row>
    <row r="339" spans="1:4" x14ac:dyDescent="0.25">
      <c r="A339" s="2">
        <v>0.83987000000000001</v>
      </c>
      <c r="B339" s="2">
        <v>1.4165360279535399</v>
      </c>
      <c r="C339" s="2">
        <v>0.52840218579234999</v>
      </c>
      <c r="D339" s="7" t="s">
        <v>7</v>
      </c>
    </row>
    <row r="340" spans="1:4" x14ac:dyDescent="0.25">
      <c r="A340" s="2">
        <v>0.81174999999999997</v>
      </c>
      <c r="B340" s="2">
        <v>1.4165360279535399</v>
      </c>
      <c r="C340" s="2">
        <v>0.45486120218579201</v>
      </c>
      <c r="D340" s="7" t="s">
        <v>7</v>
      </c>
    </row>
    <row r="341" spans="1:4" x14ac:dyDescent="0.25">
      <c r="A341" s="2">
        <v>0.79725999999999997</v>
      </c>
      <c r="B341" s="2">
        <v>1.4165360279535399</v>
      </c>
      <c r="C341" s="2">
        <v>0.37671693989070998</v>
      </c>
      <c r="D341" s="7" t="s">
        <v>7</v>
      </c>
    </row>
    <row r="342" spans="1:4" x14ac:dyDescent="0.25">
      <c r="A342" s="2">
        <v>0.80284</v>
      </c>
      <c r="B342" s="2">
        <v>1.4165360279535399</v>
      </c>
      <c r="C342" s="2">
        <v>0.30099016393442601</v>
      </c>
      <c r="D342" s="7" t="s">
        <v>7</v>
      </c>
    </row>
    <row r="343" spans="1:4" x14ac:dyDescent="0.25">
      <c r="A343" s="2">
        <v>0.82906000000000002</v>
      </c>
      <c r="B343" s="2">
        <v>1.4165360279535399</v>
      </c>
      <c r="C343" s="2">
        <v>0.22728524590163901</v>
      </c>
      <c r="D343" s="7" t="s">
        <v>7</v>
      </c>
    </row>
    <row r="344" spans="1:4" x14ac:dyDescent="0.25">
      <c r="A344" s="2">
        <v>0.87705999999999995</v>
      </c>
      <c r="B344" s="2">
        <v>1.4165360279535399</v>
      </c>
      <c r="C344" s="2">
        <v>0.15230819672131099</v>
      </c>
      <c r="D344" s="7" t="s">
        <v>7</v>
      </c>
    </row>
    <row r="345" spans="1:4" x14ac:dyDescent="0.25">
      <c r="A345" s="2">
        <v>0.93710000000000004</v>
      </c>
      <c r="B345" s="2">
        <v>1.4165360279535399</v>
      </c>
      <c r="C345" s="2">
        <v>7.3886338797814199E-2</v>
      </c>
      <c r="D345" s="7" t="s">
        <v>7</v>
      </c>
    </row>
    <row r="346" spans="1:4" x14ac:dyDescent="0.25">
      <c r="A346" s="2">
        <v>0.95326</v>
      </c>
      <c r="B346" s="2">
        <v>1.4165360279535399</v>
      </c>
      <c r="C346" s="2">
        <v>7.6142076502732206E-2</v>
      </c>
      <c r="D346" s="7" t="s">
        <v>7</v>
      </c>
    </row>
    <row r="347" spans="1:4" x14ac:dyDescent="0.25">
      <c r="A347" s="2">
        <v>1.425</v>
      </c>
      <c r="B347" s="2">
        <v>1.424072265625</v>
      </c>
      <c r="C347" s="2">
        <v>1.53979614695341</v>
      </c>
      <c r="D347" s="5" t="s">
        <v>3</v>
      </c>
    </row>
    <row r="348" spans="1:4" x14ac:dyDescent="0.25">
      <c r="A348" s="2">
        <v>1.3751899999999999</v>
      </c>
      <c r="B348" s="2">
        <v>1.424072265625</v>
      </c>
      <c r="C348" s="2">
        <v>1.4469578853046601</v>
      </c>
      <c r="D348" s="5" t="s">
        <v>3</v>
      </c>
    </row>
    <row r="349" spans="1:4" x14ac:dyDescent="0.25">
      <c r="A349" s="2">
        <v>1.3204800000000001</v>
      </c>
      <c r="B349" s="2">
        <v>1.424072265625</v>
      </c>
      <c r="C349" s="2">
        <v>1.34424955197133</v>
      </c>
      <c r="D349" s="5" t="s">
        <v>3</v>
      </c>
    </row>
    <row r="350" spans="1:4" x14ac:dyDescent="0.25">
      <c r="A350" s="2">
        <v>1.2640800000000001</v>
      </c>
      <c r="B350" s="2">
        <v>1.424072265625</v>
      </c>
      <c r="C350" s="2">
        <v>1.2377486559139801</v>
      </c>
      <c r="D350" s="5" t="s">
        <v>3</v>
      </c>
    </row>
    <row r="351" spans="1:4" x14ac:dyDescent="0.25">
      <c r="A351" s="2">
        <v>1.2097800000000001</v>
      </c>
      <c r="B351" s="2">
        <v>1.424072265625</v>
      </c>
      <c r="C351" s="2">
        <v>1.1333714157706101</v>
      </c>
      <c r="D351" s="5" t="s">
        <v>3</v>
      </c>
    </row>
    <row r="352" spans="1:4" x14ac:dyDescent="0.25">
      <c r="A352" s="2">
        <v>1.15343</v>
      </c>
      <c r="B352" s="2">
        <v>1.424072265625</v>
      </c>
      <c r="C352" s="2">
        <v>1.02267921146953</v>
      </c>
      <c r="D352" s="5" t="s">
        <v>3</v>
      </c>
    </row>
    <row r="353" spans="1:4" x14ac:dyDescent="0.25">
      <c r="A353" s="2">
        <v>1.1012599999999999</v>
      </c>
      <c r="B353" s="2">
        <v>1.424072265625</v>
      </c>
      <c r="C353" s="2">
        <v>0.91499551971326198</v>
      </c>
      <c r="D353" s="5" t="s">
        <v>3</v>
      </c>
    </row>
    <row r="354" spans="1:4" x14ac:dyDescent="0.25">
      <c r="A354" s="2">
        <v>1.0385200000000001</v>
      </c>
      <c r="B354" s="2">
        <v>1.424072265625</v>
      </c>
      <c r="C354" s="2">
        <v>0.77486783154121897</v>
      </c>
      <c r="D354" s="5" t="s">
        <v>3</v>
      </c>
    </row>
    <row r="355" spans="1:4" x14ac:dyDescent="0.25">
      <c r="A355" s="2">
        <v>1.0071099999999999</v>
      </c>
      <c r="B355" s="2">
        <v>1.424072265625</v>
      </c>
      <c r="C355" s="2">
        <v>0.69639560931899602</v>
      </c>
      <c r="D355" s="5" t="s">
        <v>3</v>
      </c>
    </row>
    <row r="356" spans="1:4" x14ac:dyDescent="0.25">
      <c r="A356" s="2">
        <v>0.97936000000000001</v>
      </c>
      <c r="B356" s="2">
        <v>1.424072265625</v>
      </c>
      <c r="C356" s="2">
        <v>0.61912410394265205</v>
      </c>
      <c r="D356" s="5" t="s">
        <v>3</v>
      </c>
    </row>
    <row r="357" spans="1:4" x14ac:dyDescent="0.25">
      <c r="A357" s="2">
        <v>0.95679999999999998</v>
      </c>
      <c r="B357" s="2">
        <v>1.424072265625</v>
      </c>
      <c r="C357" s="2">
        <v>0.54274865591397903</v>
      </c>
      <c r="D357" s="5" t="s">
        <v>3</v>
      </c>
    </row>
    <row r="358" spans="1:4" x14ac:dyDescent="0.25">
      <c r="A358" s="2">
        <v>0.93949000000000005</v>
      </c>
      <c r="B358" s="2">
        <v>1.424072265625</v>
      </c>
      <c r="C358" s="2">
        <v>0.46480510752688198</v>
      </c>
      <c r="D358" s="5" t="s">
        <v>3</v>
      </c>
    </row>
    <row r="359" spans="1:4" x14ac:dyDescent="0.25">
      <c r="A359" s="2">
        <v>0.93032000000000004</v>
      </c>
      <c r="B359" s="2">
        <v>1.424072265625</v>
      </c>
      <c r="C359" s="2">
        <v>0.38743279569892503</v>
      </c>
      <c r="D359" s="5" t="s">
        <v>3</v>
      </c>
    </row>
    <row r="360" spans="1:4" x14ac:dyDescent="0.25">
      <c r="A360" s="2">
        <v>0.92866000000000004</v>
      </c>
      <c r="B360" s="2">
        <v>1.424072265625</v>
      </c>
      <c r="C360" s="2">
        <v>0.31051747311827999</v>
      </c>
      <c r="D360" s="5" t="s">
        <v>3</v>
      </c>
    </row>
    <row r="361" spans="1:4" x14ac:dyDescent="0.25">
      <c r="A361" s="2">
        <v>0.93518999999999997</v>
      </c>
      <c r="B361" s="2">
        <v>1.424072265625</v>
      </c>
      <c r="C361" s="2">
        <v>0.229957437275986</v>
      </c>
      <c r="D361" s="5" t="s">
        <v>3</v>
      </c>
    </row>
    <row r="362" spans="1:4" x14ac:dyDescent="0.25">
      <c r="A362" s="2">
        <v>0.94955999999999996</v>
      </c>
      <c r="B362" s="2">
        <v>1.424072265625</v>
      </c>
      <c r="C362" s="2">
        <v>0.15551075268817199</v>
      </c>
      <c r="D362" s="5" t="s">
        <v>3</v>
      </c>
    </row>
    <row r="363" spans="1:4" x14ac:dyDescent="0.25">
      <c r="A363" s="2">
        <v>0.96941999999999995</v>
      </c>
      <c r="B363" s="2">
        <v>1.424072265625</v>
      </c>
      <c r="C363" s="2">
        <v>7.8416218637992793E-2</v>
      </c>
      <c r="D363" s="5" t="s">
        <v>3</v>
      </c>
    </row>
    <row r="364" spans="1:4" x14ac:dyDescent="0.25">
      <c r="A364" s="2">
        <v>1.4459500000000001</v>
      </c>
      <c r="B364" s="2">
        <v>1.46041432615827</v>
      </c>
      <c r="C364" s="2">
        <v>1.4870546318289799</v>
      </c>
      <c r="D364" s="6" t="s">
        <v>8</v>
      </c>
    </row>
    <row r="365" spans="1:4" x14ac:dyDescent="0.25">
      <c r="A365" s="2">
        <v>1.3881399999999999</v>
      </c>
      <c r="B365" s="2">
        <v>1.46041432615827</v>
      </c>
      <c r="C365" s="2">
        <v>1.39928741092637</v>
      </c>
      <c r="D365" s="6" t="s">
        <v>8</v>
      </c>
    </row>
    <row r="366" spans="1:4" x14ac:dyDescent="0.25">
      <c r="A366" s="2">
        <v>1.3325</v>
      </c>
      <c r="B366" s="2">
        <v>1.46041432615827</v>
      </c>
      <c r="C366" s="2">
        <v>1.31542647376377</v>
      </c>
      <c r="D366" s="6" t="s">
        <v>8</v>
      </c>
    </row>
    <row r="367" spans="1:4" x14ac:dyDescent="0.25">
      <c r="A367" s="2">
        <v>1.2723100000000001</v>
      </c>
      <c r="B367" s="2">
        <v>1.46041432615827</v>
      </c>
      <c r="C367" s="2">
        <v>1.22432951846254</v>
      </c>
      <c r="D367" s="6" t="s">
        <v>8</v>
      </c>
    </row>
    <row r="368" spans="1:4" x14ac:dyDescent="0.25">
      <c r="A368" s="2">
        <v>1.212</v>
      </c>
      <c r="B368" s="2">
        <v>1.46041432615827</v>
      </c>
      <c r="C368" s="2">
        <v>1.1328913841502899</v>
      </c>
      <c r="D368" s="6" t="s">
        <v>8</v>
      </c>
    </row>
    <row r="369" spans="1:4" x14ac:dyDescent="0.25">
      <c r="A369" s="2">
        <v>1.15232</v>
      </c>
      <c r="B369" s="2">
        <v>1.46041432615827</v>
      </c>
      <c r="C369" s="2">
        <v>1.0418505722306199</v>
      </c>
      <c r="D369" s="6" t="s">
        <v>8</v>
      </c>
    </row>
    <row r="370" spans="1:4" x14ac:dyDescent="0.25">
      <c r="A370" s="2">
        <v>1.0943099999999999</v>
      </c>
      <c r="B370" s="2">
        <v>1.46041432615827</v>
      </c>
      <c r="C370" s="2">
        <v>0.95261930468581302</v>
      </c>
      <c r="D370" s="6" t="s">
        <v>8</v>
      </c>
    </row>
    <row r="371" spans="1:4" x14ac:dyDescent="0.25">
      <c r="A371" s="2">
        <v>1.0395700000000001</v>
      </c>
      <c r="B371" s="2">
        <v>1.46041432615827</v>
      </c>
      <c r="C371" s="2">
        <v>0.86684301446771805</v>
      </c>
      <c r="D371" s="6" t="s">
        <v>8</v>
      </c>
    </row>
    <row r="372" spans="1:4" x14ac:dyDescent="0.25">
      <c r="A372" s="2">
        <v>0.98412999999999995</v>
      </c>
      <c r="B372" s="2">
        <v>1.46041432615827</v>
      </c>
      <c r="C372" s="2">
        <v>0.77707406607644103</v>
      </c>
      <c r="D372" s="6" t="s">
        <v>8</v>
      </c>
    </row>
    <row r="373" spans="1:4" x14ac:dyDescent="0.25">
      <c r="A373" s="2">
        <v>0.93237999999999999</v>
      </c>
      <c r="B373" s="2">
        <v>1.46041432615827</v>
      </c>
      <c r="C373" s="2">
        <v>0.68786007341826805</v>
      </c>
      <c r="D373" s="6" t="s">
        <v>8</v>
      </c>
    </row>
    <row r="374" spans="1:4" x14ac:dyDescent="0.25">
      <c r="A374" s="2">
        <v>0.88532</v>
      </c>
      <c r="B374" s="2">
        <v>1.46041432615827</v>
      </c>
      <c r="C374" s="2">
        <v>0.59750809760310897</v>
      </c>
      <c r="D374" s="6" t="s">
        <v>8</v>
      </c>
    </row>
    <row r="375" spans="1:4" x14ac:dyDescent="0.25">
      <c r="A375" s="2">
        <v>0.84555999999999998</v>
      </c>
      <c r="B375" s="2">
        <v>1.46041432615827</v>
      </c>
      <c r="C375" s="2">
        <v>0.50630533362124797</v>
      </c>
      <c r="D375" s="6" t="s">
        <v>8</v>
      </c>
    </row>
    <row r="376" spans="1:4" x14ac:dyDescent="0.25">
      <c r="A376" s="2">
        <v>0.82150999999999996</v>
      </c>
      <c r="B376" s="2">
        <v>1.46041432615827</v>
      </c>
      <c r="C376" s="2">
        <v>0.41820125242928102</v>
      </c>
      <c r="D376" s="6" t="s">
        <v>8</v>
      </c>
    </row>
    <row r="377" spans="1:4" x14ac:dyDescent="0.25">
      <c r="A377" s="2">
        <v>0.81847000000000003</v>
      </c>
      <c r="B377" s="2">
        <v>1.46041432615827</v>
      </c>
      <c r="C377" s="2">
        <v>0.32820988987259803</v>
      </c>
      <c r="D377" s="6" t="s">
        <v>8</v>
      </c>
    </row>
    <row r="378" spans="1:4" x14ac:dyDescent="0.25">
      <c r="A378" s="2">
        <v>0.84160000000000001</v>
      </c>
      <c r="B378" s="2">
        <v>1.46041432615827</v>
      </c>
      <c r="C378" s="2">
        <v>0.23865255884258299</v>
      </c>
      <c r="D378" s="6" t="s">
        <v>8</v>
      </c>
    </row>
    <row r="379" spans="1:4" x14ac:dyDescent="0.25">
      <c r="A379" s="2">
        <v>0.89039999999999997</v>
      </c>
      <c r="B379" s="2">
        <v>1.46041432615827</v>
      </c>
      <c r="C379" s="2">
        <v>0.14905419995681299</v>
      </c>
      <c r="D379" s="6" t="s">
        <v>8</v>
      </c>
    </row>
    <row r="380" spans="1:4" x14ac:dyDescent="0.25">
      <c r="A380" s="2">
        <v>0.95330999999999999</v>
      </c>
      <c r="B380" s="2">
        <v>1.46041432615827</v>
      </c>
      <c r="C380" s="2">
        <v>5.9773267112934597E-2</v>
      </c>
      <c r="D380" s="6" t="s">
        <v>8</v>
      </c>
    </row>
    <row r="381" spans="1:4" x14ac:dyDescent="0.25">
      <c r="A381" s="2">
        <v>1.46685</v>
      </c>
      <c r="B381" s="2">
        <v>1.4981721933679599</v>
      </c>
      <c r="C381" s="2">
        <v>1.50483282674772</v>
      </c>
      <c r="D381" s="2" t="s">
        <v>6</v>
      </c>
    </row>
    <row r="382" spans="1:4" x14ac:dyDescent="0.25">
      <c r="A382" s="2">
        <v>1.3611899999999999</v>
      </c>
      <c r="B382" s="2">
        <v>1.4981721933679599</v>
      </c>
      <c r="C382" s="2">
        <v>1.3481936604428999</v>
      </c>
      <c r="D382" s="2" t="s">
        <v>6</v>
      </c>
    </row>
    <row r="383" spans="1:4" x14ac:dyDescent="0.25">
      <c r="A383" s="2">
        <v>1.2625500000000001</v>
      </c>
      <c r="B383" s="2">
        <v>1.4981721933679599</v>
      </c>
      <c r="C383" s="2">
        <v>1.2012679114198901</v>
      </c>
      <c r="D383" s="2" t="s">
        <v>6</v>
      </c>
    </row>
    <row r="384" spans="1:4" x14ac:dyDescent="0.25">
      <c r="A384" s="2">
        <v>1.1633</v>
      </c>
      <c r="B384" s="2">
        <v>1.4981721933679599</v>
      </c>
      <c r="C384" s="2">
        <v>1.0534932696482799</v>
      </c>
      <c r="D384" s="2" t="s">
        <v>6</v>
      </c>
    </row>
    <row r="385" spans="1:4" x14ac:dyDescent="0.25">
      <c r="A385" s="2">
        <v>1.0708299999999999</v>
      </c>
      <c r="B385" s="2">
        <v>1.4981721933679599</v>
      </c>
      <c r="C385" s="2">
        <v>0.91503256621797702</v>
      </c>
      <c r="D385" s="2" t="s">
        <v>6</v>
      </c>
    </row>
    <row r="386" spans="1:4" x14ac:dyDescent="0.25">
      <c r="A386" s="2">
        <v>0.99397999999999997</v>
      </c>
      <c r="B386" s="2">
        <v>1.4981721933679599</v>
      </c>
      <c r="C386" s="2">
        <v>0.79615935735996501</v>
      </c>
      <c r="D386" s="2" t="s">
        <v>6</v>
      </c>
    </row>
    <row r="387" spans="1:4" x14ac:dyDescent="0.25">
      <c r="A387" s="2">
        <v>0.93030999999999997</v>
      </c>
      <c r="B387" s="2">
        <v>1.4981721933679599</v>
      </c>
      <c r="C387" s="2">
        <v>0.69218193660442895</v>
      </c>
      <c r="D387" s="2" t="s">
        <v>6</v>
      </c>
    </row>
    <row r="388" spans="1:4" x14ac:dyDescent="0.25">
      <c r="A388" s="2">
        <v>0.87931000000000004</v>
      </c>
      <c r="B388" s="2">
        <v>1.4981721933679599</v>
      </c>
      <c r="C388" s="2">
        <v>0.60106600086843198</v>
      </c>
      <c r="D388" s="2" t="s">
        <v>6</v>
      </c>
    </row>
    <row r="389" spans="1:4" x14ac:dyDescent="0.25">
      <c r="A389" s="2">
        <v>0.84416000000000002</v>
      </c>
      <c r="B389" s="2">
        <v>1.4981721933679599</v>
      </c>
      <c r="C389" s="2">
        <v>0.43937472861485</v>
      </c>
      <c r="D389" s="2" t="s">
        <v>6</v>
      </c>
    </row>
    <row r="390" spans="1:4" x14ac:dyDescent="0.25">
      <c r="A390" s="2">
        <v>0.81828000000000001</v>
      </c>
      <c r="B390" s="2">
        <v>1.4981721933679599</v>
      </c>
      <c r="C390" s="2">
        <v>0.45453973078593102</v>
      </c>
      <c r="D390" s="2" t="s">
        <v>6</v>
      </c>
    </row>
    <row r="391" spans="1:4" x14ac:dyDescent="0.25">
      <c r="A391" s="2">
        <v>0.80481999999999998</v>
      </c>
      <c r="B391" s="2">
        <v>1.4981721933679599</v>
      </c>
      <c r="C391" s="2">
        <v>0.37620277898393401</v>
      </c>
      <c r="D391" s="2" t="s">
        <v>6</v>
      </c>
    </row>
    <row r="392" spans="1:4" x14ac:dyDescent="0.25">
      <c r="A392" s="2">
        <v>0.81069000000000002</v>
      </c>
      <c r="B392" s="2">
        <v>1.4981721933679599</v>
      </c>
      <c r="C392" s="2">
        <v>0.30112679114198898</v>
      </c>
      <c r="D392" s="2" t="s">
        <v>6</v>
      </c>
    </row>
    <row r="393" spans="1:4" x14ac:dyDescent="0.25">
      <c r="A393" s="2">
        <v>0.83765000000000001</v>
      </c>
      <c r="B393" s="2">
        <v>1.4981721933679599</v>
      </c>
      <c r="C393" s="2">
        <v>0.22489578810247501</v>
      </c>
      <c r="D393" s="2" t="s">
        <v>6</v>
      </c>
    </row>
    <row r="394" spans="1:4" x14ac:dyDescent="0.25">
      <c r="A394" s="2">
        <v>0.88177000000000005</v>
      </c>
      <c r="B394" s="2">
        <v>1.4981721933679599</v>
      </c>
      <c r="C394" s="2">
        <v>0.151975683890578</v>
      </c>
      <c r="D394" s="2" t="s">
        <v>6</v>
      </c>
    </row>
    <row r="395" spans="1:4" x14ac:dyDescent="0.25">
      <c r="A395" s="2">
        <v>0.94027000000000005</v>
      </c>
      <c r="B395" s="2">
        <v>1.4981721933679599</v>
      </c>
      <c r="C395" s="2">
        <v>7.5308293530177997E-2</v>
      </c>
      <c r="D395" s="2" t="s">
        <v>6</v>
      </c>
    </row>
    <row r="396" spans="1:4" x14ac:dyDescent="0.25">
      <c r="A396" s="2">
        <v>1.07196</v>
      </c>
      <c r="B396" s="2">
        <v>1.53454528284068</v>
      </c>
      <c r="C396" s="2">
        <v>0.902301639344262</v>
      </c>
      <c r="D396" s="7" t="s">
        <v>7</v>
      </c>
    </row>
    <row r="397" spans="1:4" x14ac:dyDescent="0.25">
      <c r="A397" s="2">
        <v>1.0308999999999999</v>
      </c>
      <c r="B397" s="2">
        <v>1.53454528284068</v>
      </c>
      <c r="C397" s="2">
        <v>0.830391256830601</v>
      </c>
      <c r="D397" s="7" t="s">
        <v>7</v>
      </c>
    </row>
    <row r="398" spans="1:4" x14ac:dyDescent="0.25">
      <c r="A398" s="2">
        <v>0.98846999999999996</v>
      </c>
      <c r="B398" s="2">
        <v>1.53454528284068</v>
      </c>
      <c r="C398" s="2">
        <v>0.75297267759562903</v>
      </c>
      <c r="D398" s="7" t="s">
        <v>7</v>
      </c>
    </row>
    <row r="399" spans="1:4" x14ac:dyDescent="0.25">
      <c r="A399" s="2">
        <v>0.95125000000000004</v>
      </c>
      <c r="B399" s="2">
        <v>1.53454528284068</v>
      </c>
      <c r="C399" s="2">
        <v>0.67933551912568302</v>
      </c>
      <c r="D399" s="7" t="s">
        <v>7</v>
      </c>
    </row>
    <row r="400" spans="1:4" x14ac:dyDescent="0.25">
      <c r="A400" s="2">
        <v>0.91679999999999995</v>
      </c>
      <c r="B400" s="2">
        <v>1.53454528284068</v>
      </c>
      <c r="C400" s="2">
        <v>0.60365464480874298</v>
      </c>
      <c r="D400" s="7" t="s">
        <v>7</v>
      </c>
    </row>
    <row r="401" spans="1:4" x14ac:dyDescent="0.25">
      <c r="A401" s="2">
        <v>0.88832999999999995</v>
      </c>
      <c r="B401" s="2">
        <v>1.53454528284068</v>
      </c>
      <c r="C401" s="2">
        <v>0.52877814207650298</v>
      </c>
      <c r="D401" s="7" t="s">
        <v>7</v>
      </c>
    </row>
    <row r="402" spans="1:4" x14ac:dyDescent="0.25">
      <c r="A402" s="2">
        <v>0.86802999999999997</v>
      </c>
      <c r="B402" s="2">
        <v>1.53454528284068</v>
      </c>
      <c r="C402" s="2">
        <v>0.45300546448087398</v>
      </c>
      <c r="D402" s="7" t="s">
        <v>7</v>
      </c>
    </row>
    <row r="403" spans="1:4" x14ac:dyDescent="0.25">
      <c r="A403" s="2">
        <v>0.85843000000000003</v>
      </c>
      <c r="B403" s="2">
        <v>1.53454528284068</v>
      </c>
      <c r="C403" s="2">
        <v>0.37741857923497302</v>
      </c>
      <c r="D403" s="7" t="s">
        <v>7</v>
      </c>
    </row>
    <row r="404" spans="1:4" x14ac:dyDescent="0.25">
      <c r="A404" s="2">
        <v>0.86311000000000004</v>
      </c>
      <c r="B404" s="2">
        <v>1.53454528284068</v>
      </c>
      <c r="C404" s="2">
        <v>0.299796721311475</v>
      </c>
      <c r="D404" s="7" t="s">
        <v>7</v>
      </c>
    </row>
    <row r="405" spans="1:4" x14ac:dyDescent="0.25">
      <c r="A405" s="2">
        <v>0.88170000000000004</v>
      </c>
      <c r="B405" s="2">
        <v>1.53454528284068</v>
      </c>
      <c r="C405" s="2">
        <v>0.22582950819672101</v>
      </c>
      <c r="D405" s="7" t="s">
        <v>7</v>
      </c>
    </row>
    <row r="406" spans="1:4" x14ac:dyDescent="0.25">
      <c r="A406" s="2">
        <v>0.91263000000000005</v>
      </c>
      <c r="B406" s="2">
        <v>1.53454528284068</v>
      </c>
      <c r="C406" s="2">
        <v>0.15066010928961701</v>
      </c>
      <c r="D406" s="7" t="s">
        <v>7</v>
      </c>
    </row>
    <row r="407" spans="1:4" x14ac:dyDescent="0.25">
      <c r="A407" s="2">
        <v>1.4209000000000001</v>
      </c>
      <c r="B407" s="2">
        <v>1.57273176650339</v>
      </c>
      <c r="C407" s="2">
        <v>1.4889138415029199</v>
      </c>
      <c r="D407" s="6" t="s">
        <v>8</v>
      </c>
    </row>
    <row r="408" spans="1:4" x14ac:dyDescent="0.25">
      <c r="A408" s="2">
        <v>1.3668499999999999</v>
      </c>
      <c r="B408" s="2">
        <v>1.57273176650339</v>
      </c>
      <c r="C408" s="2">
        <v>1.39935003239041</v>
      </c>
      <c r="D408" s="6" t="s">
        <v>8</v>
      </c>
    </row>
    <row r="409" spans="1:4" x14ac:dyDescent="0.25">
      <c r="A409" s="2">
        <v>1.30487</v>
      </c>
      <c r="B409" s="2">
        <v>1.57273176650339</v>
      </c>
      <c r="C409" s="2">
        <v>1.2965990066940201</v>
      </c>
      <c r="D409" s="6" t="s">
        <v>8</v>
      </c>
    </row>
    <row r="410" spans="1:4" x14ac:dyDescent="0.25">
      <c r="A410" s="2">
        <v>1.2423299999999999</v>
      </c>
      <c r="B410" s="2">
        <v>1.57273176650339</v>
      </c>
      <c r="C410" s="2">
        <v>1.1927294320880999</v>
      </c>
      <c r="D410" s="6" t="s">
        <v>8</v>
      </c>
    </row>
    <row r="411" spans="1:4" x14ac:dyDescent="0.25">
      <c r="A411" s="2">
        <v>1.1797200000000001</v>
      </c>
      <c r="B411" s="2">
        <v>1.57273176650339</v>
      </c>
      <c r="C411" s="2">
        <v>1.0875102569639401</v>
      </c>
      <c r="D411" s="6" t="s">
        <v>8</v>
      </c>
    </row>
    <row r="412" spans="1:4" x14ac:dyDescent="0.25">
      <c r="A412" s="2">
        <v>1.1193599999999999</v>
      </c>
      <c r="B412" s="2">
        <v>1.57273176650339</v>
      </c>
      <c r="C412" s="2">
        <v>0.98207514575685595</v>
      </c>
      <c r="D412" s="6" t="s">
        <v>8</v>
      </c>
    </row>
    <row r="413" spans="1:4" x14ac:dyDescent="0.25">
      <c r="A413" s="2">
        <v>1.06267</v>
      </c>
      <c r="B413" s="2">
        <v>1.57273176650339</v>
      </c>
      <c r="C413" s="2">
        <v>0.88597927013604005</v>
      </c>
      <c r="D413" s="6" t="s">
        <v>8</v>
      </c>
    </row>
    <row r="414" spans="1:4" x14ac:dyDescent="0.25">
      <c r="A414" s="2">
        <v>1.0263899999999999</v>
      </c>
      <c r="B414" s="2">
        <v>1.57273176650339</v>
      </c>
      <c r="C414" s="2">
        <v>0.81981861369034803</v>
      </c>
      <c r="D414" s="6" t="s">
        <v>8</v>
      </c>
    </row>
    <row r="415" spans="1:4" x14ac:dyDescent="0.25">
      <c r="A415" s="2">
        <v>0.99360000000000004</v>
      </c>
      <c r="B415" s="2">
        <v>1.57273176650339</v>
      </c>
      <c r="C415" s="2">
        <v>0.75108615849708504</v>
      </c>
      <c r="D415" s="6" t="s">
        <v>8</v>
      </c>
    </row>
    <row r="416" spans="1:4" x14ac:dyDescent="0.25">
      <c r="A416" s="2">
        <v>0.95552999999999999</v>
      </c>
      <c r="B416" s="2">
        <v>1.57273176650339</v>
      </c>
      <c r="C416" s="2">
        <v>0.671625998704384</v>
      </c>
      <c r="D416" s="6" t="s">
        <v>8</v>
      </c>
    </row>
    <row r="417" spans="1:4" x14ac:dyDescent="0.25">
      <c r="A417" s="2">
        <v>0.92479999999999996</v>
      </c>
      <c r="B417" s="2">
        <v>1.57273176650339</v>
      </c>
      <c r="C417" s="2">
        <v>0.59810839991362597</v>
      </c>
      <c r="D417" s="6" t="s">
        <v>8</v>
      </c>
    </row>
    <row r="418" spans="1:4" x14ac:dyDescent="0.25">
      <c r="A418" s="2">
        <v>0.89849999999999997</v>
      </c>
      <c r="B418" s="2">
        <v>1.57273176650339</v>
      </c>
      <c r="C418" s="2">
        <v>0.52253940833513302</v>
      </c>
      <c r="D418" s="6" t="s">
        <v>8</v>
      </c>
    </row>
    <row r="419" spans="1:4" x14ac:dyDescent="0.25">
      <c r="A419" s="2">
        <v>0.88007999999999997</v>
      </c>
      <c r="B419" s="2">
        <v>1.57273176650339</v>
      </c>
      <c r="C419" s="2">
        <v>0.44806737205787101</v>
      </c>
      <c r="D419" s="6" t="s">
        <v>8</v>
      </c>
    </row>
    <row r="420" spans="1:4" x14ac:dyDescent="0.25">
      <c r="A420" s="2">
        <v>0.872</v>
      </c>
      <c r="B420" s="2">
        <v>1.57273176650339</v>
      </c>
      <c r="C420" s="2">
        <v>0.37346361477002799</v>
      </c>
      <c r="D420" s="6" t="s">
        <v>8</v>
      </c>
    </row>
    <row r="421" spans="1:4" x14ac:dyDescent="0.25">
      <c r="A421" s="2">
        <v>0.87629999999999997</v>
      </c>
      <c r="B421" s="2">
        <v>1.57273176650339</v>
      </c>
      <c r="C421" s="2">
        <v>0.30120276398186102</v>
      </c>
      <c r="D421" s="6" t="s">
        <v>8</v>
      </c>
    </row>
    <row r="422" spans="1:4" x14ac:dyDescent="0.25">
      <c r="A422" s="2">
        <v>0.89253000000000005</v>
      </c>
      <c r="B422" s="2">
        <v>1.57273176650339</v>
      </c>
      <c r="C422" s="2">
        <v>0.22755992226301</v>
      </c>
      <c r="D422" s="6" t="s">
        <v>8</v>
      </c>
    </row>
    <row r="423" spans="1:4" x14ac:dyDescent="0.25">
      <c r="A423" s="2">
        <v>0.92115999999999998</v>
      </c>
      <c r="B423" s="2">
        <v>1.57273176650339</v>
      </c>
      <c r="C423" s="2">
        <v>0.15034117901101299</v>
      </c>
      <c r="D423" s="6" t="s">
        <v>8</v>
      </c>
    </row>
    <row r="424" spans="1:4" x14ac:dyDescent="0.25">
      <c r="A424" s="2">
        <v>0.95621</v>
      </c>
      <c r="B424" s="2">
        <v>1.57273176650339</v>
      </c>
      <c r="C424" s="2">
        <v>7.5536601166054901E-2</v>
      </c>
      <c r="D424" s="6" t="s">
        <v>8</v>
      </c>
    </row>
    <row r="425" spans="1:4" x14ac:dyDescent="0.25">
      <c r="A425" s="2">
        <v>1.43804</v>
      </c>
      <c r="B425" s="2">
        <v>1.6229824210946899</v>
      </c>
      <c r="C425" s="2">
        <v>1.5109921841076901</v>
      </c>
      <c r="D425" s="2" t="s">
        <v>6</v>
      </c>
    </row>
    <row r="426" spans="1:4" x14ac:dyDescent="0.25">
      <c r="A426" s="2">
        <v>1.3428599999999999</v>
      </c>
      <c r="B426" s="2">
        <v>1.6229824210946899</v>
      </c>
      <c r="C426" s="2">
        <v>1.35484368215371</v>
      </c>
      <c r="D426" s="2" t="s">
        <v>6</v>
      </c>
    </row>
    <row r="427" spans="1:4" x14ac:dyDescent="0.25">
      <c r="A427" s="2">
        <v>1.2473399999999999</v>
      </c>
      <c r="B427" s="2">
        <v>1.6229824210946899</v>
      </c>
      <c r="C427" s="2">
        <v>1.19714719930525</v>
      </c>
      <c r="D427" s="2" t="s">
        <v>6</v>
      </c>
    </row>
    <row r="428" spans="1:4" x14ac:dyDescent="0.25">
      <c r="A428" s="2">
        <v>1.1591499999999999</v>
      </c>
      <c r="B428" s="2">
        <v>1.6229824210946899</v>
      </c>
      <c r="C428" s="2">
        <v>1.0508011289622201</v>
      </c>
      <c r="D428" s="2" t="s">
        <v>6</v>
      </c>
    </row>
    <row r="429" spans="1:4" x14ac:dyDescent="0.25">
      <c r="A429" s="2">
        <v>1.08067</v>
      </c>
      <c r="B429" s="2">
        <v>1.6229824210946899</v>
      </c>
      <c r="C429" s="2">
        <v>0.917364307425098</v>
      </c>
      <c r="D429" s="2" t="s">
        <v>6</v>
      </c>
    </row>
    <row r="430" spans="1:4" x14ac:dyDescent="0.25">
      <c r="A430" s="2">
        <v>1.0051600000000001</v>
      </c>
      <c r="B430" s="2">
        <v>1.6229824210946899</v>
      </c>
      <c r="C430" s="2">
        <v>0.78080112896222298</v>
      </c>
      <c r="D430" s="2" t="s">
        <v>6</v>
      </c>
    </row>
    <row r="431" spans="1:4" x14ac:dyDescent="0.25">
      <c r="A431" s="2">
        <v>0.96082999999999996</v>
      </c>
      <c r="B431" s="2">
        <v>1.6229824210946899</v>
      </c>
      <c r="C431" s="2">
        <v>0.69321320017368704</v>
      </c>
      <c r="D431" s="2" t="s">
        <v>6</v>
      </c>
    </row>
    <row r="432" spans="1:4" x14ac:dyDescent="0.25">
      <c r="A432" s="2">
        <v>0.89732000000000001</v>
      </c>
      <c r="B432" s="2">
        <v>1.6229824210946899</v>
      </c>
      <c r="C432" s="2">
        <v>0.54361919235779399</v>
      </c>
      <c r="D432" s="2" t="s">
        <v>6</v>
      </c>
    </row>
    <row r="433" spans="1:4" x14ac:dyDescent="0.25">
      <c r="A433" s="2">
        <v>0.87041999999999997</v>
      </c>
      <c r="B433" s="2">
        <v>1.6229824210946899</v>
      </c>
      <c r="C433" s="2">
        <v>0.43965045592705199</v>
      </c>
      <c r="D433" s="2" t="s">
        <v>6</v>
      </c>
    </row>
    <row r="434" spans="1:4" x14ac:dyDescent="0.25">
      <c r="A434" s="2">
        <v>0.86409000000000002</v>
      </c>
      <c r="B434" s="2">
        <v>1.6229824210946899</v>
      </c>
      <c r="C434" s="2">
        <v>0.380990013026487</v>
      </c>
      <c r="D434" s="2" t="s">
        <v>6</v>
      </c>
    </row>
    <row r="435" spans="1:4" x14ac:dyDescent="0.25">
      <c r="A435" s="2">
        <v>0.88343000000000005</v>
      </c>
      <c r="B435" s="2">
        <v>1.6229824210946899</v>
      </c>
      <c r="C435" s="2">
        <v>0.236426400347373</v>
      </c>
      <c r="D435" s="2" t="s">
        <v>6</v>
      </c>
    </row>
    <row r="436" spans="1:4" x14ac:dyDescent="0.25">
      <c r="A436" s="2">
        <v>0.91556999999999999</v>
      </c>
      <c r="B436" s="2">
        <v>1.6229824210946899</v>
      </c>
      <c r="C436" s="2">
        <v>0.153571428571429</v>
      </c>
      <c r="D436" s="2" t="s">
        <v>6</v>
      </c>
    </row>
    <row r="437" spans="1:4" x14ac:dyDescent="0.25">
      <c r="A437" s="2">
        <v>0.95079000000000002</v>
      </c>
      <c r="B437" s="2">
        <v>1.6229824210946899</v>
      </c>
      <c r="C437" s="2">
        <v>8.3471558836300502E-2</v>
      </c>
      <c r="D437" s="2" t="s">
        <v>6</v>
      </c>
    </row>
    <row r="438" spans="1:4" x14ac:dyDescent="0.25">
      <c r="A438" s="2">
        <v>1.08412</v>
      </c>
      <c r="B438" s="2">
        <v>1.65256398149023</v>
      </c>
      <c r="C438" s="2">
        <v>0.902819672131148</v>
      </c>
      <c r="D438" s="7" t="s">
        <v>7</v>
      </c>
    </row>
    <row r="439" spans="1:4" x14ac:dyDescent="0.25">
      <c r="A439" s="2">
        <v>1.0481400000000001</v>
      </c>
      <c r="B439" s="2">
        <v>1.65256398149023</v>
      </c>
      <c r="C439" s="2">
        <v>0.830356284153005</v>
      </c>
      <c r="D439" s="7" t="s">
        <v>7</v>
      </c>
    </row>
    <row r="440" spans="1:4" x14ac:dyDescent="0.25">
      <c r="A440" s="2">
        <v>1.0129999999999999</v>
      </c>
      <c r="B440" s="2">
        <v>1.65256398149023</v>
      </c>
      <c r="C440" s="2">
        <v>0.75542950819672094</v>
      </c>
      <c r="D440" s="7" t="s">
        <v>7</v>
      </c>
    </row>
    <row r="441" spans="1:4" x14ac:dyDescent="0.25">
      <c r="A441" s="2">
        <v>0.98019999999999996</v>
      </c>
      <c r="B441" s="2">
        <v>1.65256398149023</v>
      </c>
      <c r="C441" s="2">
        <v>0.68006120218579202</v>
      </c>
      <c r="D441" s="7" t="s">
        <v>7</v>
      </c>
    </row>
    <row r="442" spans="1:4" x14ac:dyDescent="0.25">
      <c r="A442" s="2">
        <v>0.95172999999999996</v>
      </c>
      <c r="B442" s="2">
        <v>1.65256398149023</v>
      </c>
      <c r="C442" s="2">
        <v>0.60580327868852502</v>
      </c>
      <c r="D442" s="7" t="s">
        <v>7</v>
      </c>
    </row>
    <row r="443" spans="1:4" x14ac:dyDescent="0.25">
      <c r="A443" s="2">
        <v>0.92813999999999997</v>
      </c>
      <c r="B443" s="2">
        <v>1.65256398149023</v>
      </c>
      <c r="C443" s="2">
        <v>0.52937267759562801</v>
      </c>
      <c r="D443" s="7" t="s">
        <v>7</v>
      </c>
    </row>
    <row r="444" spans="1:4" x14ac:dyDescent="0.25">
      <c r="A444" s="2">
        <v>0.91251000000000004</v>
      </c>
      <c r="B444" s="2">
        <v>1.65256398149023</v>
      </c>
      <c r="C444" s="2">
        <v>0.45352786885245899</v>
      </c>
      <c r="D444" s="7" t="s">
        <v>7</v>
      </c>
    </row>
    <row r="445" spans="1:4" x14ac:dyDescent="0.25">
      <c r="A445" s="2">
        <v>0.90439999999999998</v>
      </c>
      <c r="B445" s="2">
        <v>1.65256398149023</v>
      </c>
      <c r="C445" s="2">
        <v>0.37674535519125701</v>
      </c>
      <c r="D445" s="7" t="s">
        <v>7</v>
      </c>
    </row>
    <row r="446" spans="1:4" x14ac:dyDescent="0.25">
      <c r="A446" s="2">
        <v>0.90561999999999998</v>
      </c>
      <c r="B446" s="2">
        <v>1.65256398149023</v>
      </c>
      <c r="C446" s="2">
        <v>0.30249180327868902</v>
      </c>
      <c r="D446" s="7" t="s">
        <v>7</v>
      </c>
    </row>
    <row r="447" spans="1:4" x14ac:dyDescent="0.25">
      <c r="A447" s="2">
        <v>0.91630999999999996</v>
      </c>
      <c r="B447" s="2">
        <v>1.65256398149023</v>
      </c>
      <c r="C447" s="2">
        <v>0.22600874316939901</v>
      </c>
      <c r="D447" s="7" t="s">
        <v>7</v>
      </c>
    </row>
    <row r="448" spans="1:4" x14ac:dyDescent="0.25">
      <c r="A448" s="2">
        <v>0.93591000000000002</v>
      </c>
      <c r="B448" s="2">
        <v>1.65256398149023</v>
      </c>
      <c r="C448" s="2">
        <v>0.15120655737704899</v>
      </c>
      <c r="D448" s="7" t="s">
        <v>7</v>
      </c>
    </row>
    <row r="449" spans="1:4" x14ac:dyDescent="0.25">
      <c r="A449" s="2">
        <v>1.41255</v>
      </c>
      <c r="B449" s="2">
        <v>1.7478026368357999</v>
      </c>
      <c r="C449" s="2">
        <v>1.50976552323057</v>
      </c>
      <c r="D449" s="2" t="s">
        <v>6</v>
      </c>
    </row>
    <row r="450" spans="1:4" x14ac:dyDescent="0.25">
      <c r="A450" s="2">
        <v>1.32325</v>
      </c>
      <c r="B450" s="2">
        <v>1.7478026368357999</v>
      </c>
      <c r="C450" s="2">
        <v>1.3487038645245299</v>
      </c>
      <c r="D450" s="2" t="s">
        <v>6</v>
      </c>
    </row>
    <row r="451" spans="1:4" x14ac:dyDescent="0.25">
      <c r="A451" s="2">
        <v>1.24193</v>
      </c>
      <c r="B451" s="2">
        <v>1.7478026368357999</v>
      </c>
      <c r="C451" s="2">
        <v>1.2008336951801999</v>
      </c>
      <c r="D451" s="2" t="s">
        <v>6</v>
      </c>
    </row>
    <row r="452" spans="1:4" x14ac:dyDescent="0.25">
      <c r="A452" s="2">
        <v>1.1606099999999999</v>
      </c>
      <c r="B452" s="2">
        <v>1.7478026368357999</v>
      </c>
      <c r="C452" s="2">
        <v>1.0507425097698699</v>
      </c>
      <c r="D452" s="2" t="s">
        <v>6</v>
      </c>
    </row>
    <row r="453" spans="1:4" x14ac:dyDescent="0.25">
      <c r="A453" s="2">
        <v>1.0904</v>
      </c>
      <c r="B453" s="2">
        <v>1.7478026368357999</v>
      </c>
      <c r="C453" s="2">
        <v>0.91463525835866299</v>
      </c>
      <c r="D453" s="2" t="s">
        <v>6</v>
      </c>
    </row>
    <row r="454" spans="1:4" x14ac:dyDescent="0.25">
      <c r="A454" s="2">
        <v>1.0326</v>
      </c>
      <c r="B454" s="2">
        <v>1.7478026368357999</v>
      </c>
      <c r="C454" s="2">
        <v>0.79588797221016105</v>
      </c>
      <c r="D454" s="2" t="s">
        <v>6</v>
      </c>
    </row>
    <row r="455" spans="1:4" x14ac:dyDescent="0.25">
      <c r="A455" s="2">
        <v>0.98714000000000002</v>
      </c>
      <c r="B455" s="2">
        <v>1.7478026368357999</v>
      </c>
      <c r="C455" s="2">
        <v>0.69118106817195002</v>
      </c>
      <c r="D455" s="2" t="s">
        <v>6</v>
      </c>
    </row>
    <row r="456" spans="1:4" x14ac:dyDescent="0.25">
      <c r="A456" s="2">
        <v>0.95282999999999995</v>
      </c>
      <c r="B456" s="2">
        <v>1.7478026368357999</v>
      </c>
      <c r="C456" s="2">
        <v>0.60037125488493304</v>
      </c>
      <c r="D456" s="2" t="s">
        <v>6</v>
      </c>
    </row>
    <row r="457" spans="1:4" x14ac:dyDescent="0.25">
      <c r="A457" s="2">
        <v>0.93123</v>
      </c>
      <c r="B457" s="2">
        <v>1.7478026368357999</v>
      </c>
      <c r="C457" s="2">
        <v>0.52708423795049897</v>
      </c>
      <c r="D457" s="2" t="s">
        <v>6</v>
      </c>
    </row>
    <row r="458" spans="1:4" x14ac:dyDescent="0.25">
      <c r="A458" s="2">
        <v>0.91564000000000001</v>
      </c>
      <c r="B458" s="2">
        <v>1.7478026368357999</v>
      </c>
      <c r="C458" s="2">
        <v>0.45246417716022602</v>
      </c>
      <c r="D458" s="2" t="s">
        <v>6</v>
      </c>
    </row>
    <row r="459" spans="1:4" x14ac:dyDescent="0.25">
      <c r="A459" s="2">
        <v>0.90822999999999998</v>
      </c>
      <c r="B459" s="2">
        <v>1.7478026368357999</v>
      </c>
      <c r="C459" s="2">
        <v>0.37623100303951401</v>
      </c>
      <c r="D459" s="2" t="s">
        <v>6</v>
      </c>
    </row>
    <row r="460" spans="1:4" x14ac:dyDescent="0.25">
      <c r="A460" s="2">
        <v>0.90898000000000001</v>
      </c>
      <c r="B460" s="2">
        <v>1.7478026368357999</v>
      </c>
      <c r="C460" s="2">
        <v>0.30321971341728199</v>
      </c>
      <c r="D460" s="2" t="s">
        <v>6</v>
      </c>
    </row>
    <row r="461" spans="1:4" x14ac:dyDescent="0.25">
      <c r="A461" s="2">
        <v>0.91962999999999995</v>
      </c>
      <c r="B461" s="2">
        <v>1.7478026368357999</v>
      </c>
      <c r="C461" s="2">
        <v>0.22808944854537599</v>
      </c>
      <c r="D461" s="2" t="s">
        <v>6</v>
      </c>
    </row>
    <row r="462" spans="1:4" x14ac:dyDescent="0.25">
      <c r="A462" s="2">
        <v>0.93955</v>
      </c>
      <c r="B462" s="2">
        <v>1.7478026368357999</v>
      </c>
      <c r="C462" s="2">
        <v>0.153052540165002</v>
      </c>
      <c r="D462" s="2" t="s">
        <v>6</v>
      </c>
    </row>
    <row r="463" spans="1:4" x14ac:dyDescent="0.25">
      <c r="A463" s="2">
        <v>0.96865000000000001</v>
      </c>
      <c r="B463" s="2">
        <v>1.7478026368357999</v>
      </c>
      <c r="C463" s="2">
        <v>7.5722970039079504E-2</v>
      </c>
      <c r="D463" s="2" t="s">
        <v>6</v>
      </c>
    </row>
  </sheetData>
  <sortState xmlns:xlrd2="http://schemas.microsoft.com/office/spreadsheetml/2017/richdata2" ref="A2:D463">
    <sortCondition ref="B1"/>
  </sortState>
  <conditionalFormatting sqref="B1:B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{0BFD3C0A-5BE9-46CE-8518-C7893E2FDC77}</x14:id>
        </ext>
      </extLst>
    </cfRule>
  </conditionalFormatting>
  <conditionalFormatting sqref="B2:B463">
    <cfRule type="cellIs" dxfId="17" priority="3" operator="greaterThan">
      <formula>1</formula>
    </cfRule>
  </conditionalFormatting>
  <conditionalFormatting sqref="C2:C463">
    <cfRule type="cellIs" dxfId="16" priority="1" operator="lessThan">
      <formula>0.3</formula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FD3C0A-5BE9-46CE-8518-C7893E2FD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3"/>
  <sheetViews>
    <sheetView workbookViewId="0">
      <selection activeCell="C21" sqref="C21"/>
    </sheetView>
  </sheetViews>
  <sheetFormatPr defaultRowHeight="15" x14ac:dyDescent="0.25"/>
  <cols>
    <col min="1" max="1" width="10.140625" style="2" bestFit="1" customWidth="1"/>
    <col min="2" max="3" width="13.7109375" style="2" bestFit="1" customWidth="1"/>
    <col min="4" max="4" width="7.140625" style="2" bestFit="1" customWidth="1"/>
    <col min="5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0.95330999999999999</v>
      </c>
      <c r="B2" s="2">
        <v>1.46041432615827</v>
      </c>
      <c r="C2" s="2">
        <v>5.9773267112934597E-2</v>
      </c>
      <c r="D2" s="5" t="s">
        <v>8</v>
      </c>
    </row>
    <row r="3" spans="1:4" x14ac:dyDescent="0.25">
      <c r="A3" s="2">
        <v>0.80945999999999996</v>
      </c>
      <c r="B3" s="2">
        <v>0.79821561602043301</v>
      </c>
      <c r="C3" s="2">
        <v>7.0657811511701502E-2</v>
      </c>
      <c r="D3" s="9" t="s">
        <v>4</v>
      </c>
    </row>
    <row r="4" spans="1:4" x14ac:dyDescent="0.25">
      <c r="A4" s="2">
        <v>0.86534999999999995</v>
      </c>
      <c r="B4" s="2">
        <v>0.88688850260740004</v>
      </c>
      <c r="C4" s="2">
        <v>7.2667088340712602E-2</v>
      </c>
      <c r="D4" s="9" t="s">
        <v>4</v>
      </c>
    </row>
    <row r="5" spans="1:4" x14ac:dyDescent="0.25">
      <c r="A5" s="2">
        <v>0.96467999999999998</v>
      </c>
      <c r="B5" s="2">
        <v>1.24154812160772</v>
      </c>
      <c r="C5" s="2">
        <v>7.3679106051022597E-2</v>
      </c>
      <c r="D5" s="9" t="s">
        <v>4</v>
      </c>
    </row>
    <row r="6" spans="1:4" x14ac:dyDescent="0.25">
      <c r="A6" s="2">
        <v>0.93710000000000004</v>
      </c>
      <c r="B6" s="2">
        <v>1.4165360279535399</v>
      </c>
      <c r="C6" s="2">
        <v>7.3886338797814199E-2</v>
      </c>
      <c r="D6" s="11" t="s">
        <v>7</v>
      </c>
    </row>
    <row r="7" spans="1:4" x14ac:dyDescent="0.25">
      <c r="A7" s="2">
        <v>0.90693999999999997</v>
      </c>
      <c r="B7" s="2">
        <v>0.97556138919436697</v>
      </c>
      <c r="C7" s="2">
        <v>7.4528779253636906E-2</v>
      </c>
      <c r="D7" s="9" t="s">
        <v>4</v>
      </c>
    </row>
    <row r="8" spans="1:4" x14ac:dyDescent="0.25">
      <c r="A8" s="2">
        <v>0.84221999999999997</v>
      </c>
      <c r="B8" s="2">
        <v>1.1234664988990199</v>
      </c>
      <c r="C8" s="2">
        <v>7.5063701144461203E-2</v>
      </c>
      <c r="D8" s="5" t="s">
        <v>8</v>
      </c>
    </row>
    <row r="9" spans="1:4" x14ac:dyDescent="0.25">
      <c r="A9" s="2">
        <v>0.94027000000000005</v>
      </c>
      <c r="B9" s="2">
        <v>1.4981721933679599</v>
      </c>
      <c r="C9" s="2">
        <v>7.5308293530177997E-2</v>
      </c>
      <c r="D9" s="10" t="s">
        <v>6</v>
      </c>
    </row>
    <row r="10" spans="1:4" x14ac:dyDescent="0.25">
      <c r="A10" s="2">
        <v>0.89141000000000004</v>
      </c>
      <c r="B10" s="2">
        <v>1.2357929267963901</v>
      </c>
      <c r="C10" s="2">
        <v>7.5419995681278301E-2</v>
      </c>
      <c r="D10" s="5" t="s">
        <v>8</v>
      </c>
    </row>
    <row r="11" spans="1:4" x14ac:dyDescent="0.25">
      <c r="A11" s="2">
        <v>0.95621</v>
      </c>
      <c r="B11" s="2">
        <v>1.57273176650339</v>
      </c>
      <c r="C11" s="2">
        <v>7.5536601166054901E-2</v>
      </c>
      <c r="D11" s="5" t="s">
        <v>8</v>
      </c>
    </row>
    <row r="12" spans="1:4" x14ac:dyDescent="0.25">
      <c r="A12" s="2">
        <v>0.96865000000000001</v>
      </c>
      <c r="B12" s="2">
        <v>1.7478026368357999</v>
      </c>
      <c r="C12" s="2">
        <v>7.5722970039079504E-2</v>
      </c>
      <c r="D12" s="10" t="s">
        <v>6</v>
      </c>
    </row>
    <row r="13" spans="1:4" x14ac:dyDescent="0.25">
      <c r="A13" s="2">
        <v>0.95326</v>
      </c>
      <c r="B13" s="2">
        <v>1.4165360279535399</v>
      </c>
      <c r="C13" s="2">
        <v>7.6142076502732206E-2</v>
      </c>
      <c r="D13" s="11" t="s">
        <v>7</v>
      </c>
    </row>
    <row r="14" spans="1:4" x14ac:dyDescent="0.25">
      <c r="A14" s="2">
        <v>0.91898999999999997</v>
      </c>
      <c r="B14" s="2">
        <v>1.3481058733653899</v>
      </c>
      <c r="C14" s="2">
        <v>7.6210321744763596E-2</v>
      </c>
      <c r="D14" s="5" t="s">
        <v>8</v>
      </c>
    </row>
    <row r="15" spans="1:4" x14ac:dyDescent="0.25">
      <c r="A15" s="2">
        <v>0.86689000000000005</v>
      </c>
      <c r="B15" s="2">
        <v>1.18049390877326</v>
      </c>
      <c r="C15" s="2">
        <v>7.6281967213114796E-2</v>
      </c>
      <c r="D15" s="11" t="s">
        <v>7</v>
      </c>
    </row>
    <row r="16" spans="1:4" x14ac:dyDescent="0.25">
      <c r="A16" s="2">
        <v>0.91327000000000003</v>
      </c>
      <c r="B16" s="2">
        <v>1.3733569716340399</v>
      </c>
      <c r="C16" s="2">
        <v>7.6304819800260507E-2</v>
      </c>
      <c r="D16" s="10" t="s">
        <v>6</v>
      </c>
    </row>
    <row r="17" spans="1:4" x14ac:dyDescent="0.25">
      <c r="A17" s="2">
        <v>0.87495999999999996</v>
      </c>
      <c r="B17" s="2">
        <v>1.2485267678785501</v>
      </c>
      <c r="C17" s="2">
        <v>7.6398176291793296E-2</v>
      </c>
      <c r="D17" s="10" t="s">
        <v>6</v>
      </c>
    </row>
    <row r="18" spans="1:4" x14ac:dyDescent="0.25">
      <c r="A18" s="2">
        <v>0.91149000000000002</v>
      </c>
      <c r="B18" s="2">
        <v>1.29852205118519</v>
      </c>
      <c r="C18" s="2">
        <v>7.6489617486338798E-2</v>
      </c>
      <c r="D18" s="11" t="s">
        <v>7</v>
      </c>
    </row>
    <row r="19" spans="1:4" x14ac:dyDescent="0.25">
      <c r="A19" s="2">
        <v>0.94367000000000001</v>
      </c>
      <c r="B19" s="2">
        <v>1.2206787109374999</v>
      </c>
      <c r="C19" s="2">
        <v>7.8189964157706099E-2</v>
      </c>
      <c r="D19" s="6" t="s">
        <v>3</v>
      </c>
    </row>
    <row r="20" spans="1:4" x14ac:dyDescent="0.25">
      <c r="A20" s="2">
        <v>0.96941999999999995</v>
      </c>
      <c r="B20" s="2">
        <v>1.424072265625</v>
      </c>
      <c r="C20" s="2">
        <v>7.8416218637992793E-2</v>
      </c>
      <c r="D20" s="6" t="s">
        <v>3</v>
      </c>
    </row>
    <row r="21" spans="1:4" x14ac:dyDescent="0.25">
      <c r="A21" s="2">
        <v>0.92488999999999999</v>
      </c>
      <c r="B21" s="2">
        <v>1.1189819335937501</v>
      </c>
      <c r="C21" s="2">
        <v>7.8449820788530494E-2</v>
      </c>
      <c r="D21" s="6" t="s">
        <v>3</v>
      </c>
    </row>
    <row r="22" spans="1:4" x14ac:dyDescent="0.25">
      <c r="A22" s="2">
        <v>0.88805000000000001</v>
      </c>
      <c r="B22" s="2">
        <v>1.01727294921875</v>
      </c>
      <c r="C22" s="2">
        <v>7.9688620071684604E-2</v>
      </c>
      <c r="D22" s="6" t="s">
        <v>3</v>
      </c>
    </row>
    <row r="23" spans="1:4" x14ac:dyDescent="0.25">
      <c r="A23" s="2">
        <v>0.83111000000000002</v>
      </c>
      <c r="B23" s="2">
        <v>0.91556396484375002</v>
      </c>
      <c r="C23" s="2">
        <v>8.0248655913978506E-2</v>
      </c>
      <c r="D23" s="6" t="s">
        <v>3</v>
      </c>
    </row>
    <row r="24" spans="1:4" x14ac:dyDescent="0.25">
      <c r="A24" s="2">
        <v>0.95079000000000002</v>
      </c>
      <c r="B24" s="2">
        <v>1.6229824210946899</v>
      </c>
      <c r="C24" s="2">
        <v>8.3471558836300502E-2</v>
      </c>
      <c r="D24" s="10" t="s">
        <v>6</v>
      </c>
    </row>
    <row r="25" spans="1:4" x14ac:dyDescent="0.25">
      <c r="A25" s="2">
        <v>0.75968000000000002</v>
      </c>
      <c r="B25" s="2">
        <v>0.79821561602043301</v>
      </c>
      <c r="C25" s="2">
        <v>8.5947712418300695E-2</v>
      </c>
      <c r="D25" s="9" t="s">
        <v>4</v>
      </c>
    </row>
    <row r="26" spans="1:4" x14ac:dyDescent="0.25">
      <c r="A26" s="2">
        <v>0.75341999999999998</v>
      </c>
      <c r="B26" s="2">
        <v>1.1236965641230501</v>
      </c>
      <c r="C26" s="2">
        <v>9.9461571862787701E-2</v>
      </c>
      <c r="D26" s="10" t="s">
        <v>6</v>
      </c>
    </row>
    <row r="27" spans="1:4" x14ac:dyDescent="0.25">
      <c r="A27" s="2">
        <v>0.70337000000000005</v>
      </c>
      <c r="B27" s="2">
        <v>0.79821561602043301</v>
      </c>
      <c r="C27" s="2">
        <v>0.102211680371073</v>
      </c>
      <c r="D27" s="9" t="s">
        <v>4</v>
      </c>
    </row>
    <row r="28" spans="1:4" x14ac:dyDescent="0.25">
      <c r="A28" s="2">
        <v>0.70987999999999996</v>
      </c>
      <c r="B28" s="2">
        <v>1.1236965641230501</v>
      </c>
      <c r="C28" s="2">
        <v>0.113996960486322</v>
      </c>
      <c r="D28" s="10" t="s">
        <v>6</v>
      </c>
    </row>
    <row r="29" spans="1:4" x14ac:dyDescent="0.25">
      <c r="A29" s="2">
        <v>0.65459999999999996</v>
      </c>
      <c r="B29" s="2">
        <v>0.79821561602043301</v>
      </c>
      <c r="C29" s="2">
        <v>0.115467004005903</v>
      </c>
      <c r="D29" s="9" t="s">
        <v>4</v>
      </c>
    </row>
    <row r="30" spans="1:4" x14ac:dyDescent="0.25">
      <c r="A30" s="2">
        <v>0.65946000000000005</v>
      </c>
      <c r="B30" s="2">
        <v>1.1236965641230501</v>
      </c>
      <c r="C30" s="2">
        <v>0.129952236213634</v>
      </c>
      <c r="D30" s="10" t="s">
        <v>6</v>
      </c>
    </row>
    <row r="31" spans="1:4" x14ac:dyDescent="0.25">
      <c r="A31" s="2">
        <v>0.59319999999999995</v>
      </c>
      <c r="B31" s="2">
        <v>0.79821561602043301</v>
      </c>
      <c r="C31" s="2">
        <v>0.13119122917984399</v>
      </c>
      <c r="D31" s="9" t="s">
        <v>4</v>
      </c>
    </row>
    <row r="32" spans="1:4" x14ac:dyDescent="0.25">
      <c r="A32" s="2">
        <v>0.48719000000000001</v>
      </c>
      <c r="B32" s="2">
        <v>1.01114007100166</v>
      </c>
      <c r="C32" s="2">
        <v>0.134957892463831</v>
      </c>
      <c r="D32" s="5" t="s">
        <v>8</v>
      </c>
    </row>
    <row r="33" spans="1:4" x14ac:dyDescent="0.25">
      <c r="A33" s="2">
        <v>0.62792000000000003</v>
      </c>
      <c r="B33" s="2">
        <v>1.1236965641230501</v>
      </c>
      <c r="C33" s="2">
        <v>0.13983499782891901</v>
      </c>
      <c r="D33" s="10" t="s">
        <v>6</v>
      </c>
    </row>
    <row r="34" spans="1:4" x14ac:dyDescent="0.25">
      <c r="A34" s="2">
        <v>0.72682000000000002</v>
      </c>
      <c r="B34" s="2">
        <v>0.88688850260740004</v>
      </c>
      <c r="C34" s="2">
        <v>0.144313725490196</v>
      </c>
      <c r="D34" s="9" t="s">
        <v>4</v>
      </c>
    </row>
    <row r="35" spans="1:4" x14ac:dyDescent="0.25">
      <c r="A35" s="2">
        <v>0.93228</v>
      </c>
      <c r="B35" s="2">
        <v>1.32237141927083</v>
      </c>
      <c r="C35" s="2">
        <v>0.14612455197132601</v>
      </c>
      <c r="D35" s="6" t="s">
        <v>3</v>
      </c>
    </row>
    <row r="36" spans="1:4" x14ac:dyDescent="0.25">
      <c r="A36" s="2">
        <v>0.81552999999999998</v>
      </c>
      <c r="B36" s="2">
        <v>0.97556138919436697</v>
      </c>
      <c r="C36" s="2">
        <v>0.14632089394897699</v>
      </c>
      <c r="D36" s="9" t="s">
        <v>4</v>
      </c>
    </row>
    <row r="37" spans="1:4" x14ac:dyDescent="0.25">
      <c r="A37" s="2">
        <v>0.93503999999999998</v>
      </c>
      <c r="B37" s="2">
        <v>1.24154812160772</v>
      </c>
      <c r="C37" s="2">
        <v>0.14643263757115799</v>
      </c>
      <c r="D37" s="9" t="s">
        <v>4</v>
      </c>
    </row>
    <row r="38" spans="1:4" x14ac:dyDescent="0.25">
      <c r="A38" s="2">
        <v>0.53166999999999998</v>
      </c>
      <c r="B38" s="2">
        <v>0.79821561602043301</v>
      </c>
      <c r="C38" s="2">
        <v>0.14730971958675901</v>
      </c>
      <c r="D38" s="9" t="s">
        <v>4</v>
      </c>
    </row>
    <row r="39" spans="1:4" x14ac:dyDescent="0.25">
      <c r="A39" s="2">
        <v>0.86814000000000002</v>
      </c>
      <c r="B39" s="2">
        <v>1.06422363333215</v>
      </c>
      <c r="C39" s="2">
        <v>0.14874341134303201</v>
      </c>
      <c r="D39" s="9" t="s">
        <v>4</v>
      </c>
    </row>
    <row r="40" spans="1:4" x14ac:dyDescent="0.25">
      <c r="A40" s="2">
        <v>0.89039999999999997</v>
      </c>
      <c r="B40" s="2">
        <v>1.46041432615827</v>
      </c>
      <c r="C40" s="2">
        <v>0.14905419995681299</v>
      </c>
      <c r="D40" s="5" t="s">
        <v>8</v>
      </c>
    </row>
    <row r="41" spans="1:4" x14ac:dyDescent="0.25">
      <c r="A41" s="2">
        <v>0.66844000000000003</v>
      </c>
      <c r="B41" s="2">
        <v>1.1234664988990199</v>
      </c>
      <c r="C41" s="2">
        <v>0.14936514791621699</v>
      </c>
      <c r="D41" s="5" t="s">
        <v>8</v>
      </c>
    </row>
    <row r="42" spans="1:4" x14ac:dyDescent="0.25">
      <c r="A42" s="2">
        <v>0.41733999999999999</v>
      </c>
      <c r="B42" s="2">
        <v>1.01114007100166</v>
      </c>
      <c r="C42" s="2">
        <v>0.14964586482401199</v>
      </c>
      <c r="D42" s="5" t="s">
        <v>8</v>
      </c>
    </row>
    <row r="43" spans="1:4" x14ac:dyDescent="0.25">
      <c r="A43" s="2">
        <v>0.78103999999999996</v>
      </c>
      <c r="B43" s="2">
        <v>1.2357929267963901</v>
      </c>
      <c r="C43" s="2">
        <v>0.150036709134096</v>
      </c>
      <c r="D43" s="5" t="s">
        <v>8</v>
      </c>
    </row>
    <row r="44" spans="1:4" x14ac:dyDescent="0.25">
      <c r="A44" s="2">
        <v>0.92115999999999998</v>
      </c>
      <c r="B44" s="2">
        <v>1.57273176650339</v>
      </c>
      <c r="C44" s="2">
        <v>0.15034117901101299</v>
      </c>
      <c r="D44" s="5" t="s">
        <v>8</v>
      </c>
    </row>
    <row r="45" spans="1:4" x14ac:dyDescent="0.25">
      <c r="A45" s="2">
        <v>0.91263000000000005</v>
      </c>
      <c r="B45" s="2">
        <v>1.53454528284068</v>
      </c>
      <c r="C45" s="2">
        <v>0.15066010928961701</v>
      </c>
      <c r="D45" s="11" t="s">
        <v>7</v>
      </c>
    </row>
    <row r="46" spans="1:4" x14ac:dyDescent="0.25">
      <c r="A46" s="2">
        <v>0.93591000000000002</v>
      </c>
      <c r="B46" s="2">
        <v>1.65256398149023</v>
      </c>
      <c r="C46" s="2">
        <v>0.15120655737704899</v>
      </c>
      <c r="D46" s="11" t="s">
        <v>7</v>
      </c>
    </row>
    <row r="47" spans="1:4" x14ac:dyDescent="0.25">
      <c r="A47" s="2">
        <v>0.73555000000000004</v>
      </c>
      <c r="B47" s="2">
        <v>1.18049390877326</v>
      </c>
      <c r="C47" s="2">
        <v>0.15157595628415299</v>
      </c>
      <c r="D47" s="11" t="s">
        <v>7</v>
      </c>
    </row>
    <row r="48" spans="1:4" x14ac:dyDescent="0.25">
      <c r="A48" s="2">
        <v>0.84409000000000001</v>
      </c>
      <c r="B48" s="2">
        <v>1.3481058733653899</v>
      </c>
      <c r="C48" s="2">
        <v>0.15173828546750201</v>
      </c>
      <c r="D48" s="5" t="s">
        <v>8</v>
      </c>
    </row>
    <row r="49" spans="1:4" x14ac:dyDescent="0.25">
      <c r="A49" s="2">
        <v>0.82298000000000004</v>
      </c>
      <c r="B49" s="2">
        <v>1.29852205118519</v>
      </c>
      <c r="C49" s="2">
        <v>0.151846994535519</v>
      </c>
      <c r="D49" s="11" t="s">
        <v>7</v>
      </c>
    </row>
    <row r="50" spans="1:4" x14ac:dyDescent="0.25">
      <c r="A50" s="2">
        <v>0.88177000000000005</v>
      </c>
      <c r="B50" s="2">
        <v>1.4981721933679599</v>
      </c>
      <c r="C50" s="2">
        <v>0.151975683890578</v>
      </c>
      <c r="D50" s="10" t="s">
        <v>6</v>
      </c>
    </row>
    <row r="51" spans="1:4" x14ac:dyDescent="0.25">
      <c r="A51" s="2">
        <v>0.82872999999999997</v>
      </c>
      <c r="B51" s="2">
        <v>1.3733569716340399</v>
      </c>
      <c r="C51" s="2">
        <v>0.15212983065566699</v>
      </c>
      <c r="D51" s="10" t="s">
        <v>6</v>
      </c>
    </row>
    <row r="52" spans="1:4" x14ac:dyDescent="0.25">
      <c r="A52" s="2">
        <v>0.87705999999999995</v>
      </c>
      <c r="B52" s="2">
        <v>1.4165360279535399</v>
      </c>
      <c r="C52" s="2">
        <v>0.15230819672131099</v>
      </c>
      <c r="D52" s="11" t="s">
        <v>7</v>
      </c>
    </row>
    <row r="53" spans="1:4" x14ac:dyDescent="0.25">
      <c r="A53" s="2">
        <v>0.746</v>
      </c>
      <c r="B53" s="2">
        <v>1.2485267678785501</v>
      </c>
      <c r="C53" s="2">
        <v>0.152557533651759</v>
      </c>
      <c r="D53" s="10" t="s">
        <v>6</v>
      </c>
    </row>
    <row r="54" spans="1:4" x14ac:dyDescent="0.25">
      <c r="A54" s="2">
        <v>0.93955</v>
      </c>
      <c r="B54" s="2">
        <v>1.7478026368357999</v>
      </c>
      <c r="C54" s="2">
        <v>0.153052540165002</v>
      </c>
      <c r="D54" s="10" t="s">
        <v>6</v>
      </c>
    </row>
    <row r="55" spans="1:4" x14ac:dyDescent="0.25">
      <c r="A55" s="2">
        <v>0.91556999999999999</v>
      </c>
      <c r="B55" s="2">
        <v>1.6229824210946899</v>
      </c>
      <c r="C55" s="2">
        <v>0.153571428571429</v>
      </c>
      <c r="D55" s="10" t="s">
        <v>6</v>
      </c>
    </row>
    <row r="56" spans="1:4" x14ac:dyDescent="0.25">
      <c r="A56" s="2">
        <v>0.58418999999999999</v>
      </c>
      <c r="B56" s="2">
        <v>1.1236965641230501</v>
      </c>
      <c r="C56" s="2">
        <v>0.153619192357794</v>
      </c>
      <c r="D56" s="10" t="s">
        <v>6</v>
      </c>
    </row>
    <row r="57" spans="1:4" x14ac:dyDescent="0.25">
      <c r="A57" s="2">
        <v>0.89705999999999997</v>
      </c>
      <c r="B57" s="2">
        <v>1.2206787109374999</v>
      </c>
      <c r="C57" s="2">
        <v>0.15485663082437301</v>
      </c>
      <c r="D57" s="6" t="s">
        <v>3</v>
      </c>
    </row>
    <row r="58" spans="1:4" x14ac:dyDescent="0.25">
      <c r="A58" s="2">
        <v>0.85390999999999995</v>
      </c>
      <c r="B58" s="2">
        <v>1.1189819335937501</v>
      </c>
      <c r="C58" s="2">
        <v>0.15541666666666701</v>
      </c>
      <c r="D58" s="6" t="s">
        <v>3</v>
      </c>
    </row>
    <row r="59" spans="1:4" x14ac:dyDescent="0.25">
      <c r="A59" s="2">
        <v>0.94955999999999996</v>
      </c>
      <c r="B59" s="2">
        <v>1.424072265625</v>
      </c>
      <c r="C59" s="2">
        <v>0.15551075268817199</v>
      </c>
      <c r="D59" s="6" t="s">
        <v>3</v>
      </c>
    </row>
    <row r="60" spans="1:4" x14ac:dyDescent="0.25">
      <c r="A60" s="2">
        <v>0.77847</v>
      </c>
      <c r="B60" s="2">
        <v>1.01727294921875</v>
      </c>
      <c r="C60" s="2">
        <v>0.15740815412186401</v>
      </c>
      <c r="D60" s="6" t="s">
        <v>3</v>
      </c>
    </row>
    <row r="61" spans="1:4" x14ac:dyDescent="0.25">
      <c r="A61" s="2">
        <v>0.64824999999999999</v>
      </c>
      <c r="B61" s="2">
        <v>0.91556396484375002</v>
      </c>
      <c r="C61" s="2">
        <v>0.15774417562724</v>
      </c>
      <c r="D61" s="6" t="s">
        <v>3</v>
      </c>
    </row>
    <row r="62" spans="1:4" x14ac:dyDescent="0.25">
      <c r="A62" s="2">
        <v>0.48583999999999999</v>
      </c>
      <c r="B62" s="2">
        <v>0.79821561602043301</v>
      </c>
      <c r="C62" s="2">
        <v>0.16147585916086901</v>
      </c>
      <c r="D62" s="9" t="s">
        <v>4</v>
      </c>
    </row>
    <row r="63" spans="1:4" x14ac:dyDescent="0.25">
      <c r="A63" s="2">
        <v>0.37928000000000001</v>
      </c>
      <c r="B63" s="2">
        <v>1.01114007100166</v>
      </c>
      <c r="C63" s="2">
        <v>0.16421075361692899</v>
      </c>
      <c r="D63" s="5" t="s">
        <v>8</v>
      </c>
    </row>
    <row r="64" spans="1:4" x14ac:dyDescent="0.25">
      <c r="A64" s="2">
        <v>0.54322000000000004</v>
      </c>
      <c r="B64" s="2">
        <v>1.1236965641230501</v>
      </c>
      <c r="C64" s="2">
        <v>0.167957012592271</v>
      </c>
      <c r="D64" s="10" t="s">
        <v>6</v>
      </c>
    </row>
    <row r="65" spans="1:4" x14ac:dyDescent="0.25">
      <c r="A65" s="2">
        <v>0.89424999999999999</v>
      </c>
      <c r="B65" s="2">
        <v>1.15288232998687</v>
      </c>
      <c r="C65" s="2">
        <v>0.17499262070419599</v>
      </c>
      <c r="D65" s="9" t="s">
        <v>4</v>
      </c>
    </row>
    <row r="66" spans="1:4" x14ac:dyDescent="0.25">
      <c r="A66" s="2">
        <v>0.45197999999999999</v>
      </c>
      <c r="B66" s="2">
        <v>0.79821561602043301</v>
      </c>
      <c r="C66" s="2">
        <v>0.17685009487666001</v>
      </c>
      <c r="D66" s="9" t="s">
        <v>4</v>
      </c>
    </row>
    <row r="67" spans="1:4" x14ac:dyDescent="0.25">
      <c r="A67" s="2">
        <v>0.36797000000000002</v>
      </c>
      <c r="B67" s="2">
        <v>1.01114007100166</v>
      </c>
      <c r="C67" s="2">
        <v>0.17965450226732901</v>
      </c>
      <c r="D67" s="5" t="s">
        <v>8</v>
      </c>
    </row>
    <row r="68" spans="1:4" x14ac:dyDescent="0.25">
      <c r="A68" s="2">
        <v>0.51112999999999997</v>
      </c>
      <c r="B68" s="2">
        <v>1.1236965641230501</v>
      </c>
      <c r="C68" s="2">
        <v>0.18132001736865</v>
      </c>
      <c r="D68" s="10" t="s">
        <v>6</v>
      </c>
    </row>
    <row r="69" spans="1:4" x14ac:dyDescent="0.25">
      <c r="A69" s="2">
        <v>0.91635</v>
      </c>
      <c r="B69" s="2">
        <v>1.32237141927083</v>
      </c>
      <c r="C69" s="2">
        <v>0.18669130824372801</v>
      </c>
      <c r="D69" s="6" t="s">
        <v>3</v>
      </c>
    </row>
    <row r="70" spans="1:4" x14ac:dyDescent="0.25">
      <c r="A70" s="2">
        <v>0.57842000000000005</v>
      </c>
      <c r="B70" s="2">
        <v>1.1234664988990199</v>
      </c>
      <c r="C70" s="2">
        <v>0.19290434031526699</v>
      </c>
      <c r="D70" s="5" t="s">
        <v>8</v>
      </c>
    </row>
    <row r="71" spans="1:4" x14ac:dyDescent="0.25">
      <c r="A71" s="2">
        <v>0.36980000000000002</v>
      </c>
      <c r="B71" s="2">
        <v>1.01114007100166</v>
      </c>
      <c r="C71" s="2">
        <v>0.19293241200604599</v>
      </c>
      <c r="D71" s="5" t="s">
        <v>8</v>
      </c>
    </row>
    <row r="72" spans="1:4" x14ac:dyDescent="0.25">
      <c r="A72" s="2">
        <v>0.43087999999999999</v>
      </c>
      <c r="B72" s="2">
        <v>0.79821561602043301</v>
      </c>
      <c r="C72" s="2">
        <v>0.20035631456883801</v>
      </c>
      <c r="D72" s="9" t="s">
        <v>4</v>
      </c>
    </row>
    <row r="73" spans="1:4" x14ac:dyDescent="0.25">
      <c r="A73" s="2">
        <v>0.47933999999999999</v>
      </c>
      <c r="B73" s="2">
        <v>1.1236965641230501</v>
      </c>
      <c r="C73" s="2">
        <v>0.20202127659574501</v>
      </c>
      <c r="D73" s="10" t="s">
        <v>6</v>
      </c>
    </row>
    <row r="74" spans="1:4" x14ac:dyDescent="0.25">
      <c r="A74" s="2">
        <v>0.37918000000000002</v>
      </c>
      <c r="B74" s="2">
        <v>1.01114007100166</v>
      </c>
      <c r="C74" s="2">
        <v>0.209736557978838</v>
      </c>
      <c r="D74" s="5" t="s">
        <v>8</v>
      </c>
    </row>
    <row r="75" spans="1:4" x14ac:dyDescent="0.25">
      <c r="A75" s="2">
        <v>0.74082000000000003</v>
      </c>
      <c r="B75" s="2">
        <v>0.97556138919436697</v>
      </c>
      <c r="C75" s="2">
        <v>0.21847775669407499</v>
      </c>
      <c r="D75" s="9" t="s">
        <v>4</v>
      </c>
    </row>
    <row r="76" spans="1:4" x14ac:dyDescent="0.25">
      <c r="A76" s="2">
        <v>0.61155999999999999</v>
      </c>
      <c r="B76" s="2">
        <v>0.88688850260740004</v>
      </c>
      <c r="C76" s="2">
        <v>0.218789795488088</v>
      </c>
      <c r="D76" s="9" t="s">
        <v>4</v>
      </c>
    </row>
    <row r="77" spans="1:4" x14ac:dyDescent="0.25">
      <c r="A77" s="2">
        <v>0.91337000000000002</v>
      </c>
      <c r="B77" s="2">
        <v>1.24154812160772</v>
      </c>
      <c r="C77" s="2">
        <v>0.21880033733923701</v>
      </c>
      <c r="D77" s="9" t="s">
        <v>4</v>
      </c>
    </row>
    <row r="78" spans="1:4" x14ac:dyDescent="0.25">
      <c r="A78" s="2">
        <v>0.69233999999999996</v>
      </c>
      <c r="B78" s="2">
        <v>1.2357929267963901</v>
      </c>
      <c r="C78" s="2">
        <v>0.223696825739581</v>
      </c>
      <c r="D78" s="5" t="s">
        <v>8</v>
      </c>
    </row>
    <row r="79" spans="1:4" x14ac:dyDescent="0.25">
      <c r="A79" s="2">
        <v>0.83765000000000001</v>
      </c>
      <c r="B79" s="2">
        <v>1.4981721933679599</v>
      </c>
      <c r="C79" s="2">
        <v>0.22489578810247501</v>
      </c>
      <c r="D79" s="10" t="s">
        <v>6</v>
      </c>
    </row>
    <row r="80" spans="1:4" x14ac:dyDescent="0.25">
      <c r="A80" s="2">
        <v>0.88170000000000004</v>
      </c>
      <c r="B80" s="2">
        <v>1.53454528284068</v>
      </c>
      <c r="C80" s="2">
        <v>0.22582950819672101</v>
      </c>
      <c r="D80" s="11" t="s">
        <v>7</v>
      </c>
    </row>
    <row r="81" spans="1:4" x14ac:dyDescent="0.25">
      <c r="A81" s="2">
        <v>0.91630999999999996</v>
      </c>
      <c r="B81" s="2">
        <v>1.65256398149023</v>
      </c>
      <c r="C81" s="2">
        <v>0.22600874316939901</v>
      </c>
      <c r="D81" s="11" t="s">
        <v>7</v>
      </c>
    </row>
    <row r="82" spans="1:4" x14ac:dyDescent="0.25">
      <c r="A82" s="2">
        <v>0.46740999999999999</v>
      </c>
      <c r="B82" s="2">
        <v>1.1236965641230501</v>
      </c>
      <c r="C82" s="2">
        <v>0.22670864090317</v>
      </c>
      <c r="D82" s="10" t="s">
        <v>6</v>
      </c>
    </row>
    <row r="83" spans="1:4" x14ac:dyDescent="0.25">
      <c r="A83" s="2">
        <v>0.63019000000000003</v>
      </c>
      <c r="B83" s="2">
        <v>1.18049390877326</v>
      </c>
      <c r="C83" s="2">
        <v>0.22674535519125699</v>
      </c>
      <c r="D83" s="11" t="s">
        <v>7</v>
      </c>
    </row>
    <row r="84" spans="1:4" x14ac:dyDescent="0.25">
      <c r="A84" s="2">
        <v>0.76266999999999996</v>
      </c>
      <c r="B84" s="2">
        <v>1.3733569716340399</v>
      </c>
      <c r="C84" s="2">
        <v>0.226782457663917</v>
      </c>
      <c r="D84" s="10" t="s">
        <v>6</v>
      </c>
    </row>
    <row r="85" spans="1:4" x14ac:dyDescent="0.25">
      <c r="A85" s="2">
        <v>0.75394000000000005</v>
      </c>
      <c r="B85" s="2">
        <v>1.29852205118519</v>
      </c>
      <c r="C85" s="2">
        <v>0.22719344262295099</v>
      </c>
      <c r="D85" s="11" t="s">
        <v>7</v>
      </c>
    </row>
    <row r="86" spans="1:4" x14ac:dyDescent="0.25">
      <c r="A86" s="2">
        <v>0.82906000000000002</v>
      </c>
      <c r="B86" s="2">
        <v>1.4165360279535399</v>
      </c>
      <c r="C86" s="2">
        <v>0.22728524590163901</v>
      </c>
      <c r="D86" s="11" t="s">
        <v>7</v>
      </c>
    </row>
    <row r="87" spans="1:4" x14ac:dyDescent="0.25">
      <c r="A87" s="2">
        <v>0.89253000000000005</v>
      </c>
      <c r="B87" s="2">
        <v>1.57273176650339</v>
      </c>
      <c r="C87" s="2">
        <v>0.22755992226301</v>
      </c>
      <c r="D87" s="5" t="s">
        <v>8</v>
      </c>
    </row>
    <row r="88" spans="1:4" x14ac:dyDescent="0.25">
      <c r="A88" s="2">
        <v>0.64473999999999998</v>
      </c>
      <c r="B88" s="2">
        <v>1.2485267678785501</v>
      </c>
      <c r="C88" s="2">
        <v>0.22791576204950101</v>
      </c>
      <c r="D88" s="10" t="s">
        <v>6</v>
      </c>
    </row>
    <row r="89" spans="1:4" x14ac:dyDescent="0.25">
      <c r="A89" s="2">
        <v>0.91962999999999995</v>
      </c>
      <c r="B89" s="2">
        <v>1.7478026368357999</v>
      </c>
      <c r="C89" s="2">
        <v>0.22808944854537599</v>
      </c>
      <c r="D89" s="10" t="s">
        <v>6</v>
      </c>
    </row>
    <row r="90" spans="1:4" x14ac:dyDescent="0.25">
      <c r="A90" s="2">
        <v>0.93518999999999997</v>
      </c>
      <c r="B90" s="2">
        <v>1.424072265625</v>
      </c>
      <c r="C90" s="2">
        <v>0.229957437275986</v>
      </c>
      <c r="D90" s="6" t="s">
        <v>3</v>
      </c>
    </row>
    <row r="91" spans="1:4" x14ac:dyDescent="0.25">
      <c r="A91" s="2">
        <v>0.81313999999999997</v>
      </c>
      <c r="B91" s="2">
        <v>1.06422363333215</v>
      </c>
      <c r="C91" s="2">
        <v>0.23291587602783001</v>
      </c>
      <c r="D91" s="9" t="s">
        <v>4</v>
      </c>
    </row>
    <row r="92" spans="1:4" x14ac:dyDescent="0.25">
      <c r="A92" s="2">
        <v>0.86097000000000001</v>
      </c>
      <c r="B92" s="2">
        <v>1.2206787109374999</v>
      </c>
      <c r="C92" s="2">
        <v>0.23315636200716799</v>
      </c>
      <c r="D92" s="6" t="s">
        <v>3</v>
      </c>
    </row>
    <row r="93" spans="1:4" x14ac:dyDescent="0.25">
      <c r="A93" s="2">
        <v>0.69694999999999996</v>
      </c>
      <c r="B93" s="2">
        <v>1.01727294921875</v>
      </c>
      <c r="C93" s="2">
        <v>0.234269713261649</v>
      </c>
      <c r="D93" s="6" t="s">
        <v>3</v>
      </c>
    </row>
    <row r="94" spans="1:4" x14ac:dyDescent="0.25">
      <c r="A94" s="2">
        <v>0.79744999999999999</v>
      </c>
      <c r="B94" s="2">
        <v>1.1189819335937501</v>
      </c>
      <c r="C94" s="2">
        <v>0.23441308243727599</v>
      </c>
      <c r="D94" s="6" t="s">
        <v>3</v>
      </c>
    </row>
    <row r="95" spans="1:4" x14ac:dyDescent="0.25">
      <c r="A95" s="2">
        <v>0.43931999999999999</v>
      </c>
      <c r="B95" s="2">
        <v>0.79821561602043301</v>
      </c>
      <c r="C95" s="2">
        <v>0.23492936959730101</v>
      </c>
      <c r="D95" s="9" t="s">
        <v>4</v>
      </c>
    </row>
    <row r="96" spans="1:4" x14ac:dyDescent="0.25">
      <c r="A96" s="2">
        <v>0.53578000000000003</v>
      </c>
      <c r="B96" s="2">
        <v>0.91556396484375002</v>
      </c>
      <c r="C96" s="2">
        <v>0.236214157706093</v>
      </c>
      <c r="D96" s="6" t="s">
        <v>3</v>
      </c>
    </row>
    <row r="97" spans="1:4" x14ac:dyDescent="0.25">
      <c r="A97" s="2">
        <v>0.88343000000000005</v>
      </c>
      <c r="B97" s="2">
        <v>1.6229824210946899</v>
      </c>
      <c r="C97" s="2">
        <v>0.236426400347373</v>
      </c>
      <c r="D97" s="10" t="s">
        <v>6</v>
      </c>
    </row>
    <row r="98" spans="1:4" x14ac:dyDescent="0.25">
      <c r="A98" s="2">
        <v>0.90300000000000002</v>
      </c>
      <c r="B98" s="2">
        <v>1.32237141927083</v>
      </c>
      <c r="C98" s="2">
        <v>0.23765905017921099</v>
      </c>
      <c r="D98" s="6" t="s">
        <v>3</v>
      </c>
    </row>
    <row r="99" spans="1:4" x14ac:dyDescent="0.25">
      <c r="A99" s="2">
        <v>0.53417999999999999</v>
      </c>
      <c r="B99" s="2">
        <v>1.1234664988990199</v>
      </c>
      <c r="C99" s="2">
        <v>0.23858993737853601</v>
      </c>
      <c r="D99" s="5" t="s">
        <v>8</v>
      </c>
    </row>
    <row r="100" spans="1:4" x14ac:dyDescent="0.25">
      <c r="A100" s="2">
        <v>0.84160000000000001</v>
      </c>
      <c r="B100" s="2">
        <v>1.46041432615827</v>
      </c>
      <c r="C100" s="2">
        <v>0.23865255884258299</v>
      </c>
      <c r="D100" s="5" t="s">
        <v>8</v>
      </c>
    </row>
    <row r="101" spans="1:4" x14ac:dyDescent="0.25">
      <c r="A101" s="2">
        <v>0.4128</v>
      </c>
      <c r="B101" s="2">
        <v>1.01114007100166</v>
      </c>
      <c r="C101" s="2">
        <v>0.24848628805873499</v>
      </c>
      <c r="D101" s="5" t="s">
        <v>8</v>
      </c>
    </row>
    <row r="102" spans="1:4" x14ac:dyDescent="0.25">
      <c r="A102" s="2">
        <v>0.47419</v>
      </c>
      <c r="B102" s="2">
        <v>1.1236965641230501</v>
      </c>
      <c r="C102" s="2">
        <v>0.25559270516717297</v>
      </c>
      <c r="D102" s="10" t="s">
        <v>6</v>
      </c>
    </row>
    <row r="103" spans="1:4" x14ac:dyDescent="0.25">
      <c r="A103" s="2">
        <v>0.47111999999999998</v>
      </c>
      <c r="B103" s="2">
        <v>1.06246576636132</v>
      </c>
      <c r="C103" s="2">
        <v>0.26618142076502699</v>
      </c>
      <c r="D103" s="11" t="s">
        <v>7</v>
      </c>
    </row>
    <row r="104" spans="1:4" x14ac:dyDescent="0.25">
      <c r="A104" s="2">
        <v>0.89419999999999999</v>
      </c>
      <c r="B104" s="2">
        <v>1.32237141927083</v>
      </c>
      <c r="C104" s="2">
        <v>0.28906586021505398</v>
      </c>
      <c r="D104" s="6" t="s">
        <v>3</v>
      </c>
    </row>
    <row r="105" spans="1:4" x14ac:dyDescent="0.25">
      <c r="A105" s="2">
        <v>0.7036</v>
      </c>
      <c r="B105" s="2">
        <v>0.97556138919436697</v>
      </c>
      <c r="C105" s="2">
        <v>0.29020451191229202</v>
      </c>
      <c r="D105" s="9" t="s">
        <v>4</v>
      </c>
    </row>
    <row r="106" spans="1:4" x14ac:dyDescent="0.25">
      <c r="A106" s="2">
        <v>0.85377000000000003</v>
      </c>
      <c r="B106" s="2">
        <v>1.15288232998687</v>
      </c>
      <c r="C106" s="2">
        <v>0.29226860636727803</v>
      </c>
      <c r="D106" s="9" t="s">
        <v>4</v>
      </c>
    </row>
    <row r="107" spans="1:4" x14ac:dyDescent="0.25">
      <c r="A107" s="2">
        <v>0.90007999999999999</v>
      </c>
      <c r="B107" s="2">
        <v>1.24154812160772</v>
      </c>
      <c r="C107" s="2">
        <v>0.29264389626818499</v>
      </c>
      <c r="D107" s="9" t="s">
        <v>4</v>
      </c>
    </row>
    <row r="108" spans="1:4" x14ac:dyDescent="0.25">
      <c r="A108" s="2">
        <v>0.48481999999999997</v>
      </c>
      <c r="B108" s="2">
        <v>0.79821561602043301</v>
      </c>
      <c r="C108" s="2">
        <v>0.29276829011174399</v>
      </c>
      <c r="D108" s="9" t="s">
        <v>4</v>
      </c>
    </row>
    <row r="109" spans="1:4" x14ac:dyDescent="0.25">
      <c r="A109" s="2">
        <v>0.58620000000000005</v>
      </c>
      <c r="B109" s="2">
        <v>0.88688850260740004</v>
      </c>
      <c r="C109" s="2">
        <v>0.29282099936748901</v>
      </c>
      <c r="D109" s="9" t="s">
        <v>4</v>
      </c>
    </row>
    <row r="110" spans="1:4" x14ac:dyDescent="0.25">
      <c r="A110" s="2">
        <v>0.65508999999999995</v>
      </c>
      <c r="B110" s="2">
        <v>1.2357929267963901</v>
      </c>
      <c r="C110" s="2">
        <v>0.29815374649103898</v>
      </c>
      <c r="D110" s="5" t="s">
        <v>8</v>
      </c>
    </row>
    <row r="111" spans="1:4" x14ac:dyDescent="0.25">
      <c r="A111" s="2">
        <v>0.46540999999999999</v>
      </c>
      <c r="B111" s="2">
        <v>1.01114007100166</v>
      </c>
      <c r="C111" s="2">
        <v>0.29946015979270102</v>
      </c>
      <c r="D111" s="5" t="s">
        <v>8</v>
      </c>
    </row>
    <row r="112" spans="1:4" x14ac:dyDescent="0.25">
      <c r="A112" s="2">
        <v>0.86311000000000004</v>
      </c>
      <c r="B112" s="2">
        <v>1.53454528284068</v>
      </c>
      <c r="C112" s="2">
        <v>0.299796721311475</v>
      </c>
      <c r="D112" s="11" t="s">
        <v>7</v>
      </c>
    </row>
    <row r="113" spans="1:4" x14ac:dyDescent="0.25">
      <c r="A113" s="2">
        <v>0.71819999999999995</v>
      </c>
      <c r="B113" s="2">
        <v>1.29852205118519</v>
      </c>
      <c r="C113" s="2">
        <v>0.30004371584699502</v>
      </c>
      <c r="D113" s="11" t="s">
        <v>7</v>
      </c>
    </row>
    <row r="114" spans="1:4" x14ac:dyDescent="0.25">
      <c r="A114" s="2">
        <v>0.50427999999999995</v>
      </c>
      <c r="B114" s="2">
        <v>1.1236965641230501</v>
      </c>
      <c r="C114" s="2">
        <v>0.30057750759878399</v>
      </c>
      <c r="D114" s="10" t="s">
        <v>6</v>
      </c>
    </row>
    <row r="115" spans="1:4" x14ac:dyDescent="0.25">
      <c r="A115" s="2">
        <v>0.54196999999999995</v>
      </c>
      <c r="B115" s="2">
        <v>1.1234664988990199</v>
      </c>
      <c r="C115" s="2">
        <v>0.30088101921831101</v>
      </c>
      <c r="D115" s="5" t="s">
        <v>8</v>
      </c>
    </row>
    <row r="116" spans="1:4" x14ac:dyDescent="0.25">
      <c r="A116" s="2">
        <v>0.80284</v>
      </c>
      <c r="B116" s="2">
        <v>1.4165360279535399</v>
      </c>
      <c r="C116" s="2">
        <v>0.30099016393442601</v>
      </c>
      <c r="D116" s="11" t="s">
        <v>7</v>
      </c>
    </row>
    <row r="117" spans="1:4" x14ac:dyDescent="0.25">
      <c r="A117" s="2">
        <v>0.81069000000000002</v>
      </c>
      <c r="B117" s="2">
        <v>1.4981721933679599</v>
      </c>
      <c r="C117" s="2">
        <v>0.30112679114198898</v>
      </c>
      <c r="D117" s="10" t="s">
        <v>6</v>
      </c>
    </row>
    <row r="118" spans="1:4" x14ac:dyDescent="0.25">
      <c r="A118" s="2">
        <v>0.87629999999999997</v>
      </c>
      <c r="B118" s="2">
        <v>1.57273176650339</v>
      </c>
      <c r="C118" s="2">
        <v>0.30120276398186102</v>
      </c>
      <c r="D118" s="5" t="s">
        <v>8</v>
      </c>
    </row>
    <row r="119" spans="1:4" x14ac:dyDescent="0.25">
      <c r="A119" s="2">
        <v>0.60319</v>
      </c>
      <c r="B119" s="2">
        <v>1.18049390877326</v>
      </c>
      <c r="C119" s="2">
        <v>0.302314754098361</v>
      </c>
      <c r="D119" s="11" t="s">
        <v>7</v>
      </c>
    </row>
    <row r="120" spans="1:4" x14ac:dyDescent="0.25">
      <c r="A120" s="2">
        <v>0.90561999999999998</v>
      </c>
      <c r="B120" s="2">
        <v>1.65256398149023</v>
      </c>
      <c r="C120" s="2">
        <v>0.30249180327868902</v>
      </c>
      <c r="D120" s="11" t="s">
        <v>7</v>
      </c>
    </row>
    <row r="121" spans="1:4" x14ac:dyDescent="0.25">
      <c r="A121" s="2">
        <v>0.61528000000000005</v>
      </c>
      <c r="B121" s="2">
        <v>1.2485267678785501</v>
      </c>
      <c r="C121" s="2">
        <v>0.30256621797655198</v>
      </c>
      <c r="D121" s="10" t="s">
        <v>6</v>
      </c>
    </row>
    <row r="122" spans="1:4" x14ac:dyDescent="0.25">
      <c r="A122" s="2">
        <v>0.72770999999999997</v>
      </c>
      <c r="B122" s="2">
        <v>1.3733569716340399</v>
      </c>
      <c r="C122" s="2">
        <v>0.30261398176291798</v>
      </c>
      <c r="D122" s="10" t="s">
        <v>6</v>
      </c>
    </row>
    <row r="123" spans="1:4" x14ac:dyDescent="0.25">
      <c r="A123" s="2">
        <v>0.90898000000000001</v>
      </c>
      <c r="B123" s="2">
        <v>1.7478026368357999</v>
      </c>
      <c r="C123" s="2">
        <v>0.30321971341728199</v>
      </c>
      <c r="D123" s="10" t="s">
        <v>6</v>
      </c>
    </row>
    <row r="124" spans="1:4" x14ac:dyDescent="0.25">
      <c r="A124" s="2">
        <v>0.75187000000000004</v>
      </c>
      <c r="B124" s="2">
        <v>1.3481058733653899</v>
      </c>
      <c r="C124" s="2">
        <v>0.30358669833729202</v>
      </c>
      <c r="D124" s="5" t="s">
        <v>8</v>
      </c>
    </row>
    <row r="125" spans="1:4" x14ac:dyDescent="0.25">
      <c r="A125" s="2">
        <v>0.76949999999999996</v>
      </c>
      <c r="B125" s="2">
        <v>1.1189819335937501</v>
      </c>
      <c r="C125" s="2">
        <v>0.30888888888888899</v>
      </c>
      <c r="D125" s="6" t="s">
        <v>3</v>
      </c>
    </row>
    <row r="126" spans="1:4" x14ac:dyDescent="0.25">
      <c r="A126" s="2">
        <v>0.84143000000000001</v>
      </c>
      <c r="B126" s="2">
        <v>1.2206787109374999</v>
      </c>
      <c r="C126" s="2">
        <v>0.31021729390681002</v>
      </c>
      <c r="D126" s="6" t="s">
        <v>3</v>
      </c>
    </row>
    <row r="127" spans="1:4" x14ac:dyDescent="0.25">
      <c r="A127" s="2">
        <v>0.92866000000000004</v>
      </c>
      <c r="B127" s="2">
        <v>1.424072265625</v>
      </c>
      <c r="C127" s="2">
        <v>0.31051747311827999</v>
      </c>
      <c r="D127" s="6" t="s">
        <v>3</v>
      </c>
    </row>
    <row r="128" spans="1:4" x14ac:dyDescent="0.25">
      <c r="A128" s="2">
        <v>0.66791</v>
      </c>
      <c r="B128" s="2">
        <v>1.01727294921875</v>
      </c>
      <c r="C128" s="2">
        <v>0.31198924731182798</v>
      </c>
      <c r="D128" s="6" t="s">
        <v>3</v>
      </c>
    </row>
    <row r="129" spans="1:4" x14ac:dyDescent="0.25">
      <c r="A129" s="2">
        <v>0.55174000000000001</v>
      </c>
      <c r="B129" s="2">
        <v>0.91556396484375002</v>
      </c>
      <c r="C129" s="2">
        <v>0.31259184587813599</v>
      </c>
      <c r="D129" s="6" t="s">
        <v>3</v>
      </c>
    </row>
    <row r="130" spans="1:4" x14ac:dyDescent="0.25">
      <c r="A130" s="2">
        <v>0.81847000000000003</v>
      </c>
      <c r="B130" s="2">
        <v>1.46041432615827</v>
      </c>
      <c r="C130" s="2">
        <v>0.32820988987259803</v>
      </c>
      <c r="D130" s="5" t="s">
        <v>8</v>
      </c>
    </row>
    <row r="131" spans="1:4" x14ac:dyDescent="0.25">
      <c r="A131" s="2">
        <v>0.89032</v>
      </c>
      <c r="B131" s="2">
        <v>1.32237141927083</v>
      </c>
      <c r="C131" s="2">
        <v>0.33653225806451598</v>
      </c>
      <c r="D131" s="6" t="s">
        <v>3</v>
      </c>
    </row>
    <row r="132" spans="1:4" x14ac:dyDescent="0.25">
      <c r="A132" s="2">
        <v>0.53500999999999999</v>
      </c>
      <c r="B132" s="2">
        <v>1.06246576636132</v>
      </c>
      <c r="C132" s="2">
        <v>0.34186448087431698</v>
      </c>
      <c r="D132" s="11" t="s">
        <v>7</v>
      </c>
    </row>
    <row r="133" spans="1:4" x14ac:dyDescent="0.25">
      <c r="A133" s="2">
        <v>0.55371999999999999</v>
      </c>
      <c r="B133" s="2">
        <v>0.79821561602043301</v>
      </c>
      <c r="C133" s="2">
        <v>0.36232342399325301</v>
      </c>
      <c r="D133" s="9" t="s">
        <v>4</v>
      </c>
    </row>
    <row r="134" spans="1:4" x14ac:dyDescent="0.25">
      <c r="A134" s="2">
        <v>0.6179</v>
      </c>
      <c r="B134" s="2">
        <v>0.88688850260740004</v>
      </c>
      <c r="C134" s="2">
        <v>0.36324478178368103</v>
      </c>
      <c r="D134" s="9" t="s">
        <v>4</v>
      </c>
    </row>
    <row r="135" spans="1:4" x14ac:dyDescent="0.25">
      <c r="A135" s="2">
        <v>0.70464000000000004</v>
      </c>
      <c r="B135" s="2">
        <v>0.97556138919436697</v>
      </c>
      <c r="C135" s="2">
        <v>0.36369175627240102</v>
      </c>
      <c r="D135" s="9" t="s">
        <v>4</v>
      </c>
    </row>
    <row r="136" spans="1:4" x14ac:dyDescent="0.25">
      <c r="A136" s="2">
        <v>0.89698</v>
      </c>
      <c r="B136" s="2">
        <v>1.24154812160772</v>
      </c>
      <c r="C136" s="2">
        <v>0.36484081804764901</v>
      </c>
      <c r="D136" s="9" t="s">
        <v>4</v>
      </c>
    </row>
    <row r="137" spans="1:4" x14ac:dyDescent="0.25">
      <c r="A137" s="2">
        <v>0.78486</v>
      </c>
      <c r="B137" s="2">
        <v>1.06422363333215</v>
      </c>
      <c r="C137" s="2">
        <v>0.36644107105207702</v>
      </c>
      <c r="D137" s="9" t="s">
        <v>4</v>
      </c>
    </row>
    <row r="138" spans="1:4" x14ac:dyDescent="0.25">
      <c r="A138" s="2">
        <v>0.55396999999999996</v>
      </c>
      <c r="B138" s="2">
        <v>1.01114007100166</v>
      </c>
      <c r="C138" s="2">
        <v>0.37166270783847999</v>
      </c>
      <c r="D138" s="5" t="s">
        <v>8</v>
      </c>
    </row>
    <row r="139" spans="1:4" x14ac:dyDescent="0.25">
      <c r="A139" s="2">
        <v>0.66676000000000002</v>
      </c>
      <c r="B139" s="2">
        <v>1.2357929267963901</v>
      </c>
      <c r="C139" s="2">
        <v>0.37326279421291297</v>
      </c>
      <c r="D139" s="5" t="s">
        <v>8</v>
      </c>
    </row>
    <row r="140" spans="1:4" x14ac:dyDescent="0.25">
      <c r="A140" s="2">
        <v>0.872</v>
      </c>
      <c r="B140" s="2">
        <v>1.57273176650339</v>
      </c>
      <c r="C140" s="2">
        <v>0.37346361477002799</v>
      </c>
      <c r="D140" s="5" t="s">
        <v>8</v>
      </c>
    </row>
    <row r="141" spans="1:4" x14ac:dyDescent="0.25">
      <c r="A141" s="2">
        <v>0.59143000000000001</v>
      </c>
      <c r="B141" s="2">
        <v>1.1234664988990199</v>
      </c>
      <c r="C141" s="2">
        <v>0.37365363852299699</v>
      </c>
      <c r="D141" s="5" t="s">
        <v>8</v>
      </c>
    </row>
    <row r="142" spans="1:4" x14ac:dyDescent="0.25">
      <c r="A142" s="2">
        <v>0.57162000000000002</v>
      </c>
      <c r="B142" s="2">
        <v>1.1236965641230501</v>
      </c>
      <c r="C142" s="2">
        <v>0.37536039947894101</v>
      </c>
      <c r="D142" s="10" t="s">
        <v>6</v>
      </c>
    </row>
    <row r="143" spans="1:4" x14ac:dyDescent="0.25">
      <c r="A143" s="2">
        <v>0.80481999999999998</v>
      </c>
      <c r="B143" s="2">
        <v>1.4981721933679599</v>
      </c>
      <c r="C143" s="2">
        <v>0.37620277898393401</v>
      </c>
      <c r="D143" s="10" t="s">
        <v>6</v>
      </c>
    </row>
    <row r="144" spans="1:4" x14ac:dyDescent="0.25">
      <c r="A144" s="2">
        <v>0.90822999999999998</v>
      </c>
      <c r="B144" s="2">
        <v>1.7478026368357999</v>
      </c>
      <c r="C144" s="2">
        <v>0.37623100303951401</v>
      </c>
      <c r="D144" s="10" t="s">
        <v>6</v>
      </c>
    </row>
    <row r="145" spans="1:4" x14ac:dyDescent="0.25">
      <c r="A145" s="2">
        <v>0.72714999999999996</v>
      </c>
      <c r="B145" s="2">
        <v>1.3733569716340399</v>
      </c>
      <c r="C145" s="2">
        <v>0.37642205818497598</v>
      </c>
      <c r="D145" s="10" t="s">
        <v>6</v>
      </c>
    </row>
    <row r="146" spans="1:4" x14ac:dyDescent="0.25">
      <c r="A146" s="2">
        <v>0.79725999999999997</v>
      </c>
      <c r="B146" s="2">
        <v>1.4165360279535399</v>
      </c>
      <c r="C146" s="2">
        <v>0.37671693989070998</v>
      </c>
      <c r="D146" s="11" t="s">
        <v>7</v>
      </c>
    </row>
    <row r="147" spans="1:4" x14ac:dyDescent="0.25">
      <c r="A147" s="2">
        <v>0.90439999999999998</v>
      </c>
      <c r="B147" s="2">
        <v>1.65256398149023</v>
      </c>
      <c r="C147" s="2">
        <v>0.37674535519125701</v>
      </c>
      <c r="D147" s="11" t="s">
        <v>7</v>
      </c>
    </row>
    <row r="148" spans="1:4" x14ac:dyDescent="0.25">
      <c r="A148" s="2">
        <v>0.64078000000000002</v>
      </c>
      <c r="B148" s="2">
        <v>1.2485267678785501</v>
      </c>
      <c r="C148" s="2">
        <v>0.377290490664351</v>
      </c>
      <c r="D148" s="10" t="s">
        <v>6</v>
      </c>
    </row>
    <row r="149" spans="1:4" x14ac:dyDescent="0.25">
      <c r="A149" s="2">
        <v>0.85843000000000003</v>
      </c>
      <c r="B149" s="2">
        <v>1.53454528284068</v>
      </c>
      <c r="C149" s="2">
        <v>0.37741857923497302</v>
      </c>
      <c r="D149" s="11" t="s">
        <v>7</v>
      </c>
    </row>
    <row r="150" spans="1:4" x14ac:dyDescent="0.25">
      <c r="A150" s="2">
        <v>0.71931999999999996</v>
      </c>
      <c r="B150" s="2">
        <v>1.29852205118519</v>
      </c>
      <c r="C150" s="2">
        <v>0.37790163934426202</v>
      </c>
      <c r="D150" s="11" t="s">
        <v>7</v>
      </c>
    </row>
    <row r="151" spans="1:4" x14ac:dyDescent="0.25">
      <c r="A151" s="2">
        <v>0.63346000000000002</v>
      </c>
      <c r="B151" s="2">
        <v>1.18049390877326</v>
      </c>
      <c r="C151" s="2">
        <v>0.378067759562842</v>
      </c>
      <c r="D151" s="11" t="s">
        <v>7</v>
      </c>
    </row>
    <row r="152" spans="1:4" x14ac:dyDescent="0.25">
      <c r="A152" s="2">
        <v>0.74943000000000004</v>
      </c>
      <c r="B152" s="2">
        <v>1.3481058733653899</v>
      </c>
      <c r="C152" s="2">
        <v>0.378754048801555</v>
      </c>
      <c r="D152" s="5" t="s">
        <v>8</v>
      </c>
    </row>
    <row r="153" spans="1:4" x14ac:dyDescent="0.25">
      <c r="A153" s="2">
        <v>0.86409000000000002</v>
      </c>
      <c r="B153" s="2">
        <v>1.6229824210946899</v>
      </c>
      <c r="C153" s="2">
        <v>0.380990013026487</v>
      </c>
      <c r="D153" s="10" t="s">
        <v>6</v>
      </c>
    </row>
    <row r="154" spans="1:4" x14ac:dyDescent="0.25">
      <c r="A154" s="2">
        <v>0.89097000000000004</v>
      </c>
      <c r="B154" s="2">
        <v>1.32237141927083</v>
      </c>
      <c r="C154" s="2">
        <v>0.38435931899641601</v>
      </c>
      <c r="D154" s="6" t="s">
        <v>3</v>
      </c>
    </row>
    <row r="155" spans="1:4" x14ac:dyDescent="0.25">
      <c r="A155" s="2">
        <v>0.83855999999999997</v>
      </c>
      <c r="B155" s="2">
        <v>1.2206787109374999</v>
      </c>
      <c r="C155" s="2">
        <v>0.38595430107526901</v>
      </c>
      <c r="D155" s="6" t="s">
        <v>3</v>
      </c>
    </row>
    <row r="156" spans="1:4" x14ac:dyDescent="0.25">
      <c r="A156" s="2">
        <v>0.76900999999999997</v>
      </c>
      <c r="B156" s="2">
        <v>1.1189819335937501</v>
      </c>
      <c r="C156" s="2">
        <v>0.38606182795698901</v>
      </c>
      <c r="D156" s="6" t="s">
        <v>3</v>
      </c>
    </row>
    <row r="157" spans="1:4" x14ac:dyDescent="0.25">
      <c r="A157" s="2">
        <v>0.93032000000000004</v>
      </c>
      <c r="B157" s="2">
        <v>1.424072265625</v>
      </c>
      <c r="C157" s="2">
        <v>0.38743279569892503</v>
      </c>
      <c r="D157" s="6" t="s">
        <v>3</v>
      </c>
    </row>
    <row r="158" spans="1:4" x14ac:dyDescent="0.25">
      <c r="A158" s="2">
        <v>0.68478000000000006</v>
      </c>
      <c r="B158" s="2">
        <v>1.01727294921875</v>
      </c>
      <c r="C158" s="2">
        <v>0.38882616487455202</v>
      </c>
      <c r="D158" s="6" t="s">
        <v>3</v>
      </c>
    </row>
    <row r="159" spans="1:4" x14ac:dyDescent="0.25">
      <c r="A159" s="2">
        <v>0.60887999999999998</v>
      </c>
      <c r="B159" s="2">
        <v>0.91556396484375002</v>
      </c>
      <c r="C159" s="2">
        <v>0.38948476702509</v>
      </c>
      <c r="D159" s="6" t="s">
        <v>3</v>
      </c>
    </row>
    <row r="160" spans="1:4" x14ac:dyDescent="0.25">
      <c r="A160" s="2">
        <v>0.85135000000000005</v>
      </c>
      <c r="B160" s="2">
        <v>1.15288232998687</v>
      </c>
      <c r="C160" s="2">
        <v>0.40706514864010102</v>
      </c>
      <c r="D160" s="9" t="s">
        <v>4</v>
      </c>
    </row>
    <row r="161" spans="1:4" x14ac:dyDescent="0.25">
      <c r="A161" s="2">
        <v>0.60812999999999995</v>
      </c>
      <c r="B161" s="2">
        <v>1.06246576636132</v>
      </c>
      <c r="C161" s="2">
        <v>0.41696830601092899</v>
      </c>
      <c r="D161" s="11" t="s">
        <v>7</v>
      </c>
    </row>
    <row r="162" spans="1:4" x14ac:dyDescent="0.25">
      <c r="A162" s="2">
        <v>0.82150999999999996</v>
      </c>
      <c r="B162" s="2">
        <v>1.46041432615827</v>
      </c>
      <c r="C162" s="2">
        <v>0.41820125242928102</v>
      </c>
      <c r="D162" s="5" t="s">
        <v>8</v>
      </c>
    </row>
    <row r="163" spans="1:4" x14ac:dyDescent="0.25">
      <c r="A163" s="2">
        <v>0.89568000000000003</v>
      </c>
      <c r="B163" s="2">
        <v>1.32237141927083</v>
      </c>
      <c r="C163" s="2">
        <v>0.42999775985663102</v>
      </c>
      <c r="D163" s="6" t="s">
        <v>3</v>
      </c>
    </row>
    <row r="164" spans="1:4" x14ac:dyDescent="0.25">
      <c r="A164" s="2">
        <v>0.90273000000000003</v>
      </c>
      <c r="B164" s="2">
        <v>1.24154812160772</v>
      </c>
      <c r="C164" s="2">
        <v>0.43630191861690898</v>
      </c>
      <c r="D164" s="9" t="s">
        <v>4</v>
      </c>
    </row>
    <row r="165" spans="1:4" x14ac:dyDescent="0.25">
      <c r="A165" s="2">
        <v>0.63166</v>
      </c>
      <c r="B165" s="2">
        <v>0.79821561602043301</v>
      </c>
      <c r="C165" s="2">
        <v>0.43733923676997699</v>
      </c>
      <c r="D165" s="9" t="s">
        <v>4</v>
      </c>
    </row>
    <row r="166" spans="1:4" x14ac:dyDescent="0.25">
      <c r="A166" s="2">
        <v>0.79986999999999997</v>
      </c>
      <c r="B166" s="2">
        <v>1.06422363333215</v>
      </c>
      <c r="C166" s="2">
        <v>0.43737086232342398</v>
      </c>
      <c r="D166" s="9" t="s">
        <v>4</v>
      </c>
    </row>
    <row r="167" spans="1:4" x14ac:dyDescent="0.25">
      <c r="A167" s="2">
        <v>0.67171000000000003</v>
      </c>
      <c r="B167" s="2">
        <v>0.88688850260740004</v>
      </c>
      <c r="C167" s="2">
        <v>0.437655492304449</v>
      </c>
      <c r="D167" s="9" t="s">
        <v>4</v>
      </c>
    </row>
    <row r="168" spans="1:4" x14ac:dyDescent="0.25">
      <c r="A168" s="2">
        <v>0.73348000000000002</v>
      </c>
      <c r="B168" s="2">
        <v>0.97556138919436697</v>
      </c>
      <c r="C168" s="2">
        <v>0.43767025089605699</v>
      </c>
      <c r="D168" s="9" t="s">
        <v>4</v>
      </c>
    </row>
    <row r="169" spans="1:4" x14ac:dyDescent="0.25">
      <c r="A169" s="2">
        <v>0.84416000000000002</v>
      </c>
      <c r="B169" s="2">
        <v>1.4981721933679599</v>
      </c>
      <c r="C169" s="2">
        <v>0.43937472861485</v>
      </c>
      <c r="D169" s="10" t="s">
        <v>6</v>
      </c>
    </row>
    <row r="170" spans="1:4" x14ac:dyDescent="0.25">
      <c r="A170" s="2">
        <v>0.87041999999999997</v>
      </c>
      <c r="B170" s="2">
        <v>1.6229824210946899</v>
      </c>
      <c r="C170" s="2">
        <v>0.43965045592705199</v>
      </c>
      <c r="D170" s="10" t="s">
        <v>6</v>
      </c>
    </row>
    <row r="171" spans="1:4" x14ac:dyDescent="0.25">
      <c r="A171" s="2">
        <v>0.62683999999999995</v>
      </c>
      <c r="B171" s="2">
        <v>1.01114007100166</v>
      </c>
      <c r="C171" s="2">
        <v>0.44753832865471799</v>
      </c>
      <c r="D171" s="5" t="s">
        <v>8</v>
      </c>
    </row>
    <row r="172" spans="1:4" x14ac:dyDescent="0.25">
      <c r="A172" s="2">
        <v>0.88007999999999997</v>
      </c>
      <c r="B172" s="2">
        <v>1.57273176650339</v>
      </c>
      <c r="C172" s="2">
        <v>0.44806737205787101</v>
      </c>
      <c r="D172" s="5" t="s">
        <v>8</v>
      </c>
    </row>
    <row r="173" spans="1:4" x14ac:dyDescent="0.25">
      <c r="A173" s="2">
        <v>0.70594999999999997</v>
      </c>
      <c r="B173" s="2">
        <v>1.2357929267963901</v>
      </c>
      <c r="C173" s="2">
        <v>0.44848844741956401</v>
      </c>
      <c r="D173" s="5" t="s">
        <v>8</v>
      </c>
    </row>
    <row r="174" spans="1:4" x14ac:dyDescent="0.25">
      <c r="A174" s="2">
        <v>0.65590000000000004</v>
      </c>
      <c r="B174" s="2">
        <v>1.1234664988990199</v>
      </c>
      <c r="C174" s="2">
        <v>0.450416756640035</v>
      </c>
      <c r="D174" s="5" t="s">
        <v>8</v>
      </c>
    </row>
    <row r="175" spans="1:4" x14ac:dyDescent="0.25">
      <c r="A175" s="2">
        <v>0.75212000000000001</v>
      </c>
      <c r="B175" s="2">
        <v>1.3733569716340399</v>
      </c>
      <c r="C175" s="2">
        <v>0.451029092488059</v>
      </c>
      <c r="D175" s="10" t="s">
        <v>6</v>
      </c>
    </row>
    <row r="176" spans="1:4" x14ac:dyDescent="0.25">
      <c r="A176" s="2">
        <v>0.64602999999999999</v>
      </c>
      <c r="B176" s="2">
        <v>1.1236965641230501</v>
      </c>
      <c r="C176" s="2">
        <v>0.45108988276161499</v>
      </c>
      <c r="D176" s="10" t="s">
        <v>6</v>
      </c>
    </row>
    <row r="177" spans="1:4" x14ac:dyDescent="0.25">
      <c r="A177" s="2">
        <v>0.91564000000000001</v>
      </c>
      <c r="B177" s="2">
        <v>1.7478026368357999</v>
      </c>
      <c r="C177" s="2">
        <v>0.45246417716022602</v>
      </c>
      <c r="D177" s="10" t="s">
        <v>6</v>
      </c>
    </row>
    <row r="178" spans="1:4" x14ac:dyDescent="0.25">
      <c r="A178" s="2">
        <v>0.86802999999999997</v>
      </c>
      <c r="B178" s="2">
        <v>1.53454528284068</v>
      </c>
      <c r="C178" s="2">
        <v>0.45300546448087398</v>
      </c>
      <c r="D178" s="11" t="s">
        <v>7</v>
      </c>
    </row>
    <row r="179" spans="1:4" x14ac:dyDescent="0.25">
      <c r="A179" s="2">
        <v>0.68544000000000005</v>
      </c>
      <c r="B179" s="2">
        <v>1.18049390877326</v>
      </c>
      <c r="C179" s="2">
        <v>0.45337049180327899</v>
      </c>
      <c r="D179" s="11" t="s">
        <v>7</v>
      </c>
    </row>
    <row r="180" spans="1:4" x14ac:dyDescent="0.25">
      <c r="A180" s="2">
        <v>0.91251000000000004</v>
      </c>
      <c r="B180" s="2">
        <v>1.65256398149023</v>
      </c>
      <c r="C180" s="2">
        <v>0.45352786885245899</v>
      </c>
      <c r="D180" s="11" t="s">
        <v>7</v>
      </c>
    </row>
    <row r="181" spans="1:4" x14ac:dyDescent="0.25">
      <c r="A181" s="2">
        <v>0.77132999999999996</v>
      </c>
      <c r="B181" s="2">
        <v>1.3481058733653899</v>
      </c>
      <c r="C181" s="2">
        <v>0.45376808464694401</v>
      </c>
      <c r="D181" s="5" t="s">
        <v>8</v>
      </c>
    </row>
    <row r="182" spans="1:4" x14ac:dyDescent="0.25">
      <c r="A182" s="2">
        <v>0.74804999999999999</v>
      </c>
      <c r="B182" s="2">
        <v>1.29852205118519</v>
      </c>
      <c r="C182" s="2">
        <v>0.45389945355191302</v>
      </c>
      <c r="D182" s="11" t="s">
        <v>7</v>
      </c>
    </row>
    <row r="183" spans="1:4" x14ac:dyDescent="0.25">
      <c r="A183" s="2">
        <v>0.69116</v>
      </c>
      <c r="B183" s="2">
        <v>1.2485267678785501</v>
      </c>
      <c r="C183" s="2">
        <v>0.45401867129830698</v>
      </c>
      <c r="D183" s="10" t="s">
        <v>6</v>
      </c>
    </row>
    <row r="184" spans="1:4" x14ac:dyDescent="0.25">
      <c r="A184" s="2">
        <v>0.81828000000000001</v>
      </c>
      <c r="B184" s="2">
        <v>1.4981721933679599</v>
      </c>
      <c r="C184" s="2">
        <v>0.45453973078593102</v>
      </c>
      <c r="D184" s="10" t="s">
        <v>6</v>
      </c>
    </row>
    <row r="185" spans="1:4" x14ac:dyDescent="0.25">
      <c r="A185" s="2">
        <v>0.81174999999999997</v>
      </c>
      <c r="B185" s="2">
        <v>1.4165360279535399</v>
      </c>
      <c r="C185" s="2">
        <v>0.45486120218579201</v>
      </c>
      <c r="D185" s="11" t="s">
        <v>7</v>
      </c>
    </row>
    <row r="186" spans="1:4" x14ac:dyDescent="0.25">
      <c r="A186" s="2">
        <v>0.79181000000000001</v>
      </c>
      <c r="B186" s="2">
        <v>1.1189819335937501</v>
      </c>
      <c r="C186" s="2">
        <v>0.46476926523297502</v>
      </c>
      <c r="D186" s="6" t="s">
        <v>3</v>
      </c>
    </row>
    <row r="187" spans="1:4" x14ac:dyDescent="0.25">
      <c r="A187" s="2">
        <v>0.93949000000000005</v>
      </c>
      <c r="B187" s="2">
        <v>1.424072265625</v>
      </c>
      <c r="C187" s="2">
        <v>0.46480510752688198</v>
      </c>
      <c r="D187" s="6" t="s">
        <v>3</v>
      </c>
    </row>
    <row r="188" spans="1:4" x14ac:dyDescent="0.25">
      <c r="A188" s="2">
        <v>0.85345000000000004</v>
      </c>
      <c r="B188" s="2">
        <v>1.2206787109374999</v>
      </c>
      <c r="C188" s="2">
        <v>0.466225358422939</v>
      </c>
      <c r="D188" s="6" t="s">
        <v>3</v>
      </c>
    </row>
    <row r="189" spans="1:4" x14ac:dyDescent="0.25">
      <c r="A189" s="2">
        <v>0.72916999999999998</v>
      </c>
      <c r="B189" s="2">
        <v>1.01727294921875</v>
      </c>
      <c r="C189" s="2">
        <v>0.46652329749103899</v>
      </c>
      <c r="D189" s="6" t="s">
        <v>3</v>
      </c>
    </row>
    <row r="190" spans="1:4" x14ac:dyDescent="0.25">
      <c r="A190" s="2">
        <v>0.67788999999999999</v>
      </c>
      <c r="B190" s="2">
        <v>0.91556396484375002</v>
      </c>
      <c r="C190" s="2">
        <v>0.46684139784946199</v>
      </c>
      <c r="D190" s="6" t="s">
        <v>3</v>
      </c>
    </row>
    <row r="191" spans="1:4" x14ac:dyDescent="0.25">
      <c r="A191" s="2">
        <v>0.90285000000000004</v>
      </c>
      <c r="B191" s="2">
        <v>1.32237141927083</v>
      </c>
      <c r="C191" s="2">
        <v>0.470535394265233</v>
      </c>
      <c r="D191" s="6" t="s">
        <v>3</v>
      </c>
    </row>
    <row r="192" spans="1:4" x14ac:dyDescent="0.25">
      <c r="A192" s="2">
        <v>0.68400000000000005</v>
      </c>
      <c r="B192" s="2">
        <v>1.06246576636132</v>
      </c>
      <c r="C192" s="2">
        <v>0.49210273224043699</v>
      </c>
      <c r="D192" s="11" t="s">
        <v>7</v>
      </c>
    </row>
    <row r="193" spans="1:4" x14ac:dyDescent="0.25">
      <c r="A193" s="2">
        <v>0.84555999999999998</v>
      </c>
      <c r="B193" s="2">
        <v>1.46041432615827</v>
      </c>
      <c r="C193" s="2">
        <v>0.50630533362124797</v>
      </c>
      <c r="D193" s="5" t="s">
        <v>8</v>
      </c>
    </row>
    <row r="194" spans="1:4" x14ac:dyDescent="0.25">
      <c r="A194" s="2">
        <v>0.73146999999999995</v>
      </c>
      <c r="B194" s="2">
        <v>0.88688850260740004</v>
      </c>
      <c r="C194" s="2">
        <v>0.509576217583808</v>
      </c>
      <c r="D194" s="9" t="s">
        <v>4</v>
      </c>
    </row>
    <row r="195" spans="1:4" x14ac:dyDescent="0.25">
      <c r="A195" s="2">
        <v>0.70796999999999999</v>
      </c>
      <c r="B195" s="2">
        <v>0.79821561602043301</v>
      </c>
      <c r="C195" s="2">
        <v>0.51024667931688805</v>
      </c>
      <c r="D195" s="9" t="s">
        <v>4</v>
      </c>
    </row>
    <row r="196" spans="1:4" x14ac:dyDescent="0.25">
      <c r="A196" s="2">
        <v>0.91756000000000004</v>
      </c>
      <c r="B196" s="2">
        <v>1.24154812160772</v>
      </c>
      <c r="C196" s="2">
        <v>0.51032679738562103</v>
      </c>
      <c r="D196" s="9" t="s">
        <v>4</v>
      </c>
    </row>
    <row r="197" spans="1:4" x14ac:dyDescent="0.25">
      <c r="A197" s="2">
        <v>0.77566000000000002</v>
      </c>
      <c r="B197" s="2">
        <v>0.97556138919436697</v>
      </c>
      <c r="C197" s="2">
        <v>0.51056715159181998</v>
      </c>
      <c r="D197" s="9" t="s">
        <v>4</v>
      </c>
    </row>
    <row r="198" spans="1:4" x14ac:dyDescent="0.25">
      <c r="A198" s="2">
        <v>0.82811000000000001</v>
      </c>
      <c r="B198" s="2">
        <v>1.06422363333215</v>
      </c>
      <c r="C198" s="2">
        <v>0.51222433059245198</v>
      </c>
      <c r="D198" s="9" t="s">
        <v>4</v>
      </c>
    </row>
    <row r="199" spans="1:4" x14ac:dyDescent="0.25">
      <c r="A199" s="2">
        <v>0.75612999999999997</v>
      </c>
      <c r="B199" s="2">
        <v>1.2357929267963901</v>
      </c>
      <c r="C199" s="2">
        <v>0.52159144893111598</v>
      </c>
      <c r="D199" s="5" t="s">
        <v>8</v>
      </c>
    </row>
    <row r="200" spans="1:4" x14ac:dyDescent="0.25">
      <c r="A200" s="2">
        <v>0.72099000000000002</v>
      </c>
      <c r="B200" s="2">
        <v>1.1234664988990199</v>
      </c>
      <c r="C200" s="2">
        <v>0.52170157633340497</v>
      </c>
      <c r="D200" s="5" t="s">
        <v>8</v>
      </c>
    </row>
    <row r="201" spans="1:4" x14ac:dyDescent="0.25">
      <c r="A201" s="2">
        <v>0.89849999999999997</v>
      </c>
      <c r="B201" s="2">
        <v>1.57273176650339</v>
      </c>
      <c r="C201" s="2">
        <v>0.52253940833513302</v>
      </c>
      <c r="D201" s="5" t="s">
        <v>8</v>
      </c>
    </row>
    <row r="202" spans="1:4" x14ac:dyDescent="0.25">
      <c r="A202" s="2">
        <v>0.70855000000000001</v>
      </c>
      <c r="B202" s="2">
        <v>1.01114007100166</v>
      </c>
      <c r="C202" s="2">
        <v>0.52285683437702402</v>
      </c>
      <c r="D202" s="5" t="s">
        <v>8</v>
      </c>
    </row>
    <row r="203" spans="1:4" x14ac:dyDescent="0.25">
      <c r="A203" s="2">
        <v>0.88199000000000005</v>
      </c>
      <c r="B203" s="2">
        <v>1.15288232998687</v>
      </c>
      <c r="C203" s="2">
        <v>0.52368121442125204</v>
      </c>
      <c r="D203" s="9" t="s">
        <v>4</v>
      </c>
    </row>
    <row r="204" spans="1:4" x14ac:dyDescent="0.25">
      <c r="A204" s="2">
        <v>0.80447999999999997</v>
      </c>
      <c r="B204" s="2">
        <v>1.3481058733653899</v>
      </c>
      <c r="C204" s="2">
        <v>0.52403800475059403</v>
      </c>
      <c r="D204" s="5" t="s">
        <v>8</v>
      </c>
    </row>
    <row r="205" spans="1:4" x14ac:dyDescent="0.25">
      <c r="A205" s="2">
        <v>0.79127999999999998</v>
      </c>
      <c r="B205" s="2">
        <v>1.3733569716340399</v>
      </c>
      <c r="C205" s="2">
        <v>0.52475032566218005</v>
      </c>
      <c r="D205" s="10" t="s">
        <v>6</v>
      </c>
    </row>
    <row r="206" spans="1:4" x14ac:dyDescent="0.25">
      <c r="A206" s="2">
        <v>0.71975999999999996</v>
      </c>
      <c r="B206" s="2">
        <v>1.1236965641230501</v>
      </c>
      <c r="C206" s="2">
        <v>0.525434216239687</v>
      </c>
      <c r="D206" s="10" t="s">
        <v>6</v>
      </c>
    </row>
    <row r="207" spans="1:4" x14ac:dyDescent="0.25">
      <c r="A207" s="2">
        <v>0.93123</v>
      </c>
      <c r="B207" s="2">
        <v>1.7478026368357999</v>
      </c>
      <c r="C207" s="2">
        <v>0.52708423795049897</v>
      </c>
      <c r="D207" s="10" t="s">
        <v>6</v>
      </c>
    </row>
    <row r="208" spans="1:4" x14ac:dyDescent="0.25">
      <c r="A208" s="2">
        <v>0.74817999999999996</v>
      </c>
      <c r="B208" s="2">
        <v>1.2485267678785501</v>
      </c>
      <c r="C208" s="2">
        <v>0.52768345636126801</v>
      </c>
      <c r="D208" s="10" t="s">
        <v>6</v>
      </c>
    </row>
    <row r="209" spans="1:4" x14ac:dyDescent="0.25">
      <c r="A209" s="2">
        <v>0.83987000000000001</v>
      </c>
      <c r="B209" s="2">
        <v>1.4165360279535399</v>
      </c>
      <c r="C209" s="2">
        <v>0.52840218579234999</v>
      </c>
      <c r="D209" s="11" t="s">
        <v>7</v>
      </c>
    </row>
    <row r="210" spans="1:4" x14ac:dyDescent="0.25">
      <c r="A210" s="2">
        <v>0.78947999999999996</v>
      </c>
      <c r="B210" s="2">
        <v>1.29852205118519</v>
      </c>
      <c r="C210" s="2">
        <v>0.52853989071038299</v>
      </c>
      <c r="D210" s="11" t="s">
        <v>7</v>
      </c>
    </row>
    <row r="211" spans="1:4" x14ac:dyDescent="0.25">
      <c r="A211" s="2">
        <v>0.88832999999999995</v>
      </c>
      <c r="B211" s="2">
        <v>1.53454528284068</v>
      </c>
      <c r="C211" s="2">
        <v>0.52877814207650298</v>
      </c>
      <c r="D211" s="11" t="s">
        <v>7</v>
      </c>
    </row>
    <row r="212" spans="1:4" x14ac:dyDescent="0.25">
      <c r="A212" s="2">
        <v>0.74585999999999997</v>
      </c>
      <c r="B212" s="2">
        <v>1.18049390877326</v>
      </c>
      <c r="C212" s="2">
        <v>0.52893989071038305</v>
      </c>
      <c r="D212" s="11" t="s">
        <v>7</v>
      </c>
    </row>
    <row r="213" spans="1:4" x14ac:dyDescent="0.25">
      <c r="A213" s="2">
        <v>0.92813999999999997</v>
      </c>
      <c r="B213" s="2">
        <v>1.65256398149023</v>
      </c>
      <c r="C213" s="2">
        <v>0.52937267759562801</v>
      </c>
      <c r="D213" s="11" t="s">
        <v>7</v>
      </c>
    </row>
    <row r="214" spans="1:4" x14ac:dyDescent="0.25">
      <c r="A214" s="2">
        <v>0.91942999999999997</v>
      </c>
      <c r="B214" s="2">
        <v>1.32237141927083</v>
      </c>
      <c r="C214" s="2">
        <v>0.53551299283154097</v>
      </c>
      <c r="D214" s="6" t="s">
        <v>3</v>
      </c>
    </row>
    <row r="215" spans="1:4" x14ac:dyDescent="0.25">
      <c r="A215" s="2">
        <v>0.82950000000000002</v>
      </c>
      <c r="B215" s="2">
        <v>1.1189819335937501</v>
      </c>
      <c r="C215" s="2">
        <v>0.54240815412186405</v>
      </c>
      <c r="D215" s="6" t="s">
        <v>3</v>
      </c>
    </row>
    <row r="216" spans="1:4" x14ac:dyDescent="0.25">
      <c r="A216" s="2">
        <v>0.74804000000000004</v>
      </c>
      <c r="B216" s="2">
        <v>0.91556396484375002</v>
      </c>
      <c r="C216" s="2">
        <v>0.54254256272401402</v>
      </c>
      <c r="D216" s="6" t="s">
        <v>3</v>
      </c>
    </row>
    <row r="217" spans="1:4" x14ac:dyDescent="0.25">
      <c r="A217" s="2">
        <v>0.87887000000000004</v>
      </c>
      <c r="B217" s="2">
        <v>1.2206787109374999</v>
      </c>
      <c r="C217" s="2">
        <v>0.54269937275985702</v>
      </c>
      <c r="D217" s="6" t="s">
        <v>3</v>
      </c>
    </row>
    <row r="218" spans="1:4" x14ac:dyDescent="0.25">
      <c r="A218" s="2">
        <v>0.95679999999999998</v>
      </c>
      <c r="B218" s="2">
        <v>1.424072265625</v>
      </c>
      <c r="C218" s="2">
        <v>0.54274865591397903</v>
      </c>
      <c r="D218" s="6" t="s">
        <v>3</v>
      </c>
    </row>
    <row r="219" spans="1:4" x14ac:dyDescent="0.25">
      <c r="A219" s="2">
        <v>0.89732000000000001</v>
      </c>
      <c r="B219" s="2">
        <v>1.6229824210946899</v>
      </c>
      <c r="C219" s="2">
        <v>0.54361919235779399</v>
      </c>
      <c r="D219" s="10" t="s">
        <v>6</v>
      </c>
    </row>
    <row r="220" spans="1:4" x14ac:dyDescent="0.25">
      <c r="A220" s="2">
        <v>0.78329000000000004</v>
      </c>
      <c r="B220" s="2">
        <v>1.01727294921875</v>
      </c>
      <c r="C220" s="2">
        <v>0.54416218637992797</v>
      </c>
      <c r="D220" s="6" t="s">
        <v>3</v>
      </c>
    </row>
    <row r="221" spans="1:4" x14ac:dyDescent="0.25">
      <c r="A221" s="2">
        <v>0.75956999999999997</v>
      </c>
      <c r="B221" s="2">
        <v>1.06246576636132</v>
      </c>
      <c r="C221" s="2">
        <v>0.56700983606557398</v>
      </c>
      <c r="D221" s="11" t="s">
        <v>7</v>
      </c>
    </row>
    <row r="222" spans="1:4" x14ac:dyDescent="0.25">
      <c r="A222" s="2">
        <v>0.94047999999999998</v>
      </c>
      <c r="B222" s="2">
        <v>1.24154812160772</v>
      </c>
      <c r="C222" s="2">
        <v>0.58254269449715401</v>
      </c>
      <c r="D222" s="9" t="s">
        <v>4</v>
      </c>
    </row>
    <row r="223" spans="1:4" x14ac:dyDescent="0.25">
      <c r="A223" s="2">
        <v>0.78351000000000004</v>
      </c>
      <c r="B223" s="2">
        <v>0.79821561602043301</v>
      </c>
      <c r="C223" s="2">
        <v>0.58283786632932699</v>
      </c>
      <c r="D223" s="9" t="s">
        <v>4</v>
      </c>
    </row>
    <row r="224" spans="1:4" x14ac:dyDescent="0.25">
      <c r="A224" s="2">
        <v>0.82513999999999998</v>
      </c>
      <c r="B224" s="2">
        <v>0.97556138919436697</v>
      </c>
      <c r="C224" s="2">
        <v>0.58289268395530303</v>
      </c>
      <c r="D224" s="9" t="s">
        <v>4</v>
      </c>
    </row>
    <row r="225" spans="1:4" x14ac:dyDescent="0.25">
      <c r="A225" s="2">
        <v>0.79540999999999995</v>
      </c>
      <c r="B225" s="2">
        <v>0.88688850260740004</v>
      </c>
      <c r="C225" s="2">
        <v>0.58293063461943895</v>
      </c>
      <c r="D225" s="9" t="s">
        <v>4</v>
      </c>
    </row>
    <row r="226" spans="1:4" x14ac:dyDescent="0.25">
      <c r="A226" s="2">
        <v>0.86543000000000003</v>
      </c>
      <c r="B226" s="2">
        <v>1.06422363333215</v>
      </c>
      <c r="C226" s="2">
        <v>0.58438751844824</v>
      </c>
      <c r="D226" s="9" t="s">
        <v>4</v>
      </c>
    </row>
    <row r="227" spans="1:4" x14ac:dyDescent="0.25">
      <c r="A227" s="2">
        <v>0.81313000000000002</v>
      </c>
      <c r="B227" s="2">
        <v>1.2357929267963901</v>
      </c>
      <c r="C227" s="2">
        <v>0.59728136471604398</v>
      </c>
      <c r="D227" s="5" t="s">
        <v>8</v>
      </c>
    </row>
    <row r="228" spans="1:4" x14ac:dyDescent="0.25">
      <c r="A228" s="2">
        <v>0.94003999999999999</v>
      </c>
      <c r="B228" s="2">
        <v>1.32237141927083</v>
      </c>
      <c r="C228" s="2">
        <v>0.59730958781361998</v>
      </c>
      <c r="D228" s="6" t="s">
        <v>3</v>
      </c>
    </row>
    <row r="229" spans="1:4" x14ac:dyDescent="0.25">
      <c r="A229" s="2">
        <v>0.79085000000000005</v>
      </c>
      <c r="B229" s="2">
        <v>1.1234664988990199</v>
      </c>
      <c r="C229" s="2">
        <v>0.59736126106672405</v>
      </c>
      <c r="D229" s="5" t="s">
        <v>8</v>
      </c>
    </row>
    <row r="230" spans="1:4" x14ac:dyDescent="0.25">
      <c r="A230" s="2">
        <v>0.88532</v>
      </c>
      <c r="B230" s="2">
        <v>1.46041432615827</v>
      </c>
      <c r="C230" s="2">
        <v>0.59750809760310897</v>
      </c>
      <c r="D230" s="5" t="s">
        <v>8</v>
      </c>
    </row>
    <row r="231" spans="1:4" x14ac:dyDescent="0.25">
      <c r="A231" s="2">
        <v>0.78893999999999997</v>
      </c>
      <c r="B231" s="2">
        <v>1.01114007100166</v>
      </c>
      <c r="C231" s="2">
        <v>0.59779097387173397</v>
      </c>
      <c r="D231" s="5" t="s">
        <v>8</v>
      </c>
    </row>
    <row r="232" spans="1:4" x14ac:dyDescent="0.25">
      <c r="A232" s="2">
        <v>0.84750999999999999</v>
      </c>
      <c r="B232" s="2">
        <v>1.3481058733653899</v>
      </c>
      <c r="C232" s="2">
        <v>0.59791621679982698</v>
      </c>
      <c r="D232" s="5" t="s">
        <v>8</v>
      </c>
    </row>
    <row r="233" spans="1:4" x14ac:dyDescent="0.25">
      <c r="A233" s="2">
        <v>0.92479999999999996</v>
      </c>
      <c r="B233" s="2">
        <v>1.57273176650339</v>
      </c>
      <c r="C233" s="2">
        <v>0.59810839991362597</v>
      </c>
      <c r="D233" s="5" t="s">
        <v>8</v>
      </c>
    </row>
    <row r="234" spans="1:4" x14ac:dyDescent="0.25">
      <c r="A234" s="2">
        <v>0.95282999999999995</v>
      </c>
      <c r="B234" s="2">
        <v>1.7478026368357999</v>
      </c>
      <c r="C234" s="2">
        <v>0.60037125488493304</v>
      </c>
      <c r="D234" s="10" t="s">
        <v>6</v>
      </c>
    </row>
    <row r="235" spans="1:4" x14ac:dyDescent="0.25">
      <c r="A235" s="2">
        <v>0.83984999999999999</v>
      </c>
      <c r="B235" s="2">
        <v>1.3733569716340399</v>
      </c>
      <c r="C235" s="2">
        <v>0.60090968302214498</v>
      </c>
      <c r="D235" s="10" t="s">
        <v>6</v>
      </c>
    </row>
    <row r="236" spans="1:4" x14ac:dyDescent="0.25">
      <c r="A236" s="2">
        <v>0.87931000000000004</v>
      </c>
      <c r="B236" s="2">
        <v>1.4981721933679599</v>
      </c>
      <c r="C236" s="2">
        <v>0.60106600086843198</v>
      </c>
      <c r="D236" s="10" t="s">
        <v>6</v>
      </c>
    </row>
    <row r="237" spans="1:4" x14ac:dyDescent="0.25">
      <c r="A237" s="2">
        <v>0.79574999999999996</v>
      </c>
      <c r="B237" s="2">
        <v>1.1236965641230501</v>
      </c>
      <c r="C237" s="2">
        <v>0.60153495440729499</v>
      </c>
      <c r="D237" s="10" t="s">
        <v>6</v>
      </c>
    </row>
    <row r="238" spans="1:4" x14ac:dyDescent="0.25">
      <c r="A238" s="2">
        <v>0.80916999999999994</v>
      </c>
      <c r="B238" s="2">
        <v>1.2485267678785501</v>
      </c>
      <c r="C238" s="2">
        <v>0.60156752062527097</v>
      </c>
      <c r="D238" s="10" t="s">
        <v>6</v>
      </c>
    </row>
    <row r="239" spans="1:4" x14ac:dyDescent="0.25">
      <c r="A239" s="2">
        <v>0.91679999999999995</v>
      </c>
      <c r="B239" s="2">
        <v>1.53454528284068</v>
      </c>
      <c r="C239" s="2">
        <v>0.60365464480874298</v>
      </c>
      <c r="D239" s="11" t="s">
        <v>7</v>
      </c>
    </row>
    <row r="240" spans="1:4" x14ac:dyDescent="0.25">
      <c r="A240" s="2">
        <v>0.83909999999999996</v>
      </c>
      <c r="B240" s="2">
        <v>1.29852205118519</v>
      </c>
      <c r="C240" s="2">
        <v>0.60396939890710399</v>
      </c>
      <c r="D240" s="11" t="s">
        <v>7</v>
      </c>
    </row>
    <row r="241" spans="1:4" x14ac:dyDescent="0.25">
      <c r="A241" s="2">
        <v>0.80884</v>
      </c>
      <c r="B241" s="2">
        <v>1.18049390877326</v>
      </c>
      <c r="C241" s="2">
        <v>0.60407213114754099</v>
      </c>
      <c r="D241" s="11" t="s">
        <v>7</v>
      </c>
    </row>
    <row r="242" spans="1:4" x14ac:dyDescent="0.25">
      <c r="A242" s="2">
        <v>0.87792000000000003</v>
      </c>
      <c r="B242" s="2">
        <v>1.4165360279535399</v>
      </c>
      <c r="C242" s="2">
        <v>0.60488087431694004</v>
      </c>
      <c r="D242" s="11" t="s">
        <v>7</v>
      </c>
    </row>
    <row r="243" spans="1:4" x14ac:dyDescent="0.25">
      <c r="A243" s="2">
        <v>0.95172999999999996</v>
      </c>
      <c r="B243" s="2">
        <v>1.65256398149023</v>
      </c>
      <c r="C243" s="2">
        <v>0.60580327868852502</v>
      </c>
      <c r="D243" s="11" t="s">
        <v>7</v>
      </c>
    </row>
    <row r="244" spans="1:4" x14ac:dyDescent="0.25">
      <c r="A244" s="2">
        <v>0.91242999999999996</v>
      </c>
      <c r="B244" s="2">
        <v>1.2206787109374999</v>
      </c>
      <c r="C244" s="2">
        <v>0.61905017921146999</v>
      </c>
      <c r="D244" s="6" t="s">
        <v>3</v>
      </c>
    </row>
    <row r="245" spans="1:4" x14ac:dyDescent="0.25">
      <c r="A245" s="2">
        <v>0.97936000000000001</v>
      </c>
      <c r="B245" s="2">
        <v>1.424072265625</v>
      </c>
      <c r="C245" s="2">
        <v>0.61912410394265205</v>
      </c>
      <c r="D245" s="6" t="s">
        <v>3</v>
      </c>
    </row>
    <row r="246" spans="1:4" x14ac:dyDescent="0.25">
      <c r="A246" s="2">
        <v>0.87441999999999998</v>
      </c>
      <c r="B246" s="2">
        <v>1.1189819335937501</v>
      </c>
      <c r="C246" s="2">
        <v>0.61933691756272402</v>
      </c>
      <c r="D246" s="6" t="s">
        <v>3</v>
      </c>
    </row>
    <row r="247" spans="1:4" x14ac:dyDescent="0.25">
      <c r="A247" s="2">
        <v>0.84248000000000001</v>
      </c>
      <c r="B247" s="2">
        <v>1.01727294921875</v>
      </c>
      <c r="C247" s="2">
        <v>0.62131944444444398</v>
      </c>
      <c r="D247" s="6" t="s">
        <v>3</v>
      </c>
    </row>
    <row r="248" spans="1:4" x14ac:dyDescent="0.25">
      <c r="A248" s="2">
        <v>0.82282</v>
      </c>
      <c r="B248" s="2">
        <v>0.91556396484375002</v>
      </c>
      <c r="C248" s="2">
        <v>0.62202956989247304</v>
      </c>
      <c r="D248" s="6" t="s">
        <v>3</v>
      </c>
    </row>
    <row r="249" spans="1:4" x14ac:dyDescent="0.25">
      <c r="A249" s="2">
        <v>0.93296000000000001</v>
      </c>
      <c r="B249" s="2">
        <v>1.15288232998687</v>
      </c>
      <c r="C249" s="2">
        <v>0.64115327851570703</v>
      </c>
      <c r="D249" s="9" t="s">
        <v>4</v>
      </c>
    </row>
    <row r="250" spans="1:4" x14ac:dyDescent="0.25">
      <c r="A250" s="2">
        <v>0.84613000000000005</v>
      </c>
      <c r="B250" s="2">
        <v>1.06246576636132</v>
      </c>
      <c r="C250" s="2">
        <v>0.65337923497267802</v>
      </c>
      <c r="D250" s="11" t="s">
        <v>7</v>
      </c>
    </row>
    <row r="251" spans="1:4" x14ac:dyDescent="0.25">
      <c r="A251" s="2">
        <v>0.90715999999999997</v>
      </c>
      <c r="B251" s="2">
        <v>1.06422363333215</v>
      </c>
      <c r="C251" s="2">
        <v>0.65508328062407795</v>
      </c>
      <c r="D251" s="9" t="s">
        <v>4</v>
      </c>
    </row>
    <row r="252" spans="1:4" x14ac:dyDescent="0.25">
      <c r="A252" s="2">
        <v>0.96899999999999997</v>
      </c>
      <c r="B252" s="2">
        <v>1.24154812160772</v>
      </c>
      <c r="C252" s="2">
        <v>0.65514442336074197</v>
      </c>
      <c r="D252" s="9" t="s">
        <v>4</v>
      </c>
    </row>
    <row r="253" spans="1:4" x14ac:dyDescent="0.25">
      <c r="A253" s="2">
        <v>0.86007</v>
      </c>
      <c r="B253" s="2">
        <v>0.88688850260740004</v>
      </c>
      <c r="C253" s="2">
        <v>0.65561458992198995</v>
      </c>
      <c r="D253" s="9" t="s">
        <v>4</v>
      </c>
    </row>
    <row r="254" spans="1:4" x14ac:dyDescent="0.25">
      <c r="A254" s="2">
        <v>0.87892000000000003</v>
      </c>
      <c r="B254" s="2">
        <v>0.97556138919436697</v>
      </c>
      <c r="C254" s="2">
        <v>0.65567573265865498</v>
      </c>
      <c r="D254" s="9" t="s">
        <v>4</v>
      </c>
    </row>
    <row r="255" spans="1:4" x14ac:dyDescent="0.25">
      <c r="A255" s="2">
        <v>0.85770999999999997</v>
      </c>
      <c r="B255" s="2">
        <v>1.1234664988990199</v>
      </c>
      <c r="C255" s="2">
        <v>0.66933707622543703</v>
      </c>
      <c r="D255" s="5" t="s">
        <v>8</v>
      </c>
    </row>
    <row r="256" spans="1:4" x14ac:dyDescent="0.25">
      <c r="A256" s="2">
        <v>0.87034</v>
      </c>
      <c r="B256" s="2">
        <v>1.2357929267963901</v>
      </c>
      <c r="C256" s="2">
        <v>0.66947527531850604</v>
      </c>
      <c r="D256" s="5" t="s">
        <v>8</v>
      </c>
    </row>
    <row r="257" spans="1:4" x14ac:dyDescent="0.25">
      <c r="A257" s="2">
        <v>0.89449000000000001</v>
      </c>
      <c r="B257" s="2">
        <v>1.3481058733653899</v>
      </c>
      <c r="C257" s="2">
        <v>0.67109911466205996</v>
      </c>
      <c r="D257" s="5" t="s">
        <v>8</v>
      </c>
    </row>
    <row r="258" spans="1:4" x14ac:dyDescent="0.25">
      <c r="A258" s="2">
        <v>0.96965999999999997</v>
      </c>
      <c r="B258" s="2">
        <v>1.32237141927083</v>
      </c>
      <c r="C258" s="2">
        <v>0.67128360215053795</v>
      </c>
      <c r="D258" s="6" t="s">
        <v>3</v>
      </c>
    </row>
    <row r="259" spans="1:4" x14ac:dyDescent="0.25">
      <c r="A259" s="2">
        <v>0.95552999999999999</v>
      </c>
      <c r="B259" s="2">
        <v>1.57273176650339</v>
      </c>
      <c r="C259" s="2">
        <v>0.671625998704384</v>
      </c>
      <c r="D259" s="5" t="s">
        <v>8</v>
      </c>
    </row>
    <row r="260" spans="1:4" x14ac:dyDescent="0.25">
      <c r="A260" s="2">
        <v>0.95125000000000004</v>
      </c>
      <c r="B260" s="2">
        <v>1.53454528284068</v>
      </c>
      <c r="C260" s="2">
        <v>0.67933551912568302</v>
      </c>
      <c r="D260" s="11" t="s">
        <v>7</v>
      </c>
    </row>
    <row r="261" spans="1:4" x14ac:dyDescent="0.25">
      <c r="A261" s="2">
        <v>0.87395999999999996</v>
      </c>
      <c r="B261" s="2">
        <v>1.18049390877326</v>
      </c>
      <c r="C261" s="2">
        <v>0.67953005464480898</v>
      </c>
      <c r="D261" s="11" t="s">
        <v>7</v>
      </c>
    </row>
    <row r="262" spans="1:4" x14ac:dyDescent="0.25">
      <c r="A262" s="2">
        <v>0.89266999999999996</v>
      </c>
      <c r="B262" s="2">
        <v>1.29852205118519</v>
      </c>
      <c r="C262" s="2">
        <v>0.67964808743169403</v>
      </c>
      <c r="D262" s="11" t="s">
        <v>7</v>
      </c>
    </row>
    <row r="263" spans="1:4" x14ac:dyDescent="0.25">
      <c r="A263" s="2">
        <v>0.92052999999999996</v>
      </c>
      <c r="B263" s="2">
        <v>1.4165360279535399</v>
      </c>
      <c r="C263" s="2">
        <v>0.67975519125683104</v>
      </c>
      <c r="D263" s="11" t="s">
        <v>7</v>
      </c>
    </row>
    <row r="264" spans="1:4" x14ac:dyDescent="0.25">
      <c r="A264" s="2">
        <v>0.98019999999999996</v>
      </c>
      <c r="B264" s="2">
        <v>1.65256398149023</v>
      </c>
      <c r="C264" s="2">
        <v>0.68006120218579202</v>
      </c>
      <c r="D264" s="11" t="s">
        <v>7</v>
      </c>
    </row>
    <row r="265" spans="1:4" x14ac:dyDescent="0.25">
      <c r="A265" s="2">
        <v>0.93237999999999999</v>
      </c>
      <c r="B265" s="2">
        <v>1.46041432615827</v>
      </c>
      <c r="C265" s="2">
        <v>0.68786007341826805</v>
      </c>
      <c r="D265" s="5" t="s">
        <v>8</v>
      </c>
    </row>
    <row r="266" spans="1:4" x14ac:dyDescent="0.25">
      <c r="A266" s="2">
        <v>0.98714000000000002</v>
      </c>
      <c r="B266" s="2">
        <v>1.7478026368357999</v>
      </c>
      <c r="C266" s="2">
        <v>0.69118106817195002</v>
      </c>
      <c r="D266" s="10" t="s">
        <v>6</v>
      </c>
    </row>
    <row r="267" spans="1:4" x14ac:dyDescent="0.25">
      <c r="A267" s="2">
        <v>0.88573000000000002</v>
      </c>
      <c r="B267" s="2">
        <v>1.2485267678785501</v>
      </c>
      <c r="C267" s="2">
        <v>0.69139817629179301</v>
      </c>
      <c r="D267" s="10" t="s">
        <v>6</v>
      </c>
    </row>
    <row r="268" spans="1:4" x14ac:dyDescent="0.25">
      <c r="A268" s="2">
        <v>0.93030999999999997</v>
      </c>
      <c r="B268" s="2">
        <v>1.4981721933679599</v>
      </c>
      <c r="C268" s="2">
        <v>0.69218193660442895</v>
      </c>
      <c r="D268" s="10" t="s">
        <v>6</v>
      </c>
    </row>
    <row r="269" spans="1:4" x14ac:dyDescent="0.25">
      <c r="A269" s="2">
        <v>0.90385000000000004</v>
      </c>
      <c r="B269" s="2">
        <v>1.3733569716340399</v>
      </c>
      <c r="C269" s="2">
        <v>0.69265740338688697</v>
      </c>
      <c r="D269" s="10" t="s">
        <v>6</v>
      </c>
    </row>
    <row r="270" spans="1:4" x14ac:dyDescent="0.25">
      <c r="A270" s="2">
        <v>0.96082999999999996</v>
      </c>
      <c r="B270" s="2">
        <v>1.6229824210946899</v>
      </c>
      <c r="C270" s="2">
        <v>0.69321320017368704</v>
      </c>
      <c r="D270" s="10" t="s">
        <v>6</v>
      </c>
    </row>
    <row r="271" spans="1:4" x14ac:dyDescent="0.25">
      <c r="A271" s="2">
        <v>0.95196999999999998</v>
      </c>
      <c r="B271" s="2">
        <v>1.2206787109374999</v>
      </c>
      <c r="C271" s="2">
        <v>0.696285842293907</v>
      </c>
      <c r="D271" s="6" t="s">
        <v>3</v>
      </c>
    </row>
    <row r="272" spans="1:4" x14ac:dyDescent="0.25">
      <c r="A272" s="2">
        <v>0.92391000000000001</v>
      </c>
      <c r="B272" s="2">
        <v>1.1189819335937501</v>
      </c>
      <c r="C272" s="2">
        <v>0.69630600358422901</v>
      </c>
      <c r="D272" s="6" t="s">
        <v>3</v>
      </c>
    </row>
    <row r="273" spans="1:4" x14ac:dyDescent="0.25">
      <c r="A273" s="2">
        <v>1.0071099999999999</v>
      </c>
      <c r="B273" s="2">
        <v>1.424072265625</v>
      </c>
      <c r="C273" s="2">
        <v>0.69639560931899602</v>
      </c>
      <c r="D273" s="6" t="s">
        <v>3</v>
      </c>
    </row>
    <row r="274" spans="1:4" x14ac:dyDescent="0.25">
      <c r="A274" s="2">
        <v>0.90813999999999995</v>
      </c>
      <c r="B274" s="2">
        <v>0.91556396484375002</v>
      </c>
      <c r="C274" s="2">
        <v>0.71286290322580603</v>
      </c>
      <c r="D274" s="6" t="s">
        <v>3</v>
      </c>
    </row>
    <row r="275" spans="1:4" x14ac:dyDescent="0.25">
      <c r="A275" s="2">
        <v>0.91596999999999995</v>
      </c>
      <c r="B275" s="2">
        <v>1.01727294921875</v>
      </c>
      <c r="C275" s="2">
        <v>0.71380152329749103</v>
      </c>
      <c r="D275" s="6" t="s">
        <v>3</v>
      </c>
    </row>
    <row r="276" spans="1:4" x14ac:dyDescent="0.25">
      <c r="A276" s="2">
        <v>0.92457</v>
      </c>
      <c r="B276" s="2">
        <v>0.88688850260740004</v>
      </c>
      <c r="C276" s="2">
        <v>0.72726755218216299</v>
      </c>
      <c r="D276" s="9" t="s">
        <v>4</v>
      </c>
    </row>
    <row r="277" spans="1:4" x14ac:dyDescent="0.25">
      <c r="A277" s="2">
        <v>1.0017100000000001</v>
      </c>
      <c r="B277" s="2">
        <v>1.24154812160772</v>
      </c>
      <c r="C277" s="2">
        <v>0.72821421041534895</v>
      </c>
      <c r="D277" s="9" t="s">
        <v>4</v>
      </c>
    </row>
    <row r="278" spans="1:4" x14ac:dyDescent="0.25">
      <c r="A278" s="2">
        <v>0.95384999999999998</v>
      </c>
      <c r="B278" s="2">
        <v>1.06422363333215</v>
      </c>
      <c r="C278" s="2">
        <v>0.72849884039637403</v>
      </c>
      <c r="D278" s="9" t="s">
        <v>4</v>
      </c>
    </row>
    <row r="279" spans="1:4" x14ac:dyDescent="0.25">
      <c r="A279" s="2">
        <v>0.93467</v>
      </c>
      <c r="B279" s="2">
        <v>0.97556138919436697</v>
      </c>
      <c r="C279" s="2">
        <v>0.72850938224752304</v>
      </c>
      <c r="D279" s="9" t="s">
        <v>4</v>
      </c>
    </row>
    <row r="280" spans="1:4" x14ac:dyDescent="0.25">
      <c r="A280" s="2">
        <v>0.93325999999999998</v>
      </c>
      <c r="B280" s="2">
        <v>0.79821561602043301</v>
      </c>
      <c r="C280" s="2">
        <v>0.72884672148429297</v>
      </c>
      <c r="D280" s="9" t="s">
        <v>4</v>
      </c>
    </row>
    <row r="281" spans="1:4" x14ac:dyDescent="0.25">
      <c r="A281" s="2">
        <v>0.99851000000000001</v>
      </c>
      <c r="B281" s="2">
        <v>1.32237141927083</v>
      </c>
      <c r="C281" s="2">
        <v>0.73531362007168499</v>
      </c>
      <c r="D281" s="6" t="s">
        <v>3</v>
      </c>
    </row>
    <row r="282" spans="1:4" x14ac:dyDescent="0.25">
      <c r="A282" s="2">
        <v>0.94264000000000003</v>
      </c>
      <c r="B282" s="2">
        <v>1.01114007100166</v>
      </c>
      <c r="C282" s="2">
        <v>0.744292809328439</v>
      </c>
      <c r="D282" s="5" t="s">
        <v>8</v>
      </c>
    </row>
    <row r="283" spans="1:4" x14ac:dyDescent="0.25">
      <c r="A283" s="2">
        <v>0.93220999999999998</v>
      </c>
      <c r="B283" s="2">
        <v>1.2357929267963901</v>
      </c>
      <c r="C283" s="2">
        <v>0.74629021809544405</v>
      </c>
      <c r="D283" s="5" t="s">
        <v>8</v>
      </c>
    </row>
    <row r="284" spans="1:4" x14ac:dyDescent="0.25">
      <c r="A284" s="2">
        <v>0.94601000000000002</v>
      </c>
      <c r="B284" s="2">
        <v>1.3481058733653899</v>
      </c>
      <c r="C284" s="2">
        <v>0.746618440941481</v>
      </c>
      <c r="D284" s="5" t="s">
        <v>8</v>
      </c>
    </row>
    <row r="285" spans="1:4" x14ac:dyDescent="0.25">
      <c r="A285" s="2">
        <v>0.92978000000000005</v>
      </c>
      <c r="B285" s="2">
        <v>1.1234664988990199</v>
      </c>
      <c r="C285" s="2">
        <v>0.74698769164327405</v>
      </c>
      <c r="D285" s="5" t="s">
        <v>8</v>
      </c>
    </row>
    <row r="286" spans="1:4" x14ac:dyDescent="0.25">
      <c r="A286" s="2">
        <v>0.94088000000000005</v>
      </c>
      <c r="B286" s="2">
        <v>1.1236965641230501</v>
      </c>
      <c r="C286" s="2">
        <v>0.74891228831958301</v>
      </c>
      <c r="D286" s="10" t="s">
        <v>6</v>
      </c>
    </row>
    <row r="287" spans="1:4" x14ac:dyDescent="0.25">
      <c r="A287" s="2">
        <v>0.94152999999999998</v>
      </c>
      <c r="B287" s="2">
        <v>1.06246576636132</v>
      </c>
      <c r="C287" s="2">
        <v>0.74985792349726799</v>
      </c>
      <c r="D287" s="11" t="s">
        <v>7</v>
      </c>
    </row>
    <row r="288" spans="1:4" x14ac:dyDescent="0.25">
      <c r="A288" s="2">
        <v>0.99360000000000004</v>
      </c>
      <c r="B288" s="2">
        <v>1.57273176650339</v>
      </c>
      <c r="C288" s="2">
        <v>0.75108615849708504</v>
      </c>
      <c r="D288" s="5" t="s">
        <v>8</v>
      </c>
    </row>
    <row r="289" spans="1:4" x14ac:dyDescent="0.25">
      <c r="A289" s="2">
        <v>0.98846999999999996</v>
      </c>
      <c r="B289" s="2">
        <v>1.53454528284068</v>
      </c>
      <c r="C289" s="2">
        <v>0.75297267759562903</v>
      </c>
      <c r="D289" s="11" t="s">
        <v>7</v>
      </c>
    </row>
    <row r="290" spans="1:4" x14ac:dyDescent="0.25">
      <c r="A290" s="2">
        <v>0.93844000000000005</v>
      </c>
      <c r="B290" s="2">
        <v>1.18049390877326</v>
      </c>
      <c r="C290" s="2">
        <v>0.75385136612021897</v>
      </c>
      <c r="D290" s="11" t="s">
        <v>7</v>
      </c>
    </row>
    <row r="291" spans="1:4" x14ac:dyDescent="0.25">
      <c r="A291" s="2">
        <v>0.94830000000000003</v>
      </c>
      <c r="B291" s="2">
        <v>1.29852205118519</v>
      </c>
      <c r="C291" s="2">
        <v>0.75473224043715903</v>
      </c>
      <c r="D291" s="11" t="s">
        <v>7</v>
      </c>
    </row>
    <row r="292" spans="1:4" x14ac:dyDescent="0.25">
      <c r="A292" s="2">
        <v>1.0129999999999999</v>
      </c>
      <c r="B292" s="2">
        <v>1.65256398149023</v>
      </c>
      <c r="C292" s="2">
        <v>0.75542950819672094</v>
      </c>
      <c r="D292" s="11" t="s">
        <v>7</v>
      </c>
    </row>
    <row r="293" spans="1:4" x14ac:dyDescent="0.25">
      <c r="A293" s="2">
        <v>0.99582000000000004</v>
      </c>
      <c r="B293" s="2">
        <v>1.15288232998687</v>
      </c>
      <c r="C293" s="2">
        <v>0.75965633565254098</v>
      </c>
      <c r="D293" s="9" t="s">
        <v>4</v>
      </c>
    </row>
    <row r="294" spans="1:4" x14ac:dyDescent="0.25">
      <c r="A294" s="2">
        <v>0.97465000000000002</v>
      </c>
      <c r="B294" s="2">
        <v>1.06422363333215</v>
      </c>
      <c r="C294" s="2">
        <v>0.76013704406493798</v>
      </c>
      <c r="D294" s="9" t="s">
        <v>4</v>
      </c>
    </row>
    <row r="295" spans="1:4" x14ac:dyDescent="0.25">
      <c r="A295" s="2">
        <v>0.96609</v>
      </c>
      <c r="B295" s="2">
        <v>1.4165360279535399</v>
      </c>
      <c r="C295" s="2">
        <v>0.76378360655737698</v>
      </c>
      <c r="D295" s="11" t="s">
        <v>7</v>
      </c>
    </row>
    <row r="296" spans="1:4" x14ac:dyDescent="0.25">
      <c r="A296" s="2">
        <v>0.97614999999999996</v>
      </c>
      <c r="B296" s="2">
        <v>1.1189819335937501</v>
      </c>
      <c r="C296" s="2">
        <v>0.77349686379928295</v>
      </c>
      <c r="D296" s="6" t="s">
        <v>3</v>
      </c>
    </row>
    <row r="297" spans="1:4" x14ac:dyDescent="0.25">
      <c r="A297" s="2">
        <v>0.99661999999999995</v>
      </c>
      <c r="B297" s="2">
        <v>1.2206787109374999</v>
      </c>
      <c r="C297" s="2">
        <v>0.77482750896057295</v>
      </c>
      <c r="D297" s="6" t="s">
        <v>3</v>
      </c>
    </row>
    <row r="298" spans="1:4" x14ac:dyDescent="0.25">
      <c r="A298" s="2">
        <v>1.0385200000000001</v>
      </c>
      <c r="B298" s="2">
        <v>1.424072265625</v>
      </c>
      <c r="C298" s="2">
        <v>0.77486783154121897</v>
      </c>
      <c r="D298" s="6" t="s">
        <v>3</v>
      </c>
    </row>
    <row r="299" spans="1:4" x14ac:dyDescent="0.25">
      <c r="A299" s="2">
        <v>0.98412999999999995</v>
      </c>
      <c r="B299" s="2">
        <v>1.46041432615827</v>
      </c>
      <c r="C299" s="2">
        <v>0.77707406607644103</v>
      </c>
      <c r="D299" s="5" t="s">
        <v>8</v>
      </c>
    </row>
    <row r="300" spans="1:4" x14ac:dyDescent="0.25">
      <c r="A300" s="2">
        <v>1.0051600000000001</v>
      </c>
      <c r="B300" s="2">
        <v>1.6229824210946899</v>
      </c>
      <c r="C300" s="2">
        <v>0.78080112896222298</v>
      </c>
      <c r="D300" s="10" t="s">
        <v>6</v>
      </c>
    </row>
    <row r="301" spans="1:4" x14ac:dyDescent="0.25">
      <c r="A301" s="2">
        <v>0.97389999999999999</v>
      </c>
      <c r="B301" s="2">
        <v>1.2485267678785501</v>
      </c>
      <c r="C301" s="2">
        <v>0.79434867564046896</v>
      </c>
      <c r="D301" s="10" t="s">
        <v>6</v>
      </c>
    </row>
    <row r="302" spans="1:4" x14ac:dyDescent="0.25">
      <c r="A302" s="2">
        <v>1.0326</v>
      </c>
      <c r="B302" s="2">
        <v>1.7478026368357999</v>
      </c>
      <c r="C302" s="2">
        <v>0.79588797221016105</v>
      </c>
      <c r="D302" s="10" t="s">
        <v>6</v>
      </c>
    </row>
    <row r="303" spans="1:4" x14ac:dyDescent="0.25">
      <c r="A303" s="2">
        <v>0.99397999999999997</v>
      </c>
      <c r="B303" s="2">
        <v>1.4981721933679599</v>
      </c>
      <c r="C303" s="2">
        <v>0.79615935735996501</v>
      </c>
      <c r="D303" s="10" t="s">
        <v>6</v>
      </c>
    </row>
    <row r="304" spans="1:4" x14ac:dyDescent="0.25">
      <c r="A304" s="2">
        <v>0.98119999999999996</v>
      </c>
      <c r="B304" s="2">
        <v>1.3733569716340399</v>
      </c>
      <c r="C304" s="2">
        <v>0.798100303951368</v>
      </c>
      <c r="D304" s="10" t="s">
        <v>6</v>
      </c>
    </row>
    <row r="305" spans="1:4" x14ac:dyDescent="0.25">
      <c r="A305" s="2">
        <v>0.98887000000000003</v>
      </c>
      <c r="B305" s="2">
        <v>0.88688850260740004</v>
      </c>
      <c r="C305" s="2">
        <v>0.79873919460257203</v>
      </c>
      <c r="D305" s="9" t="s">
        <v>4</v>
      </c>
    </row>
    <row r="306" spans="1:4" x14ac:dyDescent="0.25">
      <c r="A306" s="2">
        <v>0.99004999999999999</v>
      </c>
      <c r="B306" s="2">
        <v>0.97556138919436697</v>
      </c>
      <c r="C306" s="2">
        <v>0.79985663082437297</v>
      </c>
      <c r="D306" s="9" t="s">
        <v>4</v>
      </c>
    </row>
    <row r="307" spans="1:4" x14ac:dyDescent="0.25">
      <c r="A307" s="2">
        <v>1.0369299999999999</v>
      </c>
      <c r="B307" s="2">
        <v>1.24154812160772</v>
      </c>
      <c r="C307" s="2">
        <v>0.80036263967952803</v>
      </c>
      <c r="D307" s="9" t="s">
        <v>4</v>
      </c>
    </row>
    <row r="308" spans="1:4" x14ac:dyDescent="0.25">
      <c r="A308" s="2">
        <v>1.0343</v>
      </c>
      <c r="B308" s="2">
        <v>1.32237141927083</v>
      </c>
      <c r="C308" s="2">
        <v>0.80862455197132599</v>
      </c>
      <c r="D308" s="6" t="s">
        <v>3</v>
      </c>
    </row>
    <row r="309" spans="1:4" x14ac:dyDescent="0.25">
      <c r="A309" s="2">
        <v>0.99292999999999998</v>
      </c>
      <c r="B309" s="2">
        <v>1.1234664988990199</v>
      </c>
      <c r="C309" s="2">
        <v>0.81520405959835895</v>
      </c>
      <c r="D309" s="5" t="s">
        <v>8</v>
      </c>
    </row>
    <row r="310" spans="1:4" x14ac:dyDescent="0.25">
      <c r="A310" s="2">
        <v>0.98936000000000002</v>
      </c>
      <c r="B310" s="2">
        <v>1.2357929267963901</v>
      </c>
      <c r="C310" s="2">
        <v>0.81681062405528004</v>
      </c>
      <c r="D310" s="5" t="s">
        <v>8</v>
      </c>
    </row>
    <row r="311" spans="1:4" x14ac:dyDescent="0.25">
      <c r="A311" s="2">
        <v>1.0263899999999999</v>
      </c>
      <c r="B311" s="2">
        <v>1.57273176650339</v>
      </c>
      <c r="C311" s="2">
        <v>0.81981861369034803</v>
      </c>
      <c r="D311" s="5" t="s">
        <v>8</v>
      </c>
    </row>
    <row r="312" spans="1:4" x14ac:dyDescent="0.25">
      <c r="A312" s="2">
        <v>1.0082100000000001</v>
      </c>
      <c r="B312" s="2">
        <v>0.91556396484375002</v>
      </c>
      <c r="C312" s="2">
        <v>0.82038082437276005</v>
      </c>
      <c r="D312" s="6" t="s">
        <v>3</v>
      </c>
    </row>
    <row r="313" spans="1:4" x14ac:dyDescent="0.25">
      <c r="A313" s="2">
        <v>1.0026200000000001</v>
      </c>
      <c r="B313" s="2">
        <v>1.01727294921875</v>
      </c>
      <c r="C313" s="2">
        <v>0.82065860215053799</v>
      </c>
      <c r="D313" s="6" t="s">
        <v>3</v>
      </c>
    </row>
    <row r="314" spans="1:4" x14ac:dyDescent="0.25">
      <c r="A314" s="2">
        <v>1.0041</v>
      </c>
      <c r="B314" s="2">
        <v>1.29852205118519</v>
      </c>
      <c r="C314" s="2">
        <v>0.82922622950819702</v>
      </c>
      <c r="D314" s="11" t="s">
        <v>7</v>
      </c>
    </row>
    <row r="315" spans="1:4" x14ac:dyDescent="0.25">
      <c r="A315" s="2">
        <v>1.0481400000000001</v>
      </c>
      <c r="B315" s="2">
        <v>1.65256398149023</v>
      </c>
      <c r="C315" s="2">
        <v>0.830356284153005</v>
      </c>
      <c r="D315" s="11" t="s">
        <v>7</v>
      </c>
    </row>
    <row r="316" spans="1:4" x14ac:dyDescent="0.25">
      <c r="A316" s="2">
        <v>1.0308999999999999</v>
      </c>
      <c r="B316" s="2">
        <v>1.53454528284068</v>
      </c>
      <c r="C316" s="2">
        <v>0.830391256830601</v>
      </c>
      <c r="D316" s="11" t="s">
        <v>7</v>
      </c>
    </row>
    <row r="317" spans="1:4" x14ac:dyDescent="0.25">
      <c r="A317" s="2">
        <v>1.0297099999999999</v>
      </c>
      <c r="B317" s="2">
        <v>1.1189819335937501</v>
      </c>
      <c r="C317" s="2">
        <v>0.85023969534050203</v>
      </c>
      <c r="D317" s="6" t="s">
        <v>3</v>
      </c>
    </row>
    <row r="318" spans="1:4" x14ac:dyDescent="0.25">
      <c r="A318" s="2">
        <v>1.04156</v>
      </c>
      <c r="B318" s="2">
        <v>1.2206787109374999</v>
      </c>
      <c r="C318" s="2">
        <v>0.85054211469534102</v>
      </c>
      <c r="D318" s="6" t="s">
        <v>3</v>
      </c>
    </row>
    <row r="319" spans="1:4" x14ac:dyDescent="0.25">
      <c r="A319" s="2">
        <v>1.0666199999999999</v>
      </c>
      <c r="B319" s="2">
        <v>1.24154812160772</v>
      </c>
      <c r="C319" s="2">
        <v>0.85788108791903905</v>
      </c>
      <c r="D319" s="9" t="s">
        <v>4</v>
      </c>
    </row>
    <row r="320" spans="1:4" x14ac:dyDescent="0.25">
      <c r="A320" s="2">
        <v>1.0490699999999999</v>
      </c>
      <c r="B320" s="2">
        <v>1.06246576636132</v>
      </c>
      <c r="C320" s="2">
        <v>0.85981420765027305</v>
      </c>
      <c r="D320" s="11" t="s">
        <v>7</v>
      </c>
    </row>
    <row r="321" spans="1:4" x14ac:dyDescent="0.25">
      <c r="A321" s="2">
        <v>1.0395700000000001</v>
      </c>
      <c r="B321" s="2">
        <v>1.46041432615827</v>
      </c>
      <c r="C321" s="2">
        <v>0.86684301446771805</v>
      </c>
      <c r="D321" s="5" t="s">
        <v>8</v>
      </c>
    </row>
    <row r="322" spans="1:4" x14ac:dyDescent="0.25">
      <c r="A322" s="2">
        <v>1.0710470000000001</v>
      </c>
      <c r="B322" s="2">
        <v>1.24154812160772</v>
      </c>
      <c r="C322" s="2">
        <v>0.86741513809824999</v>
      </c>
      <c r="D322" s="9" t="s">
        <v>4</v>
      </c>
    </row>
    <row r="323" spans="1:4" x14ac:dyDescent="0.25">
      <c r="A323" s="2">
        <v>1.05176</v>
      </c>
      <c r="B323" s="2">
        <v>0.88688850260740004</v>
      </c>
      <c r="C323" s="2">
        <v>0.86946658233185803</v>
      </c>
      <c r="D323" s="9" t="s">
        <v>4</v>
      </c>
    </row>
    <row r="324" spans="1:4" x14ac:dyDescent="0.25">
      <c r="A324" s="2">
        <v>1.04688</v>
      </c>
      <c r="B324" s="2">
        <v>0.97556138919436697</v>
      </c>
      <c r="C324" s="2">
        <v>0.871996626607632</v>
      </c>
      <c r="D324" s="9" t="s">
        <v>4</v>
      </c>
    </row>
    <row r="325" spans="1:4" x14ac:dyDescent="0.25">
      <c r="A325" s="2">
        <v>1.06254</v>
      </c>
      <c r="B325" s="2">
        <v>1.15288232998687</v>
      </c>
      <c r="C325" s="2">
        <v>0.87405650432215898</v>
      </c>
      <c r="D325" s="9" t="s">
        <v>4</v>
      </c>
    </row>
    <row r="326" spans="1:4" x14ac:dyDescent="0.25">
      <c r="A326" s="2">
        <v>1.05416</v>
      </c>
      <c r="B326" s="2">
        <v>1.06422363333215</v>
      </c>
      <c r="C326" s="2">
        <v>0.87716213367067297</v>
      </c>
      <c r="D326" s="9" t="s">
        <v>4</v>
      </c>
    </row>
    <row r="327" spans="1:4" x14ac:dyDescent="0.25">
      <c r="A327" s="2">
        <v>1.0396799999999999</v>
      </c>
      <c r="B327" s="2">
        <v>1.3481058733653899</v>
      </c>
      <c r="C327" s="2">
        <v>0.87920319585402695</v>
      </c>
      <c r="D327" s="5" t="s">
        <v>8</v>
      </c>
    </row>
    <row r="328" spans="1:4" x14ac:dyDescent="0.25">
      <c r="A328" s="2">
        <v>1.07239</v>
      </c>
      <c r="B328" s="2">
        <v>1.32237141927083</v>
      </c>
      <c r="C328" s="2">
        <v>0.88214829749103896</v>
      </c>
      <c r="D328" s="6" t="s">
        <v>3</v>
      </c>
    </row>
    <row r="329" spans="1:4" x14ac:dyDescent="0.25">
      <c r="A329" s="2">
        <v>1.06267</v>
      </c>
      <c r="B329" s="2">
        <v>1.57273176650339</v>
      </c>
      <c r="C329" s="2">
        <v>0.88597927013604005</v>
      </c>
      <c r="D329" s="5" t="s">
        <v>8</v>
      </c>
    </row>
    <row r="330" spans="1:4" x14ac:dyDescent="0.25">
      <c r="A330" s="2">
        <v>1.06494</v>
      </c>
      <c r="B330" s="2">
        <v>1.1234664988990199</v>
      </c>
      <c r="C330" s="2">
        <v>0.89377240336860297</v>
      </c>
      <c r="D330" s="5" t="s">
        <v>8</v>
      </c>
    </row>
    <row r="331" spans="1:4" x14ac:dyDescent="0.25">
      <c r="A331" s="2">
        <v>1.0531600000000001</v>
      </c>
      <c r="B331" s="2">
        <v>1.2357929267963901</v>
      </c>
      <c r="C331" s="2">
        <v>0.89466421939106</v>
      </c>
      <c r="D331" s="5" t="s">
        <v>8</v>
      </c>
    </row>
    <row r="332" spans="1:4" x14ac:dyDescent="0.25">
      <c r="A332" s="2">
        <v>1.0972599999999999</v>
      </c>
      <c r="B332" s="2">
        <v>1.01114007100166</v>
      </c>
      <c r="C332" s="2">
        <v>0.89554091988771301</v>
      </c>
      <c r="D332" s="5" t="s">
        <v>8</v>
      </c>
    </row>
    <row r="333" spans="1:4" x14ac:dyDescent="0.25">
      <c r="A333" s="2">
        <v>1.07958</v>
      </c>
      <c r="B333" s="2">
        <v>0.79821561602043301</v>
      </c>
      <c r="C333" s="2">
        <v>0.89602993885726301</v>
      </c>
      <c r="D333" s="9" t="s">
        <v>4</v>
      </c>
    </row>
    <row r="334" spans="1:4" x14ac:dyDescent="0.25">
      <c r="A334" s="2">
        <v>1.0849</v>
      </c>
      <c r="B334" s="2">
        <v>1.1236965641230501</v>
      </c>
      <c r="C334" s="2">
        <v>0.89775727312201503</v>
      </c>
      <c r="D334" s="10" t="s">
        <v>6</v>
      </c>
    </row>
    <row r="335" spans="1:4" x14ac:dyDescent="0.25">
      <c r="A335" s="2">
        <v>1.07196</v>
      </c>
      <c r="B335" s="2">
        <v>1.53454528284068</v>
      </c>
      <c r="C335" s="2">
        <v>0.902301639344262</v>
      </c>
      <c r="D335" s="11" t="s">
        <v>7</v>
      </c>
    </row>
    <row r="336" spans="1:4" x14ac:dyDescent="0.25">
      <c r="A336" s="2">
        <v>1.08412</v>
      </c>
      <c r="B336" s="2">
        <v>1.65256398149023</v>
      </c>
      <c r="C336" s="2">
        <v>0.902819672131148</v>
      </c>
      <c r="D336" s="11" t="s">
        <v>7</v>
      </c>
    </row>
    <row r="337" spans="1:4" x14ac:dyDescent="0.25">
      <c r="A337" s="2">
        <v>1.06267</v>
      </c>
      <c r="B337" s="2">
        <v>1.29852205118519</v>
      </c>
      <c r="C337" s="2">
        <v>0.90598469945355198</v>
      </c>
      <c r="D337" s="11" t="s">
        <v>7</v>
      </c>
    </row>
    <row r="338" spans="1:4" x14ac:dyDescent="0.25">
      <c r="A338" s="2">
        <v>1.0904</v>
      </c>
      <c r="B338" s="2">
        <v>1.7478026368357999</v>
      </c>
      <c r="C338" s="2">
        <v>0.91463525835866299</v>
      </c>
      <c r="D338" s="10" t="s">
        <v>6</v>
      </c>
    </row>
    <row r="339" spans="1:4" x14ac:dyDescent="0.25">
      <c r="A339" s="2">
        <v>1.1012599999999999</v>
      </c>
      <c r="B339" s="2">
        <v>1.424072265625</v>
      </c>
      <c r="C339" s="2">
        <v>0.91499551971326198</v>
      </c>
      <c r="D339" s="6" t="s">
        <v>3</v>
      </c>
    </row>
    <row r="340" spans="1:4" x14ac:dyDescent="0.25">
      <c r="A340" s="2">
        <v>1.0708299999999999</v>
      </c>
      <c r="B340" s="2">
        <v>1.4981721933679599</v>
      </c>
      <c r="C340" s="2">
        <v>0.91503256621797702</v>
      </c>
      <c r="D340" s="10" t="s">
        <v>6</v>
      </c>
    </row>
    <row r="341" spans="1:4" x14ac:dyDescent="0.25">
      <c r="A341" s="2">
        <v>1.0686599999999999</v>
      </c>
      <c r="B341" s="2">
        <v>1.3733569716340399</v>
      </c>
      <c r="C341" s="2">
        <v>0.91512375162831106</v>
      </c>
      <c r="D341" s="10" t="s">
        <v>6</v>
      </c>
    </row>
    <row r="342" spans="1:4" x14ac:dyDescent="0.25">
      <c r="A342" s="2">
        <v>1.0816399999999999</v>
      </c>
      <c r="B342" s="2">
        <v>1.2206787109374999</v>
      </c>
      <c r="C342" s="2">
        <v>0.916014784946237</v>
      </c>
      <c r="D342" s="6" t="s">
        <v>3</v>
      </c>
    </row>
    <row r="343" spans="1:4" x14ac:dyDescent="0.25">
      <c r="A343" s="2">
        <v>1.0779000000000001</v>
      </c>
      <c r="B343" s="2">
        <v>1.2485267678785501</v>
      </c>
      <c r="C343" s="2">
        <v>0.91639817629179299</v>
      </c>
      <c r="D343" s="10" t="s">
        <v>6</v>
      </c>
    </row>
    <row r="344" spans="1:4" x14ac:dyDescent="0.25">
      <c r="A344" s="2">
        <v>1.08067</v>
      </c>
      <c r="B344" s="2">
        <v>1.6229824210946899</v>
      </c>
      <c r="C344" s="2">
        <v>0.917364307425098</v>
      </c>
      <c r="D344" s="10" t="s">
        <v>6</v>
      </c>
    </row>
    <row r="345" spans="1:4" x14ac:dyDescent="0.25">
      <c r="A345" s="2">
        <v>1.08466</v>
      </c>
      <c r="B345" s="2">
        <v>1.1189819335937501</v>
      </c>
      <c r="C345" s="2">
        <v>0.92764336917562695</v>
      </c>
      <c r="D345" s="6" t="s">
        <v>3</v>
      </c>
    </row>
    <row r="346" spans="1:4" x14ac:dyDescent="0.25">
      <c r="A346" s="2">
        <v>1.1072500000000001</v>
      </c>
      <c r="B346" s="2">
        <v>1.1234664988990199</v>
      </c>
      <c r="C346" s="2">
        <v>0.94150507449794896</v>
      </c>
      <c r="D346" s="5" t="s">
        <v>8</v>
      </c>
    </row>
    <row r="347" spans="1:4" x14ac:dyDescent="0.25">
      <c r="A347" s="2">
        <v>1.12199</v>
      </c>
      <c r="B347" s="2">
        <v>0.91556396484375002</v>
      </c>
      <c r="C347" s="2">
        <v>0.94388216845878103</v>
      </c>
      <c r="D347" s="6" t="s">
        <v>3</v>
      </c>
    </row>
    <row r="348" spans="1:4" x14ac:dyDescent="0.25">
      <c r="A348" s="2">
        <v>1.1031599999999999</v>
      </c>
      <c r="B348" s="2">
        <v>1.01727294921875</v>
      </c>
      <c r="C348" s="2">
        <v>0.94434811827956999</v>
      </c>
      <c r="D348" s="6" t="s">
        <v>3</v>
      </c>
    </row>
    <row r="349" spans="1:4" x14ac:dyDescent="0.25">
      <c r="A349" s="2">
        <v>1.1013900000000001</v>
      </c>
      <c r="B349" s="2">
        <v>1.2206787109374999</v>
      </c>
      <c r="C349" s="2">
        <v>0.94968637992831495</v>
      </c>
      <c r="D349" s="6" t="s">
        <v>3</v>
      </c>
    </row>
    <row r="350" spans="1:4" x14ac:dyDescent="0.25">
      <c r="A350" s="2">
        <v>1.0943099999999999</v>
      </c>
      <c r="B350" s="2">
        <v>1.46041432615827</v>
      </c>
      <c r="C350" s="2">
        <v>0.95261930468581302</v>
      </c>
      <c r="D350" s="5" t="s">
        <v>8</v>
      </c>
    </row>
    <row r="351" spans="1:4" x14ac:dyDescent="0.25">
      <c r="A351" s="2">
        <v>1.1203700000000001</v>
      </c>
      <c r="B351" s="2">
        <v>1.24154812160772</v>
      </c>
      <c r="C351" s="2">
        <v>0.95861058401855403</v>
      </c>
      <c r="D351" s="9" t="s">
        <v>4</v>
      </c>
    </row>
    <row r="352" spans="1:4" x14ac:dyDescent="0.25">
      <c r="A352" s="2">
        <v>1.1155200000000001</v>
      </c>
      <c r="B352" s="2">
        <v>1.32237141927083</v>
      </c>
      <c r="C352" s="2">
        <v>0.961832437275986</v>
      </c>
      <c r="D352" s="6" t="s">
        <v>3</v>
      </c>
    </row>
    <row r="353" spans="1:4" x14ac:dyDescent="0.25">
      <c r="A353" s="2">
        <v>1.11347</v>
      </c>
      <c r="B353" s="2">
        <v>1.3481058733653899</v>
      </c>
      <c r="C353" s="2">
        <v>0.98095227812567498</v>
      </c>
      <c r="D353" s="5" t="s">
        <v>8</v>
      </c>
    </row>
    <row r="354" spans="1:4" x14ac:dyDescent="0.25">
      <c r="A354" s="2">
        <v>1.1193599999999999</v>
      </c>
      <c r="B354" s="2">
        <v>1.57273176650339</v>
      </c>
      <c r="C354" s="2">
        <v>0.98207514575685595</v>
      </c>
      <c r="D354" s="5" t="s">
        <v>8</v>
      </c>
    </row>
    <row r="355" spans="1:4" x14ac:dyDescent="0.25">
      <c r="A355" s="2">
        <v>1.13263</v>
      </c>
      <c r="B355" s="2">
        <v>1.15288232998687</v>
      </c>
      <c r="C355" s="2">
        <v>0.98824372759856605</v>
      </c>
      <c r="D355" s="9" t="s">
        <v>4</v>
      </c>
    </row>
    <row r="356" spans="1:4" x14ac:dyDescent="0.25">
      <c r="A356" s="2">
        <v>1.17503</v>
      </c>
      <c r="B356" s="2">
        <v>1.06246576636132</v>
      </c>
      <c r="C356" s="2">
        <v>0.99111256830601102</v>
      </c>
      <c r="D356" s="11" t="s">
        <v>7</v>
      </c>
    </row>
    <row r="357" spans="1:4" x14ac:dyDescent="0.25">
      <c r="A357" s="2">
        <v>1.1353800000000001</v>
      </c>
      <c r="B357" s="2">
        <v>1.06422363333215</v>
      </c>
      <c r="C357" s="2">
        <v>0.99348091924941995</v>
      </c>
      <c r="D357" s="9" t="s">
        <v>4</v>
      </c>
    </row>
    <row r="358" spans="1:4" x14ac:dyDescent="0.25">
      <c r="A358" s="2">
        <v>1.17519</v>
      </c>
      <c r="B358" s="2">
        <v>0.88688850260740004</v>
      </c>
      <c r="C358" s="2">
        <v>1.0099831330381599</v>
      </c>
      <c r="D358" s="9" t="s">
        <v>4</v>
      </c>
    </row>
    <row r="359" spans="1:4" x14ac:dyDescent="0.25">
      <c r="A359" s="2">
        <v>1.16093</v>
      </c>
      <c r="B359" s="2">
        <v>0.97556138919436697</v>
      </c>
      <c r="C359" s="2">
        <v>1.01703563145688</v>
      </c>
      <c r="D359" s="9" t="s">
        <v>4</v>
      </c>
    </row>
    <row r="360" spans="1:4" x14ac:dyDescent="0.25">
      <c r="A360" s="2">
        <v>1.22099</v>
      </c>
      <c r="B360" s="2">
        <v>0.79821561602043301</v>
      </c>
      <c r="C360" s="2">
        <v>1.01899430740038</v>
      </c>
      <c r="D360" s="9" t="s">
        <v>4</v>
      </c>
    </row>
    <row r="361" spans="1:4" x14ac:dyDescent="0.25">
      <c r="A361" s="2">
        <v>1.14621</v>
      </c>
      <c r="B361" s="2">
        <v>1.2206787109374999</v>
      </c>
      <c r="C361" s="2">
        <v>1.0204099462365599</v>
      </c>
      <c r="D361" s="6" t="s">
        <v>3</v>
      </c>
    </row>
    <row r="362" spans="1:4" x14ac:dyDescent="0.25">
      <c r="A362" s="2">
        <v>1.15343</v>
      </c>
      <c r="B362" s="2">
        <v>1.424072265625</v>
      </c>
      <c r="C362" s="2">
        <v>1.02267921146953</v>
      </c>
      <c r="D362" s="6" t="s">
        <v>3</v>
      </c>
    </row>
    <row r="363" spans="1:4" x14ac:dyDescent="0.25">
      <c r="A363" s="2">
        <v>1.15232</v>
      </c>
      <c r="B363" s="2">
        <v>1.46041432615827</v>
      </c>
      <c r="C363" s="2">
        <v>1.0418505722306199</v>
      </c>
      <c r="D363" s="5" t="s">
        <v>8</v>
      </c>
    </row>
    <row r="364" spans="1:4" x14ac:dyDescent="0.25">
      <c r="A364" s="2">
        <v>1.20001</v>
      </c>
      <c r="B364" s="2">
        <v>1.1234664988990199</v>
      </c>
      <c r="C364" s="2">
        <v>1.04408551068884</v>
      </c>
      <c r="D364" s="5" t="s">
        <v>8</v>
      </c>
    </row>
    <row r="365" spans="1:4" x14ac:dyDescent="0.25">
      <c r="A365" s="2">
        <v>1.22471</v>
      </c>
      <c r="B365" s="2">
        <v>1.1236965641230501</v>
      </c>
      <c r="C365" s="2">
        <v>1.04526704298741</v>
      </c>
      <c r="D365" s="10" t="s">
        <v>6</v>
      </c>
    </row>
    <row r="366" spans="1:4" x14ac:dyDescent="0.25">
      <c r="A366" s="2">
        <v>1.16248</v>
      </c>
      <c r="B366" s="2">
        <v>1.32237141927083</v>
      </c>
      <c r="C366" s="2">
        <v>1.0461917562723999</v>
      </c>
      <c r="D366" s="6" t="s">
        <v>3</v>
      </c>
    </row>
    <row r="367" spans="1:4" x14ac:dyDescent="0.25">
      <c r="A367" s="2">
        <v>1.1706799999999999</v>
      </c>
      <c r="B367" s="2">
        <v>1.3733569716340399</v>
      </c>
      <c r="C367" s="2">
        <v>1.05039079461572</v>
      </c>
      <c r="D367" s="10" t="s">
        <v>6</v>
      </c>
    </row>
    <row r="368" spans="1:4" x14ac:dyDescent="0.25">
      <c r="A368" s="2">
        <v>1.1606099999999999</v>
      </c>
      <c r="B368" s="2">
        <v>1.7478026368357999</v>
      </c>
      <c r="C368" s="2">
        <v>1.0507425097698699</v>
      </c>
      <c r="D368" s="10" t="s">
        <v>6</v>
      </c>
    </row>
    <row r="369" spans="1:4" x14ac:dyDescent="0.25">
      <c r="A369" s="2">
        <v>1.1591499999999999</v>
      </c>
      <c r="B369" s="2">
        <v>1.6229824210946899</v>
      </c>
      <c r="C369" s="2">
        <v>1.0508011289622201</v>
      </c>
      <c r="D369" s="10" t="s">
        <v>6</v>
      </c>
    </row>
    <row r="370" spans="1:4" x14ac:dyDescent="0.25">
      <c r="A370" s="2">
        <v>1.1917599999999999</v>
      </c>
      <c r="B370" s="2">
        <v>1.2485267678785501</v>
      </c>
      <c r="C370" s="2">
        <v>1.0510421189752499</v>
      </c>
      <c r="D370" s="10" t="s">
        <v>6</v>
      </c>
    </row>
    <row r="371" spans="1:4" x14ac:dyDescent="0.25">
      <c r="A371" s="2">
        <v>1.1633</v>
      </c>
      <c r="B371" s="2">
        <v>1.4981721933679599</v>
      </c>
      <c r="C371" s="2">
        <v>1.0534932696482799</v>
      </c>
      <c r="D371" s="10" t="s">
        <v>6</v>
      </c>
    </row>
    <row r="372" spans="1:4" x14ac:dyDescent="0.25">
      <c r="A372" s="2">
        <v>1.1768400000000001</v>
      </c>
      <c r="B372" s="2">
        <v>1.24154812160772</v>
      </c>
      <c r="C372" s="2">
        <v>1.06024246257643</v>
      </c>
      <c r="D372" s="9" t="s">
        <v>4</v>
      </c>
    </row>
    <row r="373" spans="1:4" x14ac:dyDescent="0.25">
      <c r="A373" s="2">
        <v>1.1876199999999999</v>
      </c>
      <c r="B373" s="2">
        <v>1.3481058733653899</v>
      </c>
      <c r="C373" s="2">
        <v>1.08244655581948</v>
      </c>
      <c r="D373" s="5" t="s">
        <v>8</v>
      </c>
    </row>
    <row r="374" spans="1:4" x14ac:dyDescent="0.25">
      <c r="A374" s="2">
        <v>1.1950700000000001</v>
      </c>
      <c r="B374" s="2">
        <v>1.1189819335937501</v>
      </c>
      <c r="C374" s="2">
        <v>1.0829614695340499</v>
      </c>
      <c r="D374" s="6" t="s">
        <v>3</v>
      </c>
    </row>
    <row r="375" spans="1:4" x14ac:dyDescent="0.25">
      <c r="A375" s="2">
        <v>1.21567</v>
      </c>
      <c r="B375" s="2">
        <v>1.01727294921875</v>
      </c>
      <c r="C375" s="2">
        <v>1.0832235663082399</v>
      </c>
      <c r="D375" s="6" t="s">
        <v>3</v>
      </c>
    </row>
    <row r="376" spans="1:4" x14ac:dyDescent="0.25">
      <c r="A376" s="2">
        <v>1.2484500000000001</v>
      </c>
      <c r="B376" s="2">
        <v>0.91556396484375002</v>
      </c>
      <c r="C376" s="2">
        <v>1.08325716845878</v>
      </c>
      <c r="D376" s="6" t="s">
        <v>3</v>
      </c>
    </row>
    <row r="377" spans="1:4" x14ac:dyDescent="0.25">
      <c r="A377" s="2">
        <v>1.1797200000000001</v>
      </c>
      <c r="B377" s="2">
        <v>1.57273176650339</v>
      </c>
      <c r="C377" s="2">
        <v>1.0875102569639401</v>
      </c>
      <c r="D377" s="5" t="s">
        <v>8</v>
      </c>
    </row>
    <row r="378" spans="1:4" x14ac:dyDescent="0.25">
      <c r="A378" s="2">
        <v>1.1947000000000001</v>
      </c>
      <c r="B378" s="2">
        <v>1.2206787109374999</v>
      </c>
      <c r="C378" s="2">
        <v>1.0960147849462401</v>
      </c>
      <c r="D378" s="6" t="s">
        <v>3</v>
      </c>
    </row>
    <row r="379" spans="1:4" x14ac:dyDescent="0.25">
      <c r="A379" s="2">
        <v>1.20584</v>
      </c>
      <c r="B379" s="2">
        <v>1.15288232998687</v>
      </c>
      <c r="C379" s="2">
        <v>1.10489141893316</v>
      </c>
      <c r="D379" s="9" t="s">
        <v>4</v>
      </c>
    </row>
    <row r="380" spans="1:4" x14ac:dyDescent="0.25">
      <c r="A380" s="2">
        <v>1.2144999999999999</v>
      </c>
      <c r="B380" s="2">
        <v>1.06422363333215</v>
      </c>
      <c r="C380" s="2">
        <v>1.1060383723381799</v>
      </c>
      <c r="D380" s="9" t="s">
        <v>4</v>
      </c>
    </row>
    <row r="381" spans="1:4" x14ac:dyDescent="0.25">
      <c r="A381" s="2">
        <v>1.26915</v>
      </c>
      <c r="B381" s="2">
        <v>0.88688850260740004</v>
      </c>
      <c r="C381" s="2">
        <v>1.1172506852203199</v>
      </c>
      <c r="D381" s="9" t="s">
        <v>4</v>
      </c>
    </row>
    <row r="382" spans="1:4" x14ac:dyDescent="0.25">
      <c r="A382" s="2">
        <v>1.2067399999999999</v>
      </c>
      <c r="B382" s="2">
        <v>1.32237141927083</v>
      </c>
      <c r="C382" s="2">
        <v>1.12411738351254</v>
      </c>
      <c r="D382" s="6" t="s">
        <v>3</v>
      </c>
    </row>
    <row r="383" spans="1:4" x14ac:dyDescent="0.25">
      <c r="A383" s="2">
        <v>1.30549</v>
      </c>
      <c r="B383" s="2">
        <v>1.06246576636132</v>
      </c>
      <c r="C383" s="2">
        <v>1.1296087431694</v>
      </c>
      <c r="D383" s="11" t="s">
        <v>7</v>
      </c>
    </row>
    <row r="384" spans="1:4" x14ac:dyDescent="0.25">
      <c r="A384" s="2">
        <v>1.212</v>
      </c>
      <c r="B384" s="2">
        <v>1.46041432615827</v>
      </c>
      <c r="C384" s="2">
        <v>1.1328913841502899</v>
      </c>
      <c r="D384" s="5" t="s">
        <v>8</v>
      </c>
    </row>
    <row r="385" spans="1:4" x14ac:dyDescent="0.25">
      <c r="A385" s="2">
        <v>1.2097800000000001</v>
      </c>
      <c r="B385" s="2">
        <v>1.424072265625</v>
      </c>
      <c r="C385" s="2">
        <v>1.1333714157706101</v>
      </c>
      <c r="D385" s="6" t="s">
        <v>3</v>
      </c>
    </row>
    <row r="386" spans="1:4" x14ac:dyDescent="0.25">
      <c r="A386" s="2">
        <v>1.2923899999999999</v>
      </c>
      <c r="B386" s="2">
        <v>1.1234664988990199</v>
      </c>
      <c r="C386" s="2">
        <v>1.14733966745843</v>
      </c>
      <c r="D386" s="5" t="s">
        <v>8</v>
      </c>
    </row>
    <row r="387" spans="1:4" x14ac:dyDescent="0.25">
      <c r="A387" s="2">
        <v>1.2684599999999999</v>
      </c>
      <c r="B387" s="2">
        <v>0.97556138919436697</v>
      </c>
      <c r="C387" s="2">
        <v>1.15417035631457</v>
      </c>
      <c r="D387" s="9" t="s">
        <v>4</v>
      </c>
    </row>
    <row r="388" spans="1:4" x14ac:dyDescent="0.25">
      <c r="A388" s="2">
        <v>1.2354499999999999</v>
      </c>
      <c r="B388" s="2">
        <v>1.24154812160772</v>
      </c>
      <c r="C388" s="2">
        <v>1.16324478178368</v>
      </c>
      <c r="D388" s="9" t="s">
        <v>4</v>
      </c>
    </row>
    <row r="389" spans="1:4" x14ac:dyDescent="0.25">
      <c r="A389" s="2">
        <v>1.27559</v>
      </c>
      <c r="B389" s="2">
        <v>0.97556138919436697</v>
      </c>
      <c r="C389" s="2">
        <v>1.16332279148218</v>
      </c>
      <c r="D389" s="9" t="s">
        <v>4</v>
      </c>
    </row>
    <row r="390" spans="1:4" x14ac:dyDescent="0.25">
      <c r="A390" s="2">
        <v>1.3625799999999999</v>
      </c>
      <c r="B390" s="2">
        <v>0.79821561602043301</v>
      </c>
      <c r="C390" s="2">
        <v>1.1659835547122099</v>
      </c>
      <c r="D390" s="9" t="s">
        <v>4</v>
      </c>
    </row>
    <row r="391" spans="1:4" x14ac:dyDescent="0.25">
      <c r="A391" s="2">
        <v>1.24627</v>
      </c>
      <c r="B391" s="2">
        <v>1.2206787109374999</v>
      </c>
      <c r="C391" s="2">
        <v>1.17584453405018</v>
      </c>
      <c r="D391" s="6" t="s">
        <v>3</v>
      </c>
    </row>
    <row r="392" spans="1:4" x14ac:dyDescent="0.25">
      <c r="A392" s="2">
        <v>1.3857999999999999</v>
      </c>
      <c r="B392" s="2">
        <v>1.01114007100166</v>
      </c>
      <c r="C392" s="2">
        <v>1.1866400345497701</v>
      </c>
      <c r="D392" s="5" t="s">
        <v>8</v>
      </c>
    </row>
    <row r="393" spans="1:4" x14ac:dyDescent="0.25">
      <c r="A393" s="2">
        <v>1.26712</v>
      </c>
      <c r="B393" s="2">
        <v>1.3481058733653899</v>
      </c>
      <c r="C393" s="2">
        <v>1.19146836536385</v>
      </c>
      <c r="D393" s="5" t="s">
        <v>8</v>
      </c>
    </row>
    <row r="394" spans="1:4" x14ac:dyDescent="0.25">
      <c r="A394" s="2">
        <v>1.2423299999999999</v>
      </c>
      <c r="B394" s="2">
        <v>1.57273176650339</v>
      </c>
      <c r="C394" s="2">
        <v>1.1927294320880999</v>
      </c>
      <c r="D394" s="5" t="s">
        <v>8</v>
      </c>
    </row>
    <row r="395" spans="1:4" x14ac:dyDescent="0.25">
      <c r="A395" s="2">
        <v>1.2473399999999999</v>
      </c>
      <c r="B395" s="2">
        <v>1.6229824210946899</v>
      </c>
      <c r="C395" s="2">
        <v>1.19714719930525</v>
      </c>
      <c r="D395" s="10" t="s">
        <v>6</v>
      </c>
    </row>
    <row r="396" spans="1:4" x14ac:dyDescent="0.25">
      <c r="A396" s="2">
        <v>1.28146</v>
      </c>
      <c r="B396" s="2">
        <v>1.3733569716340399</v>
      </c>
      <c r="C396" s="2">
        <v>1.1981176726009599</v>
      </c>
      <c r="D396" s="10" t="s">
        <v>6</v>
      </c>
    </row>
    <row r="397" spans="1:4" x14ac:dyDescent="0.25">
      <c r="A397" s="2">
        <v>1.3162199999999999</v>
      </c>
      <c r="B397" s="2">
        <v>1.2485267678785501</v>
      </c>
      <c r="C397" s="2">
        <v>1.1999174989144601</v>
      </c>
      <c r="D397" s="10" t="s">
        <v>6</v>
      </c>
    </row>
    <row r="398" spans="1:4" x14ac:dyDescent="0.25">
      <c r="A398" s="2">
        <v>1.24193</v>
      </c>
      <c r="B398" s="2">
        <v>1.7478026368357999</v>
      </c>
      <c r="C398" s="2">
        <v>1.2008336951801999</v>
      </c>
      <c r="D398" s="10" t="s">
        <v>6</v>
      </c>
    </row>
    <row r="399" spans="1:4" x14ac:dyDescent="0.25">
      <c r="A399" s="2">
        <v>1.2625500000000001</v>
      </c>
      <c r="B399" s="2">
        <v>1.4981721933679599</v>
      </c>
      <c r="C399" s="2">
        <v>1.2012679114198901</v>
      </c>
      <c r="D399" s="10" t="s">
        <v>6</v>
      </c>
    </row>
    <row r="400" spans="1:4" x14ac:dyDescent="0.25">
      <c r="A400" s="2">
        <v>1.23447</v>
      </c>
      <c r="B400" s="2">
        <v>1.32237141927083</v>
      </c>
      <c r="C400" s="2">
        <v>1.20676299283154</v>
      </c>
      <c r="D400" s="6" t="s">
        <v>3</v>
      </c>
    </row>
    <row r="401" spans="1:4" x14ac:dyDescent="0.25">
      <c r="A401" s="2">
        <v>1.3540099999999999</v>
      </c>
      <c r="B401" s="2">
        <v>0.88688850260740004</v>
      </c>
      <c r="C401" s="2">
        <v>1.2150137044064899</v>
      </c>
      <c r="D401" s="9" t="s">
        <v>4</v>
      </c>
    </row>
    <row r="402" spans="1:4" x14ac:dyDescent="0.25">
      <c r="A402" s="2">
        <v>1.2790699999999999</v>
      </c>
      <c r="B402" s="2">
        <v>1.15288232998687</v>
      </c>
      <c r="C402" s="2">
        <v>1.2200358422939099</v>
      </c>
      <c r="D402" s="9" t="s">
        <v>4</v>
      </c>
    </row>
    <row r="403" spans="1:4" x14ac:dyDescent="0.25">
      <c r="A403" s="2">
        <v>1.2723100000000001</v>
      </c>
      <c r="B403" s="2">
        <v>1.46041432615827</v>
      </c>
      <c r="C403" s="2">
        <v>1.22432951846254</v>
      </c>
      <c r="D403" s="5" t="s">
        <v>8</v>
      </c>
    </row>
    <row r="404" spans="1:4" x14ac:dyDescent="0.25">
      <c r="A404" s="2">
        <v>1.29959</v>
      </c>
      <c r="B404" s="2">
        <v>1.06422363333215</v>
      </c>
      <c r="C404" s="2">
        <v>1.2269829222011399</v>
      </c>
      <c r="D404" s="9" t="s">
        <v>4</v>
      </c>
    </row>
    <row r="405" spans="1:4" x14ac:dyDescent="0.25">
      <c r="A405" s="2">
        <v>1.3983699999999999</v>
      </c>
      <c r="B405" s="2">
        <v>1.1236965641230501</v>
      </c>
      <c r="C405" s="2">
        <v>1.23266608771168</v>
      </c>
      <c r="D405" s="10" t="s">
        <v>6</v>
      </c>
    </row>
    <row r="406" spans="1:4" x14ac:dyDescent="0.25">
      <c r="A406" s="2">
        <v>1.3832599999999999</v>
      </c>
      <c r="B406" s="2">
        <v>0.91556396484375002</v>
      </c>
      <c r="C406" s="2">
        <v>1.2345362903225801</v>
      </c>
      <c r="D406" s="6" t="s">
        <v>3</v>
      </c>
    </row>
    <row r="407" spans="1:4" x14ac:dyDescent="0.25">
      <c r="A407" s="2">
        <v>1.3379799999999999</v>
      </c>
      <c r="B407" s="2">
        <v>1.01727294921875</v>
      </c>
      <c r="C407" s="2">
        <v>1.2362903225806501</v>
      </c>
      <c r="D407" s="6" t="s">
        <v>3</v>
      </c>
    </row>
    <row r="408" spans="1:4" x14ac:dyDescent="0.25">
      <c r="A408" s="2">
        <v>1.30583</v>
      </c>
      <c r="B408" s="2">
        <v>1.1189819335937501</v>
      </c>
      <c r="C408" s="2">
        <v>1.2376657706093199</v>
      </c>
      <c r="D408" s="6" t="s">
        <v>3</v>
      </c>
    </row>
    <row r="409" spans="1:4" x14ac:dyDescent="0.25">
      <c r="A409" s="2">
        <v>1.2640800000000001</v>
      </c>
      <c r="B409" s="2">
        <v>1.424072265625</v>
      </c>
      <c r="C409" s="2">
        <v>1.2377486559139801</v>
      </c>
      <c r="D409" s="6" t="s">
        <v>3</v>
      </c>
    </row>
    <row r="410" spans="1:4" x14ac:dyDescent="0.25">
      <c r="A410" s="2">
        <v>1.38436</v>
      </c>
      <c r="B410" s="2">
        <v>1.1234664988990199</v>
      </c>
      <c r="C410" s="2">
        <v>1.25122003886849</v>
      </c>
      <c r="D410" s="5" t="s">
        <v>8</v>
      </c>
    </row>
    <row r="411" spans="1:4" x14ac:dyDescent="0.25">
      <c r="A411" s="2">
        <v>1.3002199999999999</v>
      </c>
      <c r="B411" s="2">
        <v>1.2206787109374999</v>
      </c>
      <c r="C411" s="2">
        <v>1.2587724014336901</v>
      </c>
      <c r="D411" s="6" t="s">
        <v>3</v>
      </c>
    </row>
    <row r="412" spans="1:4" x14ac:dyDescent="0.25">
      <c r="A412" s="2">
        <v>1.2936000000000001</v>
      </c>
      <c r="B412" s="2">
        <v>1.24154812160772</v>
      </c>
      <c r="C412" s="2">
        <v>1.26438751844824</v>
      </c>
      <c r="D412" s="9" t="s">
        <v>4</v>
      </c>
    </row>
    <row r="413" spans="1:4" x14ac:dyDescent="0.25">
      <c r="A413" s="2">
        <v>1.3552900000000001</v>
      </c>
      <c r="B413" s="2">
        <v>0.97556138919436697</v>
      </c>
      <c r="C413" s="2">
        <v>1.2651528568416599</v>
      </c>
      <c r="D413" s="9" t="s">
        <v>4</v>
      </c>
    </row>
    <row r="414" spans="1:4" x14ac:dyDescent="0.25">
      <c r="A414" s="2">
        <v>1.4475100000000001</v>
      </c>
      <c r="B414" s="2">
        <v>1.06246576636132</v>
      </c>
      <c r="C414" s="2">
        <v>1.2832131147540999</v>
      </c>
      <c r="D414" s="11" t="s">
        <v>7</v>
      </c>
    </row>
    <row r="415" spans="1:4" x14ac:dyDescent="0.25">
      <c r="A415" s="2">
        <v>1.3369</v>
      </c>
      <c r="B415" s="2">
        <v>1.3481058733653899</v>
      </c>
      <c r="C415" s="2">
        <v>1.2872252213344899</v>
      </c>
      <c r="D415" s="5" t="s">
        <v>8</v>
      </c>
    </row>
    <row r="416" spans="1:4" x14ac:dyDescent="0.25">
      <c r="A416" s="2">
        <v>1.30426</v>
      </c>
      <c r="B416" s="2">
        <v>1.32237141927083</v>
      </c>
      <c r="C416" s="2">
        <v>1.2923297491039401</v>
      </c>
      <c r="D416" s="6" t="s">
        <v>3</v>
      </c>
    </row>
    <row r="417" spans="1:4" x14ac:dyDescent="0.25">
      <c r="A417" s="2">
        <v>1.30487</v>
      </c>
      <c r="B417" s="2">
        <v>1.57273176650339</v>
      </c>
      <c r="C417" s="2">
        <v>1.2965990066940201</v>
      </c>
      <c r="D417" s="5" t="s">
        <v>8</v>
      </c>
    </row>
    <row r="418" spans="1:4" x14ac:dyDescent="0.25">
      <c r="A418" s="2">
        <v>1.4976799999999999</v>
      </c>
      <c r="B418" s="2">
        <v>0.79821561602043301</v>
      </c>
      <c r="C418" s="2">
        <v>1.3085178157284401</v>
      </c>
      <c r="D418" s="9" t="s">
        <v>4</v>
      </c>
    </row>
    <row r="419" spans="1:4" x14ac:dyDescent="0.25">
      <c r="A419" s="2">
        <v>1.3325</v>
      </c>
      <c r="B419" s="2">
        <v>1.46041432615827</v>
      </c>
      <c r="C419" s="2">
        <v>1.31542647376377</v>
      </c>
      <c r="D419" s="5" t="s">
        <v>8</v>
      </c>
    </row>
    <row r="420" spans="1:4" x14ac:dyDescent="0.25">
      <c r="A420" s="2">
        <v>1.44076</v>
      </c>
      <c r="B420" s="2">
        <v>0.88688850260740004</v>
      </c>
      <c r="C420" s="2">
        <v>1.31595403752899</v>
      </c>
      <c r="D420" s="9" t="s">
        <v>4</v>
      </c>
    </row>
    <row r="421" spans="1:4" x14ac:dyDescent="0.25">
      <c r="A421" s="2">
        <v>1.3526</v>
      </c>
      <c r="B421" s="2">
        <v>1.15288232998687</v>
      </c>
      <c r="C421" s="2">
        <v>1.3345772717689199</v>
      </c>
      <c r="D421" s="9" t="s">
        <v>4</v>
      </c>
    </row>
    <row r="422" spans="1:4" x14ac:dyDescent="0.25">
      <c r="A422" s="2">
        <v>1.53318</v>
      </c>
      <c r="B422" s="2">
        <v>1.01114007100166</v>
      </c>
      <c r="C422" s="2">
        <v>1.33927877348305</v>
      </c>
      <c r="D422" s="5" t="s">
        <v>8</v>
      </c>
    </row>
    <row r="423" spans="1:4" x14ac:dyDescent="0.25">
      <c r="A423" s="2">
        <v>1.35544</v>
      </c>
      <c r="B423" s="2">
        <v>1.2206787109374999</v>
      </c>
      <c r="C423" s="2">
        <v>1.3435685483871</v>
      </c>
      <c r="D423" s="6" t="s">
        <v>3</v>
      </c>
    </row>
    <row r="424" spans="1:4" x14ac:dyDescent="0.25">
      <c r="A424" s="2">
        <v>1.3204800000000001</v>
      </c>
      <c r="B424" s="2">
        <v>1.424072265625</v>
      </c>
      <c r="C424" s="2">
        <v>1.34424955197133</v>
      </c>
      <c r="D424" s="6" t="s">
        <v>3</v>
      </c>
    </row>
    <row r="425" spans="1:4" x14ac:dyDescent="0.25">
      <c r="A425" s="2">
        <v>1.3925000000000001</v>
      </c>
      <c r="B425" s="2">
        <v>1.3733569716340399</v>
      </c>
      <c r="C425" s="2">
        <v>1.3474815458098099</v>
      </c>
      <c r="D425" s="10" t="s">
        <v>6</v>
      </c>
    </row>
    <row r="426" spans="1:4" x14ac:dyDescent="0.25">
      <c r="A426" s="2">
        <v>1.3611899999999999</v>
      </c>
      <c r="B426" s="2">
        <v>1.4981721933679599</v>
      </c>
      <c r="C426" s="2">
        <v>1.3481936604428999</v>
      </c>
      <c r="D426" s="10" t="s">
        <v>6</v>
      </c>
    </row>
    <row r="427" spans="1:4" x14ac:dyDescent="0.25">
      <c r="A427" s="2">
        <v>1.32325</v>
      </c>
      <c r="B427" s="2">
        <v>1.7478026368357999</v>
      </c>
      <c r="C427" s="2">
        <v>1.3487038645245299</v>
      </c>
      <c r="D427" s="10" t="s">
        <v>6</v>
      </c>
    </row>
    <row r="428" spans="1:4" x14ac:dyDescent="0.25">
      <c r="A428" s="2">
        <v>1.38778</v>
      </c>
      <c r="B428" s="2">
        <v>1.06422363333215</v>
      </c>
      <c r="C428" s="2">
        <v>1.3521568627450999</v>
      </c>
      <c r="D428" s="9" t="s">
        <v>4</v>
      </c>
    </row>
    <row r="429" spans="1:4" x14ac:dyDescent="0.25">
      <c r="A429" s="2">
        <v>1.44225</v>
      </c>
      <c r="B429" s="2">
        <v>1.2485267678785501</v>
      </c>
      <c r="C429" s="2">
        <v>1.35264654798089</v>
      </c>
      <c r="D429" s="10" t="s">
        <v>6</v>
      </c>
    </row>
    <row r="430" spans="1:4" x14ac:dyDescent="0.25">
      <c r="A430" s="2">
        <v>1.4752000000000001</v>
      </c>
      <c r="B430" s="2">
        <v>1.1234664988990199</v>
      </c>
      <c r="C430" s="2">
        <v>1.35453465774131</v>
      </c>
      <c r="D430" s="5" t="s">
        <v>8</v>
      </c>
    </row>
    <row r="431" spans="1:4" x14ac:dyDescent="0.25">
      <c r="A431" s="2">
        <v>1.3428599999999999</v>
      </c>
      <c r="B431" s="2">
        <v>1.6229824210946899</v>
      </c>
      <c r="C431" s="2">
        <v>1.35484368215371</v>
      </c>
      <c r="D431" s="10" t="s">
        <v>6</v>
      </c>
    </row>
    <row r="432" spans="1:4" x14ac:dyDescent="0.25">
      <c r="A432" s="2">
        <v>1.3512999999999999</v>
      </c>
      <c r="B432" s="2">
        <v>1.24154812160772</v>
      </c>
      <c r="C432" s="2">
        <v>1.36368332279148</v>
      </c>
      <c r="D432" s="9" t="s">
        <v>4</v>
      </c>
    </row>
    <row r="433" spans="1:4" x14ac:dyDescent="0.25">
      <c r="A433" s="2">
        <v>1.4339299999999999</v>
      </c>
      <c r="B433" s="2">
        <v>0.97556138919436697</v>
      </c>
      <c r="C433" s="2">
        <v>1.36643052920093</v>
      </c>
      <c r="D433" s="9" t="s">
        <v>4</v>
      </c>
    </row>
    <row r="434" spans="1:4" x14ac:dyDescent="0.25">
      <c r="A434" s="2">
        <v>1.35511</v>
      </c>
      <c r="B434" s="2">
        <v>1.32237141927083</v>
      </c>
      <c r="C434" s="2">
        <v>1.3793481182795699</v>
      </c>
      <c r="D434" s="6" t="s">
        <v>3</v>
      </c>
    </row>
    <row r="435" spans="1:4" x14ac:dyDescent="0.25">
      <c r="A435" s="2">
        <v>1.4111400000000001</v>
      </c>
      <c r="B435" s="2">
        <v>1.3481058733653899</v>
      </c>
      <c r="C435" s="2">
        <v>1.38955085294753</v>
      </c>
      <c r="D435" s="5" t="s">
        <v>8</v>
      </c>
    </row>
    <row r="436" spans="1:4" x14ac:dyDescent="0.25">
      <c r="A436" s="2">
        <v>1.4152499999999999</v>
      </c>
      <c r="B436" s="2">
        <v>1.1189819335937501</v>
      </c>
      <c r="C436" s="2">
        <v>1.39113127240143</v>
      </c>
      <c r="D436" s="6" t="s">
        <v>3</v>
      </c>
    </row>
    <row r="437" spans="1:4" x14ac:dyDescent="0.25">
      <c r="A437" s="2">
        <v>1.46069</v>
      </c>
      <c r="B437" s="2">
        <v>1.01727294921875</v>
      </c>
      <c r="C437" s="2">
        <v>1.3912253584229399</v>
      </c>
      <c r="D437" s="6" t="s">
        <v>3</v>
      </c>
    </row>
    <row r="438" spans="1:4" x14ac:dyDescent="0.25">
      <c r="A438" s="2">
        <v>1.5219800000000001</v>
      </c>
      <c r="B438" s="2">
        <v>0.91556396484375002</v>
      </c>
      <c r="C438" s="2">
        <v>1.39244399641577</v>
      </c>
      <c r="D438" s="6" t="s">
        <v>3</v>
      </c>
    </row>
    <row r="439" spans="1:4" x14ac:dyDescent="0.25">
      <c r="A439" s="2">
        <v>1.3881399999999999</v>
      </c>
      <c r="B439" s="2">
        <v>1.46041432615827</v>
      </c>
      <c r="C439" s="2">
        <v>1.39928741092637</v>
      </c>
      <c r="D439" s="5" t="s">
        <v>8</v>
      </c>
    </row>
    <row r="440" spans="1:4" x14ac:dyDescent="0.25">
      <c r="A440" s="2">
        <v>1.3668499999999999</v>
      </c>
      <c r="B440" s="2">
        <v>1.57273176650339</v>
      </c>
      <c r="C440" s="2">
        <v>1.39935003239041</v>
      </c>
      <c r="D440" s="5" t="s">
        <v>8</v>
      </c>
    </row>
    <row r="441" spans="1:4" x14ac:dyDescent="0.25">
      <c r="A441" s="2">
        <v>1.5256700000000001</v>
      </c>
      <c r="B441" s="2">
        <v>0.88688850260740004</v>
      </c>
      <c r="C441" s="2">
        <v>1.4155323634830299</v>
      </c>
      <c r="D441" s="9" t="s">
        <v>4</v>
      </c>
    </row>
    <row r="442" spans="1:4" x14ac:dyDescent="0.25">
      <c r="A442" s="2">
        <v>1.40987</v>
      </c>
      <c r="B442" s="2">
        <v>1.2206787109374999</v>
      </c>
      <c r="C442" s="2">
        <v>1.4269556451612899</v>
      </c>
      <c r="D442" s="6" t="s">
        <v>3</v>
      </c>
    </row>
    <row r="443" spans="1:4" x14ac:dyDescent="0.25">
      <c r="A443" s="2">
        <v>1.5833699999999999</v>
      </c>
      <c r="B443" s="2">
        <v>1.06246576636132</v>
      </c>
      <c r="C443" s="2">
        <v>1.4319737704918001</v>
      </c>
      <c r="D443" s="11" t="s">
        <v>7</v>
      </c>
    </row>
    <row r="444" spans="1:4" x14ac:dyDescent="0.25">
      <c r="A444" s="2">
        <v>1.3751899999999999</v>
      </c>
      <c r="B444" s="2">
        <v>1.424072265625</v>
      </c>
      <c r="C444" s="2">
        <v>1.4469578853046601</v>
      </c>
      <c r="D444" s="6" t="s">
        <v>3</v>
      </c>
    </row>
    <row r="445" spans="1:4" x14ac:dyDescent="0.25">
      <c r="A445" s="2">
        <v>1.4051800000000001</v>
      </c>
      <c r="B445" s="2">
        <v>1.24154812160772</v>
      </c>
      <c r="C445" s="2">
        <v>1.4566329327429901</v>
      </c>
      <c r="D445" s="9" t="s">
        <v>4</v>
      </c>
    </row>
    <row r="446" spans="1:4" x14ac:dyDescent="0.25">
      <c r="A446" s="2">
        <v>1.43133</v>
      </c>
      <c r="B446" s="2">
        <v>1.15288232998687</v>
      </c>
      <c r="C446" s="2">
        <v>1.45691967109424</v>
      </c>
      <c r="D446" s="9" t="s">
        <v>4</v>
      </c>
    </row>
    <row r="447" spans="1:4" x14ac:dyDescent="0.25">
      <c r="A447" s="2">
        <v>1.5692999999999999</v>
      </c>
      <c r="B447" s="2">
        <v>1.1234664988990199</v>
      </c>
      <c r="C447" s="2">
        <v>1.4633146188728099</v>
      </c>
      <c r="D447" s="5" t="s">
        <v>8</v>
      </c>
    </row>
    <row r="448" spans="1:4" x14ac:dyDescent="0.25">
      <c r="A448" s="2">
        <v>1.5739700000000001</v>
      </c>
      <c r="B448" s="2">
        <v>0.88688850260740004</v>
      </c>
      <c r="C448" s="2">
        <v>1.4725511279780701</v>
      </c>
      <c r="D448" s="9" t="s">
        <v>4</v>
      </c>
    </row>
    <row r="449" spans="1:4" x14ac:dyDescent="0.25">
      <c r="A449" s="2">
        <v>1.47356</v>
      </c>
      <c r="B449" s="2">
        <v>1.06422363333215</v>
      </c>
      <c r="C449" s="2">
        <v>1.47435378452456</v>
      </c>
      <c r="D449" s="9" t="s">
        <v>4</v>
      </c>
    </row>
    <row r="450" spans="1:4" x14ac:dyDescent="0.25">
      <c r="A450" s="2">
        <v>1.47739</v>
      </c>
      <c r="B450" s="2">
        <v>1.3481058733653899</v>
      </c>
      <c r="C450" s="2">
        <v>1.4814683653638501</v>
      </c>
      <c r="D450" s="5" t="s">
        <v>8</v>
      </c>
    </row>
    <row r="451" spans="1:4" x14ac:dyDescent="0.25">
      <c r="A451" s="2">
        <v>1.4459500000000001</v>
      </c>
      <c r="B451" s="2">
        <v>1.46041432615827</v>
      </c>
      <c r="C451" s="2">
        <v>1.4870546318289799</v>
      </c>
      <c r="D451" s="5" t="s">
        <v>8</v>
      </c>
    </row>
    <row r="452" spans="1:4" x14ac:dyDescent="0.25">
      <c r="A452" s="2">
        <v>1.4209000000000001</v>
      </c>
      <c r="B452" s="2">
        <v>1.57273176650339</v>
      </c>
      <c r="C452" s="2">
        <v>1.4889138415029199</v>
      </c>
      <c r="D452" s="5" t="s">
        <v>8</v>
      </c>
    </row>
    <row r="453" spans="1:4" x14ac:dyDescent="0.25">
      <c r="A453" s="2">
        <v>1.46685</v>
      </c>
      <c r="B453" s="2">
        <v>1.4981721933679599</v>
      </c>
      <c r="C453" s="2">
        <v>1.50483282674772</v>
      </c>
      <c r="D453" s="10" t="s">
        <v>6</v>
      </c>
    </row>
    <row r="454" spans="1:4" x14ac:dyDescent="0.25">
      <c r="A454" s="2">
        <v>1.4624900000000001</v>
      </c>
      <c r="B454" s="2">
        <v>1.2206787109374999</v>
      </c>
      <c r="C454" s="2">
        <v>1.50771729390681</v>
      </c>
      <c r="D454" s="6" t="s">
        <v>3</v>
      </c>
    </row>
    <row r="455" spans="1:4" x14ac:dyDescent="0.25">
      <c r="A455" s="2">
        <v>1.51101</v>
      </c>
      <c r="B455" s="2">
        <v>1.3733569716340399</v>
      </c>
      <c r="C455" s="2">
        <v>1.5083282674772001</v>
      </c>
      <c r="D455" s="10" t="s">
        <v>6</v>
      </c>
    </row>
    <row r="456" spans="1:4" x14ac:dyDescent="0.25">
      <c r="A456" s="2">
        <v>1.6524399999999999</v>
      </c>
      <c r="B456" s="2">
        <v>1.06246576636132</v>
      </c>
      <c r="C456" s="2">
        <v>1.50867978142076</v>
      </c>
      <c r="D456" s="11" t="s">
        <v>7</v>
      </c>
    </row>
    <row r="457" spans="1:4" x14ac:dyDescent="0.25">
      <c r="A457" s="2">
        <v>1.41255</v>
      </c>
      <c r="B457" s="2">
        <v>1.7478026368357999</v>
      </c>
      <c r="C457" s="2">
        <v>1.50976552323057</v>
      </c>
      <c r="D457" s="10" t="s">
        <v>6</v>
      </c>
    </row>
    <row r="458" spans="1:4" x14ac:dyDescent="0.25">
      <c r="A458" s="2">
        <v>1.43804</v>
      </c>
      <c r="B458" s="2">
        <v>1.6229824210946899</v>
      </c>
      <c r="C458" s="2">
        <v>1.5109921841076901</v>
      </c>
      <c r="D458" s="10" t="s">
        <v>6</v>
      </c>
    </row>
    <row r="459" spans="1:4" x14ac:dyDescent="0.25">
      <c r="A459" s="2">
        <v>1.5726500000000001</v>
      </c>
      <c r="B459" s="2">
        <v>1.2485267678785501</v>
      </c>
      <c r="C459" s="2">
        <v>1.51273122014763</v>
      </c>
      <c r="D459" s="10" t="s">
        <v>6</v>
      </c>
    </row>
    <row r="460" spans="1:4" x14ac:dyDescent="0.25">
      <c r="A460" s="2">
        <v>1.425</v>
      </c>
      <c r="B460" s="2">
        <v>1.424072265625</v>
      </c>
      <c r="C460" s="2">
        <v>1.53979614695341</v>
      </c>
      <c r="D460" s="6" t="s">
        <v>3</v>
      </c>
    </row>
    <row r="461" spans="1:4" x14ac:dyDescent="0.25">
      <c r="A461" s="2">
        <v>1.58562</v>
      </c>
      <c r="B461" s="2">
        <v>1.01727294921875</v>
      </c>
      <c r="C461" s="2">
        <v>1.55058691756272</v>
      </c>
      <c r="D461" s="6" t="s">
        <v>3</v>
      </c>
    </row>
    <row r="462" spans="1:4" x14ac:dyDescent="0.25">
      <c r="A462" s="2">
        <v>1.6599900000000001</v>
      </c>
      <c r="B462" s="2">
        <v>0.91556396484375002</v>
      </c>
      <c r="C462" s="2">
        <v>1.5516129032258099</v>
      </c>
      <c r="D462" s="6" t="s">
        <v>3</v>
      </c>
    </row>
    <row r="463" spans="1:4" x14ac:dyDescent="0.25">
      <c r="A463" s="2">
        <v>1.53033</v>
      </c>
      <c r="B463" s="2">
        <v>1.1189819335937501</v>
      </c>
      <c r="C463" s="2">
        <v>1.55361559139785</v>
      </c>
      <c r="D463" s="6" t="s">
        <v>3</v>
      </c>
    </row>
  </sheetData>
  <sortState xmlns:xlrd2="http://schemas.microsoft.com/office/spreadsheetml/2017/richdata2" ref="A2:D463">
    <sortCondition ref="C1"/>
  </sortState>
  <conditionalFormatting sqref="B2:B463">
    <cfRule type="cellIs" dxfId="15" priority="2" operator="greaterThan">
      <formula>1</formula>
    </cfRule>
  </conditionalFormatting>
  <conditionalFormatting sqref="C1:C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{5A43A594-183B-428C-8AA0-7A8FB3D9586B}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43A594-183B-428C-8AA0-7A8FB3D95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63"/>
  <sheetViews>
    <sheetView topLeftCell="F1" workbookViewId="0">
      <selection activeCell="P28" sqref="P28"/>
    </sheetView>
  </sheetViews>
  <sheetFormatPr defaultRowHeight="15" x14ac:dyDescent="0.25"/>
  <cols>
    <col min="1" max="1" width="10.140625" style="2" bestFit="1" customWidth="1"/>
    <col min="2" max="3" width="13.7109375" style="2" bestFit="1" customWidth="1"/>
    <col min="4" max="4" width="7.140625" style="2" bestFit="1" customWidth="1"/>
    <col min="11" max="11" width="10.140625" style="2" bestFit="1" customWidth="1"/>
    <col min="12" max="13" width="13.7109375" style="2" bestFit="1" customWidth="1"/>
    <col min="14" max="14" width="7.140625" style="2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  <c r="I1" s="12" t="s">
        <v>9</v>
      </c>
      <c r="K1" s="1" t="s">
        <v>0</v>
      </c>
      <c r="L1" s="1" t="s">
        <v>1</v>
      </c>
      <c r="M1" s="1" t="s">
        <v>2</v>
      </c>
      <c r="N1" s="1" t="s">
        <v>10</v>
      </c>
      <c r="P1" s="1" t="s">
        <v>0</v>
      </c>
      <c r="Q1" s="1" t="s">
        <v>1</v>
      </c>
      <c r="R1" s="1" t="s">
        <v>2</v>
      </c>
      <c r="S1" s="12" t="s">
        <v>9</v>
      </c>
      <c r="U1" t="s">
        <v>14</v>
      </c>
    </row>
    <row r="2" spans="1:24" x14ac:dyDescent="0.25">
      <c r="A2" s="2">
        <v>1.4976799999999999</v>
      </c>
      <c r="B2" s="2">
        <v>0.79821561602043301</v>
      </c>
      <c r="C2" s="2">
        <v>1.3085178157284401</v>
      </c>
      <c r="D2" s="4" t="s">
        <v>4</v>
      </c>
      <c r="F2" s="2">
        <v>0.48481999999999997</v>
      </c>
      <c r="G2" s="2">
        <v>0.79821561602043301</v>
      </c>
      <c r="H2" s="2">
        <v>0.29276829011174399</v>
      </c>
      <c r="I2" s="4" t="s">
        <v>4</v>
      </c>
      <c r="K2" s="2">
        <v>1.4976799999999999</v>
      </c>
      <c r="L2" s="2">
        <v>0.79821561602043301</v>
      </c>
      <c r="M2" s="2">
        <v>1.3085178157284401</v>
      </c>
      <c r="N2" s="4" t="s">
        <v>4</v>
      </c>
      <c r="P2" s="2">
        <v>0.48481999999999997</v>
      </c>
      <c r="Q2" s="2">
        <v>0.79821561602043301</v>
      </c>
      <c r="R2" s="2">
        <v>0.29276829011174399</v>
      </c>
      <c r="S2" s="4" t="s">
        <v>4</v>
      </c>
      <c r="U2" s="2">
        <v>0.48481999999999997</v>
      </c>
      <c r="V2" s="2">
        <v>0.79821561602043301</v>
      </c>
      <c r="W2" s="2">
        <v>0.29276829011174399</v>
      </c>
      <c r="X2" s="4" t="s">
        <v>4</v>
      </c>
    </row>
    <row r="3" spans="1:24" x14ac:dyDescent="0.25">
      <c r="A3" s="2">
        <v>1.3625799999999999</v>
      </c>
      <c r="B3" s="2">
        <v>0.79821561602043301</v>
      </c>
      <c r="C3" s="2">
        <v>1.1659835547122099</v>
      </c>
      <c r="D3" s="4" t="s">
        <v>4</v>
      </c>
      <c r="F3" s="2">
        <v>0.43931999999999999</v>
      </c>
      <c r="G3" s="2">
        <v>0.79821561602043301</v>
      </c>
      <c r="H3" s="2">
        <v>0.23492936959730101</v>
      </c>
      <c r="I3" s="4" t="s">
        <v>4</v>
      </c>
      <c r="K3" s="2">
        <v>1.3625799999999999</v>
      </c>
      <c r="L3" s="2">
        <v>0.79821561602043301</v>
      </c>
      <c r="M3" s="2">
        <v>1.1659835547122099</v>
      </c>
      <c r="N3" s="4" t="s">
        <v>4</v>
      </c>
      <c r="P3" s="2">
        <v>0.43931999999999999</v>
      </c>
      <c r="Q3" s="2">
        <v>0.79821561602043301</v>
      </c>
      <c r="R3" s="2">
        <v>0.23492936959730101</v>
      </c>
      <c r="S3" s="4" t="s">
        <v>4</v>
      </c>
      <c r="U3" s="2">
        <v>0.43931999999999999</v>
      </c>
      <c r="V3" s="2">
        <v>0.79821561602043301</v>
      </c>
      <c r="W3" s="2">
        <v>0.23492936959730101</v>
      </c>
      <c r="X3" s="4" t="s">
        <v>4</v>
      </c>
    </row>
    <row r="4" spans="1:24" x14ac:dyDescent="0.25">
      <c r="A4" s="2">
        <v>1.22099</v>
      </c>
      <c r="B4" s="2">
        <v>0.79821561602043301</v>
      </c>
      <c r="C4" s="2">
        <v>1.01899430740038</v>
      </c>
      <c r="D4" s="4" t="s">
        <v>4</v>
      </c>
      <c r="F4" s="2">
        <v>0.43087999999999999</v>
      </c>
      <c r="G4" s="2">
        <v>0.79821561602043301</v>
      </c>
      <c r="H4" s="2">
        <v>0.20035631456883801</v>
      </c>
      <c r="I4" s="4" t="s">
        <v>4</v>
      </c>
      <c r="K4" s="2">
        <v>1.22099</v>
      </c>
      <c r="L4" s="2">
        <v>0.79821561602043301</v>
      </c>
      <c r="M4" s="2">
        <v>1.01899430740038</v>
      </c>
      <c r="N4" s="4" t="s">
        <v>4</v>
      </c>
      <c r="P4" s="2">
        <v>0.43087999999999999</v>
      </c>
      <c r="Q4" s="2">
        <v>0.79821561602043301</v>
      </c>
      <c r="R4" s="2">
        <v>0.20035631456883801</v>
      </c>
      <c r="S4" s="4" t="s">
        <v>4</v>
      </c>
      <c r="U4" s="2">
        <v>0.43087999999999999</v>
      </c>
      <c r="V4" s="2">
        <v>0.79821561602043301</v>
      </c>
      <c r="W4" s="2">
        <v>0.20035631456883801</v>
      </c>
      <c r="X4" s="4" t="s">
        <v>4</v>
      </c>
    </row>
    <row r="5" spans="1:24" x14ac:dyDescent="0.25">
      <c r="A5" s="2">
        <v>1.07958</v>
      </c>
      <c r="B5" s="2">
        <v>0.79821561602043301</v>
      </c>
      <c r="C5" s="2">
        <v>0.89602993885726301</v>
      </c>
      <c r="D5" s="4" t="s">
        <v>4</v>
      </c>
      <c r="F5" s="2">
        <v>0.45197999999999999</v>
      </c>
      <c r="G5" s="2">
        <v>0.79821561602043301</v>
      </c>
      <c r="H5" s="2">
        <v>0.17685009487666001</v>
      </c>
      <c r="I5" s="4" t="s">
        <v>4</v>
      </c>
      <c r="K5" s="2">
        <v>1.07958</v>
      </c>
      <c r="L5" s="2">
        <v>0.79821561602043301</v>
      </c>
      <c r="M5" s="2">
        <v>0.89602993885726301</v>
      </c>
      <c r="N5" s="4" t="s">
        <v>4</v>
      </c>
      <c r="P5" s="2">
        <v>0.45197999999999999</v>
      </c>
      <c r="Q5" s="2">
        <v>0.79821561602043301</v>
      </c>
      <c r="R5" s="2">
        <v>0.17685009487666001</v>
      </c>
      <c r="S5" s="4" t="s">
        <v>4</v>
      </c>
      <c r="U5" s="2">
        <v>0.58620000000000005</v>
      </c>
      <c r="V5" s="2">
        <v>0.88688850260740004</v>
      </c>
      <c r="W5" s="2">
        <v>0.29282099936748901</v>
      </c>
      <c r="X5" s="4" t="s">
        <v>4</v>
      </c>
    </row>
    <row r="6" spans="1:24" x14ac:dyDescent="0.25">
      <c r="A6" s="2">
        <v>0.93325999999999998</v>
      </c>
      <c r="B6" s="2">
        <v>0.79821561602043301</v>
      </c>
      <c r="C6" s="2">
        <v>0.72884672148429297</v>
      </c>
      <c r="D6" s="4" t="s">
        <v>4</v>
      </c>
      <c r="F6" s="2">
        <v>0.48583999999999999</v>
      </c>
      <c r="G6" s="2">
        <v>0.79821561602043301</v>
      </c>
      <c r="H6" s="2">
        <v>0.16147585916086901</v>
      </c>
      <c r="I6" s="4" t="s">
        <v>4</v>
      </c>
      <c r="K6" s="2">
        <v>0.93325999999999998</v>
      </c>
      <c r="L6" s="2">
        <v>0.79821561602043301</v>
      </c>
      <c r="M6" s="2">
        <v>0.72884672148429297</v>
      </c>
      <c r="N6" s="4" t="s">
        <v>4</v>
      </c>
      <c r="P6" s="2">
        <v>0.48583999999999999</v>
      </c>
      <c r="Q6" s="2">
        <v>0.79821561602043301</v>
      </c>
      <c r="R6" s="2">
        <v>0.16147585916086901</v>
      </c>
      <c r="S6" s="4" t="s">
        <v>4</v>
      </c>
      <c r="U6" s="2">
        <v>0.61155999999999999</v>
      </c>
      <c r="V6" s="2">
        <v>0.88688850260740004</v>
      </c>
      <c r="W6" s="2">
        <v>0.218789795488088</v>
      </c>
      <c r="X6" s="4" t="s">
        <v>4</v>
      </c>
    </row>
    <row r="7" spans="1:24" x14ac:dyDescent="0.25">
      <c r="A7" s="2">
        <v>0.78351000000000004</v>
      </c>
      <c r="B7" s="2">
        <v>0.79821561602043301</v>
      </c>
      <c r="C7" s="2">
        <v>0.58283786632932699</v>
      </c>
      <c r="D7" s="4" t="s">
        <v>4</v>
      </c>
      <c r="F7" s="2">
        <v>0.53166999999999998</v>
      </c>
      <c r="G7" s="2">
        <v>0.79821561602043301</v>
      </c>
      <c r="H7" s="2">
        <v>0.14730971958675901</v>
      </c>
      <c r="I7" s="4" t="s">
        <v>4</v>
      </c>
      <c r="K7" s="2">
        <v>0.78351000000000004</v>
      </c>
      <c r="L7" s="2">
        <v>0.79821561602043301</v>
      </c>
      <c r="M7" s="2">
        <v>0.58283786632932699</v>
      </c>
      <c r="N7" s="4" t="s">
        <v>4</v>
      </c>
      <c r="P7" s="2">
        <v>0.53166999999999998</v>
      </c>
      <c r="Q7" s="2">
        <v>0.79821561602043301</v>
      </c>
      <c r="R7" s="2">
        <v>0.14730971958675901</v>
      </c>
      <c r="S7" s="4" t="s">
        <v>4</v>
      </c>
      <c r="U7" s="2">
        <v>0.53578000000000003</v>
      </c>
      <c r="V7" s="2">
        <v>0.91556396484375002</v>
      </c>
      <c r="W7" s="2">
        <v>0.236214157706093</v>
      </c>
      <c r="X7" s="5" t="s">
        <v>3</v>
      </c>
    </row>
    <row r="8" spans="1:24" x14ac:dyDescent="0.25">
      <c r="A8" s="2">
        <v>0.70796999999999999</v>
      </c>
      <c r="B8" s="2">
        <v>0.79821561602043301</v>
      </c>
      <c r="C8" s="2">
        <v>0.51024667931688805</v>
      </c>
      <c r="D8" s="4" t="s">
        <v>4</v>
      </c>
      <c r="F8" s="2">
        <v>0.59319999999999995</v>
      </c>
      <c r="G8" s="2">
        <v>0.79821561602043301</v>
      </c>
      <c r="H8" s="2">
        <v>0.13119122917984399</v>
      </c>
      <c r="I8" s="4" t="s">
        <v>4</v>
      </c>
      <c r="K8" s="2">
        <v>0.70796999999999999</v>
      </c>
      <c r="L8" s="2">
        <v>0.79821561602043301</v>
      </c>
      <c r="M8" s="2">
        <v>0.51024667931688805</v>
      </c>
      <c r="N8" s="4" t="s">
        <v>4</v>
      </c>
      <c r="P8" s="2">
        <v>0.59319999999999995</v>
      </c>
      <c r="Q8" s="2">
        <v>0.79821561602043301</v>
      </c>
      <c r="R8" s="2">
        <v>0.13119122917984399</v>
      </c>
      <c r="S8" s="4" t="s">
        <v>4</v>
      </c>
      <c r="U8" s="2">
        <v>0.7036</v>
      </c>
      <c r="V8" s="2">
        <v>0.97556138919436697</v>
      </c>
      <c r="W8" s="2">
        <v>0.29020451191229202</v>
      </c>
      <c r="X8" s="4" t="s">
        <v>4</v>
      </c>
    </row>
    <row r="9" spans="1:24" x14ac:dyDescent="0.25">
      <c r="A9" s="2">
        <v>0.63166</v>
      </c>
      <c r="B9" s="2">
        <v>0.79821561602043301</v>
      </c>
      <c r="C9" s="2">
        <v>0.43733923676997699</v>
      </c>
      <c r="D9" s="4" t="s">
        <v>4</v>
      </c>
      <c r="F9" s="2">
        <v>0.65459999999999996</v>
      </c>
      <c r="G9" s="2">
        <v>0.79821561602043301</v>
      </c>
      <c r="H9" s="2">
        <v>0.115467004005903</v>
      </c>
      <c r="I9" s="4" t="s">
        <v>4</v>
      </c>
      <c r="K9" s="2">
        <v>0.63166</v>
      </c>
      <c r="L9" s="2">
        <v>0.79821561602043301</v>
      </c>
      <c r="M9" s="2">
        <v>0.43733923676997699</v>
      </c>
      <c r="N9" s="4" t="s">
        <v>4</v>
      </c>
      <c r="P9" s="2">
        <v>0.65459999999999996</v>
      </c>
      <c r="Q9" s="2">
        <v>0.79821561602043301</v>
      </c>
      <c r="R9" s="2">
        <v>0.115467004005903</v>
      </c>
      <c r="S9" s="4" t="s">
        <v>4</v>
      </c>
      <c r="U9" s="2">
        <v>0.74082000000000003</v>
      </c>
      <c r="V9" s="2">
        <v>0.97556138919436697</v>
      </c>
      <c r="W9" s="2">
        <v>0.21847775669407499</v>
      </c>
      <c r="X9" s="4" t="s">
        <v>4</v>
      </c>
    </row>
    <row r="10" spans="1:24" x14ac:dyDescent="0.25">
      <c r="A10" s="2">
        <v>0.55371999999999999</v>
      </c>
      <c r="B10" s="2">
        <v>0.79821561602043301</v>
      </c>
      <c r="C10" s="2">
        <v>0.36232342399325301</v>
      </c>
      <c r="D10" s="4" t="s">
        <v>4</v>
      </c>
      <c r="F10" s="2">
        <v>0.70337000000000005</v>
      </c>
      <c r="G10" s="2">
        <v>0.79821561602043301</v>
      </c>
      <c r="H10" s="2">
        <v>0.102211680371073</v>
      </c>
      <c r="I10" s="4" t="s">
        <v>4</v>
      </c>
      <c r="K10" s="2">
        <v>0.55371999999999999</v>
      </c>
      <c r="L10" s="2">
        <v>0.79821561602043301</v>
      </c>
      <c r="M10" s="2">
        <v>0.36232342399325301</v>
      </c>
      <c r="N10" s="4" t="s">
        <v>4</v>
      </c>
      <c r="P10" s="2">
        <v>0.70337000000000005</v>
      </c>
      <c r="Q10" s="2">
        <v>0.79821561602043301</v>
      </c>
      <c r="R10" s="2">
        <v>0.102211680371073</v>
      </c>
      <c r="S10" s="4" t="s">
        <v>4</v>
      </c>
      <c r="U10" s="2">
        <v>0.46540999999999999</v>
      </c>
      <c r="V10" s="2">
        <v>1.01114007100166</v>
      </c>
      <c r="W10" s="2">
        <v>0.29946015979270102</v>
      </c>
      <c r="X10" s="6" t="s">
        <v>8</v>
      </c>
    </row>
    <row r="11" spans="1:24" x14ac:dyDescent="0.25">
      <c r="A11" s="2">
        <v>0.48481999999999997</v>
      </c>
      <c r="B11" s="2">
        <v>0.79821561602043301</v>
      </c>
      <c r="C11" s="2">
        <v>0.29276829011174399</v>
      </c>
      <c r="D11" s="4" t="s">
        <v>4</v>
      </c>
      <c r="F11" s="2">
        <v>0.75968000000000002</v>
      </c>
      <c r="G11" s="2">
        <v>0.79821561602043301</v>
      </c>
      <c r="H11" s="2">
        <v>8.5947712418300695E-2</v>
      </c>
      <c r="I11" s="4" t="s">
        <v>4</v>
      </c>
      <c r="K11" s="2">
        <v>1.5739700000000001</v>
      </c>
      <c r="L11" s="2">
        <v>0.88688850260740004</v>
      </c>
      <c r="M11" s="2">
        <v>1.4725511279780701</v>
      </c>
      <c r="N11" s="4" t="s">
        <v>4</v>
      </c>
      <c r="P11" s="2">
        <v>0.75968000000000002</v>
      </c>
      <c r="Q11" s="2">
        <v>0.79821561602043301</v>
      </c>
      <c r="R11" s="2">
        <v>8.5947712418300695E-2</v>
      </c>
      <c r="S11" s="4" t="s">
        <v>4</v>
      </c>
      <c r="U11" s="2">
        <v>0.4128</v>
      </c>
      <c r="V11" s="2">
        <v>1.01114007100166</v>
      </c>
      <c r="W11" s="2">
        <v>0.24848628805873499</v>
      </c>
      <c r="X11" s="6" t="s">
        <v>8</v>
      </c>
    </row>
    <row r="12" spans="1:24" x14ac:dyDescent="0.25">
      <c r="A12" s="2">
        <v>0.43931999999999999</v>
      </c>
      <c r="B12" s="2">
        <v>0.79821561602043301</v>
      </c>
      <c r="C12" s="2">
        <v>0.23492936959730101</v>
      </c>
      <c r="D12" s="4" t="s">
        <v>4</v>
      </c>
      <c r="F12" s="2">
        <v>0.80945999999999996</v>
      </c>
      <c r="G12" s="2">
        <v>0.79821561602043301</v>
      </c>
      <c r="H12" s="2">
        <v>7.0657811511701502E-2</v>
      </c>
      <c r="I12" s="4" t="s">
        <v>4</v>
      </c>
      <c r="K12" s="2">
        <v>1.5256700000000001</v>
      </c>
      <c r="L12" s="2">
        <v>0.88688850260740004</v>
      </c>
      <c r="M12" s="2">
        <v>1.4155323634830299</v>
      </c>
      <c r="N12" s="4" t="s">
        <v>4</v>
      </c>
      <c r="P12" s="2">
        <v>0.80945999999999996</v>
      </c>
      <c r="Q12" s="2">
        <v>0.79821561602043301</v>
      </c>
      <c r="R12" s="2">
        <v>7.0657811511701502E-2</v>
      </c>
      <c r="S12" s="4" t="s">
        <v>4</v>
      </c>
      <c r="U12" s="2">
        <v>0.37918000000000002</v>
      </c>
      <c r="V12" s="2">
        <v>1.01114007100166</v>
      </c>
      <c r="W12" s="2">
        <v>0.209736557978838</v>
      </c>
      <c r="X12" s="6" t="s">
        <v>8</v>
      </c>
    </row>
    <row r="13" spans="1:24" x14ac:dyDescent="0.25">
      <c r="A13" s="2">
        <v>0.43087999999999999</v>
      </c>
      <c r="B13" s="2">
        <v>0.79821561602043301</v>
      </c>
      <c r="C13" s="2">
        <v>0.20035631456883801</v>
      </c>
      <c r="D13" s="4" t="s">
        <v>4</v>
      </c>
      <c r="F13" s="2">
        <v>0.58620000000000005</v>
      </c>
      <c r="G13" s="2">
        <v>0.88688850260740004</v>
      </c>
      <c r="H13" s="2">
        <v>0.29282099936748901</v>
      </c>
      <c r="I13" s="4" t="s">
        <v>4</v>
      </c>
      <c r="K13" s="2">
        <v>1.44076</v>
      </c>
      <c r="L13" s="2">
        <v>0.88688850260740004</v>
      </c>
      <c r="M13" s="2">
        <v>1.31595403752899</v>
      </c>
      <c r="N13" s="4" t="s">
        <v>4</v>
      </c>
      <c r="P13" s="2">
        <v>0.58620000000000005</v>
      </c>
      <c r="Q13" s="2">
        <v>0.88688850260740004</v>
      </c>
      <c r="R13" s="2">
        <v>0.29282099936748901</v>
      </c>
      <c r="S13" s="4" t="s">
        <v>4</v>
      </c>
      <c r="U13" s="2">
        <v>0.69694999999999996</v>
      </c>
      <c r="V13" s="2">
        <v>1.01727294921875</v>
      </c>
      <c r="W13" s="2">
        <v>0.234269713261649</v>
      </c>
      <c r="X13" s="5" t="s">
        <v>3</v>
      </c>
    </row>
    <row r="14" spans="1:24" x14ac:dyDescent="0.25">
      <c r="A14" s="2">
        <v>0.45197999999999999</v>
      </c>
      <c r="B14" s="2">
        <v>0.79821561602043301</v>
      </c>
      <c r="C14" s="2">
        <v>0.17685009487666001</v>
      </c>
      <c r="D14" s="4" t="s">
        <v>4</v>
      </c>
      <c r="F14" s="2">
        <v>0.61155999999999999</v>
      </c>
      <c r="G14" s="2">
        <v>0.88688850260740004</v>
      </c>
      <c r="H14" s="2">
        <v>0.218789795488088</v>
      </c>
      <c r="I14" s="4" t="s">
        <v>4</v>
      </c>
      <c r="K14" s="2">
        <v>1.3540099999999999</v>
      </c>
      <c r="L14" s="2">
        <v>0.88688850260740004</v>
      </c>
      <c r="M14" s="2">
        <v>1.2150137044064899</v>
      </c>
      <c r="N14" s="4" t="s">
        <v>4</v>
      </c>
      <c r="P14" s="2">
        <v>0.61155999999999999</v>
      </c>
      <c r="Q14" s="2">
        <v>0.88688850260740004</v>
      </c>
      <c r="R14" s="2">
        <v>0.218789795488088</v>
      </c>
      <c r="S14" s="4" t="s">
        <v>4</v>
      </c>
      <c r="U14" s="2">
        <v>0.47111999999999998</v>
      </c>
      <c r="V14" s="2">
        <v>1.06246576636132</v>
      </c>
      <c r="W14" s="2">
        <v>0.26618142076502699</v>
      </c>
      <c r="X14" s="7" t="s">
        <v>7</v>
      </c>
    </row>
    <row r="15" spans="1:24" x14ac:dyDescent="0.25">
      <c r="A15" s="2">
        <v>0.48583999999999999</v>
      </c>
      <c r="B15" s="2">
        <v>0.79821561602043301</v>
      </c>
      <c r="C15" s="2">
        <v>0.16147585916086901</v>
      </c>
      <c r="D15" s="4" t="s">
        <v>4</v>
      </c>
      <c r="F15" s="2">
        <v>0.72682000000000002</v>
      </c>
      <c r="G15" s="2">
        <v>0.88688850260740004</v>
      </c>
      <c r="H15" s="2">
        <v>0.144313725490196</v>
      </c>
      <c r="I15" s="4" t="s">
        <v>4</v>
      </c>
      <c r="K15" s="2">
        <v>1.26915</v>
      </c>
      <c r="L15" s="2">
        <v>0.88688850260740004</v>
      </c>
      <c r="M15" s="2">
        <v>1.1172506852203199</v>
      </c>
      <c r="N15" s="4" t="s">
        <v>4</v>
      </c>
      <c r="P15" s="2">
        <v>0.72682000000000002</v>
      </c>
      <c r="Q15" s="2">
        <v>0.88688850260740004</v>
      </c>
      <c r="R15" s="2">
        <v>0.144313725490196</v>
      </c>
      <c r="S15" s="4" t="s">
        <v>4</v>
      </c>
      <c r="U15" s="2">
        <v>0.81313999999999997</v>
      </c>
      <c r="V15" s="2">
        <v>1.06422363333215</v>
      </c>
      <c r="W15" s="2">
        <v>0.23291587602783001</v>
      </c>
      <c r="X15" s="4" t="s">
        <v>4</v>
      </c>
    </row>
    <row r="16" spans="1:24" x14ac:dyDescent="0.25">
      <c r="A16" s="2">
        <v>0.53166999999999998</v>
      </c>
      <c r="B16" s="2">
        <v>0.79821561602043301</v>
      </c>
      <c r="C16" s="2">
        <v>0.14730971958675901</v>
      </c>
      <c r="D16" s="4" t="s">
        <v>4</v>
      </c>
      <c r="F16" s="2">
        <v>0.86534999999999995</v>
      </c>
      <c r="G16" s="2">
        <v>0.88688850260740004</v>
      </c>
      <c r="H16" s="2">
        <v>7.2667088340712602E-2</v>
      </c>
      <c r="I16" s="4" t="s">
        <v>4</v>
      </c>
      <c r="K16" s="2">
        <v>1.17519</v>
      </c>
      <c r="L16" s="2">
        <v>0.88688850260740004</v>
      </c>
      <c r="M16" s="2">
        <v>1.0099831330381599</v>
      </c>
      <c r="N16" s="4" t="s">
        <v>4</v>
      </c>
      <c r="P16" s="2">
        <v>0.86534999999999995</v>
      </c>
      <c r="Q16" s="2">
        <v>0.88688850260740004</v>
      </c>
      <c r="R16" s="2">
        <v>7.2667088340712602E-2</v>
      </c>
      <c r="S16" s="4" t="s">
        <v>4</v>
      </c>
      <c r="U16" s="2">
        <v>0.79744999999999999</v>
      </c>
      <c r="V16" s="2">
        <v>1.1189819335937501</v>
      </c>
      <c r="W16" s="2">
        <v>0.23441308243727599</v>
      </c>
      <c r="X16" s="5" t="s">
        <v>3</v>
      </c>
    </row>
    <row r="17" spans="1:24" x14ac:dyDescent="0.25">
      <c r="A17" s="2">
        <v>0.59319999999999995</v>
      </c>
      <c r="B17" s="2">
        <v>0.79821561602043301</v>
      </c>
      <c r="C17" s="2">
        <v>0.13119122917984399</v>
      </c>
      <c r="D17" s="4" t="s">
        <v>4</v>
      </c>
      <c r="F17" s="2">
        <v>0.53578000000000003</v>
      </c>
      <c r="G17" s="2">
        <v>0.91556396484375002</v>
      </c>
      <c r="H17" s="2">
        <v>0.236214157706093</v>
      </c>
      <c r="I17" s="5" t="s">
        <v>3</v>
      </c>
      <c r="K17" s="2">
        <v>1.05176</v>
      </c>
      <c r="L17" s="2">
        <v>0.88688850260740004</v>
      </c>
      <c r="M17" s="2">
        <v>0.86946658233185803</v>
      </c>
      <c r="N17" s="4" t="s">
        <v>4</v>
      </c>
      <c r="P17" s="2">
        <v>0.53578000000000003</v>
      </c>
      <c r="Q17" s="2">
        <v>0.91556396484375002</v>
      </c>
      <c r="R17" s="2">
        <v>0.236214157706093</v>
      </c>
      <c r="S17" s="5" t="s">
        <v>3</v>
      </c>
      <c r="U17" s="2">
        <v>0.53417999999999999</v>
      </c>
      <c r="V17" s="2">
        <v>1.1234664988990199</v>
      </c>
      <c r="W17" s="2">
        <v>0.23858993737853601</v>
      </c>
      <c r="X17" s="6" t="s">
        <v>8</v>
      </c>
    </row>
    <row r="18" spans="1:24" x14ac:dyDescent="0.25">
      <c r="A18" s="2">
        <v>0.65459999999999996</v>
      </c>
      <c r="B18" s="2">
        <v>0.79821561602043301</v>
      </c>
      <c r="C18" s="2">
        <v>0.115467004005903</v>
      </c>
      <c r="D18" s="4" t="s">
        <v>4</v>
      </c>
      <c r="F18" s="2">
        <v>0.64824999999999999</v>
      </c>
      <c r="G18" s="2">
        <v>0.91556396484375002</v>
      </c>
      <c r="H18" s="2">
        <v>0.15774417562724</v>
      </c>
      <c r="I18" s="5" t="s">
        <v>3</v>
      </c>
      <c r="K18" s="2">
        <v>0.98887000000000003</v>
      </c>
      <c r="L18" s="2">
        <v>0.88688850260740004</v>
      </c>
      <c r="M18" s="2">
        <v>0.79873919460257203</v>
      </c>
      <c r="N18" s="4" t="s">
        <v>4</v>
      </c>
      <c r="P18" s="2">
        <v>0.64824999999999999</v>
      </c>
      <c r="Q18" s="2">
        <v>0.91556396484375002</v>
      </c>
      <c r="R18" s="2">
        <v>0.15774417562724</v>
      </c>
      <c r="S18" s="5" t="s">
        <v>3</v>
      </c>
      <c r="U18" s="2">
        <v>0.47419</v>
      </c>
      <c r="V18" s="2">
        <v>1.1236965641230501</v>
      </c>
      <c r="W18" s="2">
        <v>0.25559270516717297</v>
      </c>
      <c r="X18" s="2" t="s">
        <v>6</v>
      </c>
    </row>
    <row r="19" spans="1:24" x14ac:dyDescent="0.25">
      <c r="A19" s="2">
        <v>0.70337000000000005</v>
      </c>
      <c r="B19" s="2">
        <v>0.79821561602043301</v>
      </c>
      <c r="C19" s="2">
        <v>0.102211680371073</v>
      </c>
      <c r="D19" s="4" t="s">
        <v>4</v>
      </c>
      <c r="F19" s="2">
        <v>0.83111000000000002</v>
      </c>
      <c r="G19" s="2">
        <v>0.91556396484375002</v>
      </c>
      <c r="H19" s="2">
        <v>8.0248655913978506E-2</v>
      </c>
      <c r="I19" s="5" t="s">
        <v>3</v>
      </c>
      <c r="K19" s="2">
        <v>0.92457</v>
      </c>
      <c r="L19" s="2">
        <v>0.88688850260740004</v>
      </c>
      <c r="M19" s="2">
        <v>0.72726755218216299</v>
      </c>
      <c r="N19" s="4" t="s">
        <v>4</v>
      </c>
      <c r="P19" s="2">
        <v>0.83111000000000002</v>
      </c>
      <c r="Q19" s="2">
        <v>0.91556396484375002</v>
      </c>
      <c r="R19" s="2">
        <v>8.0248655913978506E-2</v>
      </c>
      <c r="S19" s="5" t="s">
        <v>3</v>
      </c>
      <c r="U19" s="2">
        <v>0.46740999999999999</v>
      </c>
      <c r="V19" s="2">
        <v>1.1236965641230501</v>
      </c>
      <c r="W19" s="2">
        <v>0.22670864090317</v>
      </c>
      <c r="X19" s="2" t="s">
        <v>6</v>
      </c>
    </row>
    <row r="20" spans="1:24" x14ac:dyDescent="0.25">
      <c r="A20" s="2">
        <v>0.75968000000000002</v>
      </c>
      <c r="B20" s="2">
        <v>0.79821561602043301</v>
      </c>
      <c r="C20" s="2">
        <v>8.5947712418300695E-2</v>
      </c>
      <c r="D20" s="4" t="s">
        <v>4</v>
      </c>
      <c r="F20" s="2">
        <v>0.7036</v>
      </c>
      <c r="G20" s="2">
        <v>0.97556138919436697</v>
      </c>
      <c r="H20" s="2">
        <v>0.29020451191229202</v>
      </c>
      <c r="I20" s="4" t="s">
        <v>4</v>
      </c>
      <c r="K20" s="2">
        <v>0.86007</v>
      </c>
      <c r="L20" s="2">
        <v>0.88688850260740004</v>
      </c>
      <c r="M20" s="2">
        <v>0.65561458992198995</v>
      </c>
      <c r="N20" s="4" t="s">
        <v>4</v>
      </c>
      <c r="P20" s="2">
        <v>0.7036</v>
      </c>
      <c r="Q20" s="2">
        <v>0.97556138919436697</v>
      </c>
      <c r="R20" s="2">
        <v>0.29020451191229202</v>
      </c>
      <c r="S20" s="4" t="s">
        <v>4</v>
      </c>
      <c r="U20" s="2">
        <v>0.47933999999999999</v>
      </c>
      <c r="V20" s="2">
        <v>1.1236965641230501</v>
      </c>
      <c r="W20" s="2">
        <v>0.20202127659574501</v>
      </c>
      <c r="X20" s="2" t="s">
        <v>6</v>
      </c>
    </row>
    <row r="21" spans="1:24" x14ac:dyDescent="0.25">
      <c r="A21" s="2">
        <v>0.80945999999999996</v>
      </c>
      <c r="B21" s="2">
        <v>0.79821561602043301</v>
      </c>
      <c r="C21" s="2">
        <v>7.0657811511701502E-2</v>
      </c>
      <c r="D21" s="4" t="s">
        <v>4</v>
      </c>
      <c r="F21" s="2">
        <v>0.74082000000000003</v>
      </c>
      <c r="G21" s="2">
        <v>0.97556138919436697</v>
      </c>
      <c r="H21" s="2">
        <v>0.21847775669407499</v>
      </c>
      <c r="I21" s="4" t="s">
        <v>4</v>
      </c>
      <c r="K21" s="2">
        <v>0.79540999999999995</v>
      </c>
      <c r="L21" s="2">
        <v>0.88688850260740004</v>
      </c>
      <c r="M21" s="2">
        <v>0.58293063461943895</v>
      </c>
      <c r="N21" s="4" t="s">
        <v>4</v>
      </c>
      <c r="P21" s="2">
        <v>0.74082000000000003</v>
      </c>
      <c r="Q21" s="2">
        <v>0.97556138919436697</v>
      </c>
      <c r="R21" s="2">
        <v>0.21847775669407499</v>
      </c>
      <c r="S21" s="4" t="s">
        <v>4</v>
      </c>
      <c r="U21" s="2">
        <v>0.85377000000000003</v>
      </c>
      <c r="V21" s="2">
        <v>1.15288232998687</v>
      </c>
      <c r="W21" s="2">
        <v>0.29226860636727803</v>
      </c>
      <c r="X21" s="4" t="s">
        <v>4</v>
      </c>
    </row>
    <row r="22" spans="1:24" x14ac:dyDescent="0.25">
      <c r="A22" s="2">
        <v>1.5739700000000001</v>
      </c>
      <c r="B22" s="2">
        <v>0.88688850260740004</v>
      </c>
      <c r="C22" s="2">
        <v>1.4725511279780701</v>
      </c>
      <c r="D22" s="4" t="s">
        <v>4</v>
      </c>
      <c r="F22" s="2">
        <v>0.81552999999999998</v>
      </c>
      <c r="G22" s="2">
        <v>0.97556138919436697</v>
      </c>
      <c r="H22" s="2">
        <v>0.14632089394897699</v>
      </c>
      <c r="I22" s="4" t="s">
        <v>4</v>
      </c>
      <c r="K22" s="2">
        <v>0.73146999999999995</v>
      </c>
      <c r="L22" s="2">
        <v>0.88688850260740004</v>
      </c>
      <c r="M22" s="2">
        <v>0.509576217583808</v>
      </c>
      <c r="N22" s="4" t="s">
        <v>4</v>
      </c>
      <c r="P22" s="2">
        <v>0.81552999999999998</v>
      </c>
      <c r="Q22" s="2">
        <v>0.97556138919436697</v>
      </c>
      <c r="R22" s="2">
        <v>0.14632089394897699</v>
      </c>
      <c r="S22" s="4" t="s">
        <v>4</v>
      </c>
      <c r="U22" s="2">
        <v>0.63019000000000003</v>
      </c>
      <c r="V22" s="2">
        <v>1.18049390877326</v>
      </c>
      <c r="W22" s="2">
        <v>0.22674535519125699</v>
      </c>
      <c r="X22" s="7" t="s">
        <v>7</v>
      </c>
    </row>
    <row r="23" spans="1:24" x14ac:dyDescent="0.25">
      <c r="A23" s="2">
        <v>1.5256700000000001</v>
      </c>
      <c r="B23" s="2">
        <v>0.88688850260740004</v>
      </c>
      <c r="C23" s="2">
        <v>1.4155323634830299</v>
      </c>
      <c r="D23" s="4" t="s">
        <v>4</v>
      </c>
      <c r="F23" s="2">
        <v>0.90693999999999997</v>
      </c>
      <c r="G23" s="2">
        <v>0.97556138919436697</v>
      </c>
      <c r="H23" s="2">
        <v>7.4528779253636906E-2</v>
      </c>
      <c r="I23" s="4" t="s">
        <v>4</v>
      </c>
      <c r="K23" s="2">
        <v>0.67171000000000003</v>
      </c>
      <c r="L23" s="2">
        <v>0.88688850260740004</v>
      </c>
      <c r="M23" s="2">
        <v>0.437655492304449</v>
      </c>
      <c r="N23" s="4" t="s">
        <v>4</v>
      </c>
      <c r="P23" s="2">
        <v>0.90693999999999997</v>
      </c>
      <c r="Q23" s="2">
        <v>0.97556138919436697</v>
      </c>
      <c r="R23" s="2">
        <v>7.4528779253636906E-2</v>
      </c>
      <c r="S23" s="4" t="s">
        <v>4</v>
      </c>
      <c r="U23" s="2">
        <v>0.86097000000000001</v>
      </c>
      <c r="V23" s="2">
        <v>1.2206787109374999</v>
      </c>
      <c r="W23" s="2">
        <v>0.23315636200716799</v>
      </c>
      <c r="X23" s="5" t="s">
        <v>3</v>
      </c>
    </row>
    <row r="24" spans="1:24" x14ac:dyDescent="0.25">
      <c r="A24" s="2">
        <v>1.44076</v>
      </c>
      <c r="B24" s="2">
        <v>0.88688850260740004</v>
      </c>
      <c r="C24" s="2">
        <v>1.31595403752899</v>
      </c>
      <c r="D24" s="4" t="s">
        <v>4</v>
      </c>
      <c r="F24" s="2">
        <v>0.46540999999999999</v>
      </c>
      <c r="G24" s="2">
        <v>1.01114007100166</v>
      </c>
      <c r="H24" s="2">
        <v>0.29946015979270102</v>
      </c>
      <c r="I24" s="6" t="s">
        <v>8</v>
      </c>
      <c r="K24" s="2">
        <v>0.6179</v>
      </c>
      <c r="L24" s="2">
        <v>0.88688850260740004</v>
      </c>
      <c r="M24" s="2">
        <v>0.36324478178368103</v>
      </c>
      <c r="N24" s="4" t="s">
        <v>4</v>
      </c>
      <c r="P24" s="2">
        <v>0.46540999999999999</v>
      </c>
      <c r="Q24" s="2">
        <v>1.01114007100166</v>
      </c>
      <c r="R24" s="2">
        <v>0.29946015979270102</v>
      </c>
      <c r="S24" s="6" t="s">
        <v>8</v>
      </c>
      <c r="U24" s="2">
        <v>0.65508999999999995</v>
      </c>
      <c r="V24" s="2">
        <v>1.2357929267963901</v>
      </c>
      <c r="W24" s="2">
        <v>0.29815374649103898</v>
      </c>
      <c r="X24" s="6" t="s">
        <v>8</v>
      </c>
    </row>
    <row r="25" spans="1:24" x14ac:dyDescent="0.25">
      <c r="A25" s="2">
        <v>1.3540099999999999</v>
      </c>
      <c r="B25" s="2">
        <v>0.88688850260740004</v>
      </c>
      <c r="C25" s="2">
        <v>1.2150137044064899</v>
      </c>
      <c r="D25" s="4" t="s">
        <v>4</v>
      </c>
      <c r="F25" s="2">
        <v>0.4128</v>
      </c>
      <c r="G25" s="2">
        <v>1.01114007100166</v>
      </c>
      <c r="H25" s="2">
        <v>0.24848628805873499</v>
      </c>
      <c r="I25" s="6" t="s">
        <v>8</v>
      </c>
      <c r="K25" s="2">
        <v>1.6599900000000001</v>
      </c>
      <c r="L25" s="2">
        <v>0.91556396484375002</v>
      </c>
      <c r="M25" s="2">
        <v>1.5516129032258099</v>
      </c>
      <c r="N25" s="5" t="s">
        <v>3</v>
      </c>
      <c r="P25" s="2">
        <v>0.4128</v>
      </c>
      <c r="Q25" s="2">
        <v>1.01114007100166</v>
      </c>
      <c r="R25" s="2">
        <v>0.24848628805873499</v>
      </c>
      <c r="S25" s="6" t="s">
        <v>8</v>
      </c>
      <c r="U25" s="2">
        <v>0.69233999999999996</v>
      </c>
      <c r="V25" s="2">
        <v>1.2357929267963901</v>
      </c>
      <c r="W25" s="2">
        <v>0.223696825739581</v>
      </c>
      <c r="X25" s="6" t="s">
        <v>8</v>
      </c>
    </row>
    <row r="26" spans="1:24" x14ac:dyDescent="0.25">
      <c r="A26" s="2">
        <v>1.26915</v>
      </c>
      <c r="B26" s="2">
        <v>0.88688850260740004</v>
      </c>
      <c r="C26" s="2">
        <v>1.1172506852203199</v>
      </c>
      <c r="D26" s="4" t="s">
        <v>4</v>
      </c>
      <c r="F26" s="2">
        <v>0.37918000000000002</v>
      </c>
      <c r="G26" s="2">
        <v>1.01114007100166</v>
      </c>
      <c r="H26" s="2">
        <v>0.209736557978838</v>
      </c>
      <c r="I26" s="6" t="s">
        <v>8</v>
      </c>
      <c r="K26" s="2">
        <v>1.5219800000000001</v>
      </c>
      <c r="L26" s="2">
        <v>0.91556396484375002</v>
      </c>
      <c r="M26" s="2">
        <v>1.39244399641577</v>
      </c>
      <c r="N26" s="5" t="s">
        <v>3</v>
      </c>
      <c r="P26" s="2">
        <v>0.37918000000000002</v>
      </c>
      <c r="Q26" s="2">
        <v>1.01114007100166</v>
      </c>
      <c r="R26" s="2">
        <v>0.209736557978838</v>
      </c>
      <c r="S26" s="6" t="s">
        <v>8</v>
      </c>
      <c r="U26" s="2">
        <v>0.90007999999999999</v>
      </c>
      <c r="V26" s="2">
        <v>1.24154812160772</v>
      </c>
      <c r="W26" s="2">
        <v>0.29264389626818499</v>
      </c>
      <c r="X26" s="4" t="s">
        <v>4</v>
      </c>
    </row>
    <row r="27" spans="1:24" x14ac:dyDescent="0.25">
      <c r="A27" s="2">
        <v>1.17519</v>
      </c>
      <c r="B27" s="2">
        <v>0.88688850260740004</v>
      </c>
      <c r="C27" s="2">
        <v>1.0099831330381599</v>
      </c>
      <c r="D27" s="4" t="s">
        <v>4</v>
      </c>
      <c r="F27" s="2">
        <v>0.36980000000000002</v>
      </c>
      <c r="G27" s="2">
        <v>1.01114007100166</v>
      </c>
      <c r="H27" s="2">
        <v>0.19293241200604599</v>
      </c>
      <c r="I27" s="6" t="s">
        <v>8</v>
      </c>
      <c r="K27" s="2">
        <v>1.3832599999999999</v>
      </c>
      <c r="L27" s="2">
        <v>0.91556396484375002</v>
      </c>
      <c r="M27" s="2">
        <v>1.2345362903225801</v>
      </c>
      <c r="N27" s="5" t="s">
        <v>3</v>
      </c>
      <c r="P27" s="2">
        <v>0.36980000000000002</v>
      </c>
      <c r="Q27" s="2">
        <v>1.01114007100166</v>
      </c>
      <c r="R27" s="2">
        <v>0.19293241200604599</v>
      </c>
      <c r="S27" s="6" t="s">
        <v>8</v>
      </c>
      <c r="U27" s="2">
        <v>0.91337000000000002</v>
      </c>
      <c r="V27" s="2">
        <v>1.24154812160772</v>
      </c>
      <c r="W27" s="2">
        <v>0.21880033733923701</v>
      </c>
      <c r="X27" s="4" t="s">
        <v>4</v>
      </c>
    </row>
    <row r="28" spans="1:24" x14ac:dyDescent="0.25">
      <c r="A28" s="2">
        <v>1.05176</v>
      </c>
      <c r="B28" s="2">
        <v>0.88688850260740004</v>
      </c>
      <c r="C28" s="2">
        <v>0.86946658233185803</v>
      </c>
      <c r="D28" s="4" t="s">
        <v>4</v>
      </c>
      <c r="F28" s="2">
        <v>0.36797000000000002</v>
      </c>
      <c r="G28" s="2">
        <v>1.01114007100166</v>
      </c>
      <c r="H28" s="2">
        <v>0.17965450226732901</v>
      </c>
      <c r="I28" s="6" t="s">
        <v>8</v>
      </c>
      <c r="K28" s="2">
        <v>1.2484500000000001</v>
      </c>
      <c r="L28" s="2">
        <v>0.91556396484375002</v>
      </c>
      <c r="M28" s="2">
        <v>1.08325716845878</v>
      </c>
      <c r="N28" s="5" t="s">
        <v>3</v>
      </c>
      <c r="P28" s="2">
        <v>0.36797000000000002</v>
      </c>
      <c r="Q28" s="2">
        <v>1.01114007100166</v>
      </c>
      <c r="R28" s="2">
        <v>0.17965450226732901</v>
      </c>
      <c r="S28" s="6" t="s">
        <v>8</v>
      </c>
      <c r="U28" s="2">
        <v>0.64473999999999998</v>
      </c>
      <c r="V28" s="2">
        <v>1.2485267678785501</v>
      </c>
      <c r="W28" s="2">
        <v>0.22791576204950101</v>
      </c>
      <c r="X28" s="2" t="s">
        <v>6</v>
      </c>
    </row>
    <row r="29" spans="1:24" x14ac:dyDescent="0.25">
      <c r="A29" s="2">
        <v>0.98887000000000003</v>
      </c>
      <c r="B29" s="2">
        <v>0.88688850260740004</v>
      </c>
      <c r="C29" s="2">
        <v>0.79873919460257203</v>
      </c>
      <c r="D29" s="4" t="s">
        <v>4</v>
      </c>
      <c r="F29" s="2">
        <v>0.37928000000000001</v>
      </c>
      <c r="G29" s="2">
        <v>1.01114007100166</v>
      </c>
      <c r="H29" s="2">
        <v>0.16421075361692899</v>
      </c>
      <c r="I29" s="6" t="s">
        <v>8</v>
      </c>
      <c r="K29" s="2">
        <v>1.12199</v>
      </c>
      <c r="L29" s="2">
        <v>0.91556396484375002</v>
      </c>
      <c r="M29" s="2">
        <v>0.94388216845878103</v>
      </c>
      <c r="N29" s="5" t="s">
        <v>3</v>
      </c>
      <c r="P29" s="2">
        <v>0.37928000000000001</v>
      </c>
      <c r="Q29" s="2">
        <v>1.01114007100166</v>
      </c>
      <c r="R29" s="2">
        <v>0.16421075361692899</v>
      </c>
      <c r="S29" s="6" t="s">
        <v>8</v>
      </c>
      <c r="U29" s="2">
        <v>0.75394000000000005</v>
      </c>
      <c r="V29" s="2">
        <v>1.29852205118519</v>
      </c>
      <c r="W29" s="2">
        <v>0.22719344262295099</v>
      </c>
      <c r="X29" s="7" t="s">
        <v>7</v>
      </c>
    </row>
    <row r="30" spans="1:24" x14ac:dyDescent="0.25">
      <c r="A30" s="2">
        <v>0.92457</v>
      </c>
      <c r="B30" s="2">
        <v>0.88688850260740004</v>
      </c>
      <c r="C30" s="2">
        <v>0.72726755218216299</v>
      </c>
      <c r="D30" s="4" t="s">
        <v>4</v>
      </c>
      <c r="F30" s="2">
        <v>0.41733999999999999</v>
      </c>
      <c r="G30" s="2">
        <v>1.01114007100166</v>
      </c>
      <c r="H30" s="2">
        <v>0.14964586482401199</v>
      </c>
      <c r="I30" s="6" t="s">
        <v>8</v>
      </c>
      <c r="K30" s="2">
        <v>1.0082100000000001</v>
      </c>
      <c r="L30" s="2">
        <v>0.91556396484375002</v>
      </c>
      <c r="M30" s="2">
        <v>0.82038082437276005</v>
      </c>
      <c r="N30" s="5" t="s">
        <v>3</v>
      </c>
      <c r="P30" s="2">
        <v>0.41733999999999999</v>
      </c>
      <c r="Q30" s="2">
        <v>1.01114007100166</v>
      </c>
      <c r="R30" s="2">
        <v>0.14964586482401199</v>
      </c>
      <c r="S30" s="6" t="s">
        <v>8</v>
      </c>
      <c r="U30" s="2">
        <v>0.89419999999999999</v>
      </c>
      <c r="V30" s="2">
        <v>1.32237141927083</v>
      </c>
      <c r="W30" s="2">
        <v>0.28906586021505398</v>
      </c>
      <c r="X30" s="5" t="s">
        <v>3</v>
      </c>
    </row>
    <row r="31" spans="1:24" x14ac:dyDescent="0.25">
      <c r="A31" s="2">
        <v>0.86007</v>
      </c>
      <c r="B31" s="2">
        <v>0.88688850260740004</v>
      </c>
      <c r="C31" s="2">
        <v>0.65561458992198995</v>
      </c>
      <c r="D31" s="4" t="s">
        <v>4</v>
      </c>
      <c r="F31" s="2">
        <v>0.48719000000000001</v>
      </c>
      <c r="G31" s="2">
        <v>1.01114007100166</v>
      </c>
      <c r="H31" s="2">
        <v>0.134957892463831</v>
      </c>
      <c r="I31" s="6" t="s">
        <v>8</v>
      </c>
      <c r="K31" s="2">
        <v>0.90813999999999995</v>
      </c>
      <c r="L31" s="2">
        <v>0.91556396484375002</v>
      </c>
      <c r="M31" s="2">
        <v>0.71286290322580603</v>
      </c>
      <c r="N31" s="5" t="s">
        <v>3</v>
      </c>
      <c r="P31" s="2">
        <v>0.48719000000000001</v>
      </c>
      <c r="Q31" s="2">
        <v>1.01114007100166</v>
      </c>
      <c r="R31" s="2">
        <v>0.134957892463831</v>
      </c>
      <c r="S31" s="6" t="s">
        <v>8</v>
      </c>
      <c r="U31" s="2">
        <v>0.90300000000000002</v>
      </c>
      <c r="V31" s="2">
        <v>1.32237141927083</v>
      </c>
      <c r="W31" s="2">
        <v>0.23765905017921099</v>
      </c>
      <c r="X31" s="5" t="s">
        <v>3</v>
      </c>
    </row>
    <row r="32" spans="1:24" x14ac:dyDescent="0.25">
      <c r="A32" s="2">
        <v>0.79540999999999995</v>
      </c>
      <c r="B32" s="2">
        <v>0.88688850260740004</v>
      </c>
      <c r="C32" s="2">
        <v>0.58293063461943895</v>
      </c>
      <c r="D32" s="4" t="s">
        <v>4</v>
      </c>
      <c r="F32" s="2">
        <v>0.69694999999999996</v>
      </c>
      <c r="G32" s="2">
        <v>1.01727294921875</v>
      </c>
      <c r="H32" s="2">
        <v>0.234269713261649</v>
      </c>
      <c r="I32" s="5" t="s">
        <v>3</v>
      </c>
      <c r="K32" s="2">
        <v>0.82282</v>
      </c>
      <c r="L32" s="2">
        <v>0.91556396484375002</v>
      </c>
      <c r="M32" s="2">
        <v>0.62202956989247304</v>
      </c>
      <c r="N32" s="5" t="s">
        <v>3</v>
      </c>
      <c r="P32" s="2">
        <v>0.69694999999999996</v>
      </c>
      <c r="Q32" s="2">
        <v>1.01727294921875</v>
      </c>
      <c r="R32" s="2">
        <v>0.234269713261649</v>
      </c>
      <c r="S32" s="5" t="s">
        <v>3</v>
      </c>
      <c r="U32" s="2">
        <v>0.76266999999999996</v>
      </c>
      <c r="V32" s="2">
        <v>1.3733569716340399</v>
      </c>
      <c r="W32" s="2">
        <v>0.226782457663917</v>
      </c>
      <c r="X32" s="2" t="s">
        <v>6</v>
      </c>
    </row>
    <row r="33" spans="1:24" x14ac:dyDescent="0.25">
      <c r="A33" s="2">
        <v>0.73146999999999995</v>
      </c>
      <c r="B33" s="2">
        <v>0.88688850260740004</v>
      </c>
      <c r="C33" s="2">
        <v>0.509576217583808</v>
      </c>
      <c r="D33" s="4" t="s">
        <v>4</v>
      </c>
      <c r="F33" s="2">
        <v>0.77847</v>
      </c>
      <c r="G33" s="2">
        <v>1.01727294921875</v>
      </c>
      <c r="H33" s="2">
        <v>0.15740815412186401</v>
      </c>
      <c r="I33" s="5" t="s">
        <v>3</v>
      </c>
      <c r="K33" s="2">
        <v>0.74804000000000004</v>
      </c>
      <c r="L33" s="2">
        <v>0.91556396484375002</v>
      </c>
      <c r="M33" s="2">
        <v>0.54254256272401402</v>
      </c>
      <c r="N33" s="5" t="s">
        <v>3</v>
      </c>
      <c r="P33" s="2">
        <v>0.77847</v>
      </c>
      <c r="Q33" s="2">
        <v>1.01727294921875</v>
      </c>
      <c r="R33" s="2">
        <v>0.15740815412186401</v>
      </c>
      <c r="S33" s="5" t="s">
        <v>3</v>
      </c>
      <c r="U33" s="2">
        <v>0.82906000000000002</v>
      </c>
      <c r="V33" s="2">
        <v>1.4165360279535399</v>
      </c>
      <c r="W33" s="2">
        <v>0.22728524590163901</v>
      </c>
      <c r="X33" s="7" t="s">
        <v>7</v>
      </c>
    </row>
    <row r="34" spans="1:24" x14ac:dyDescent="0.25">
      <c r="A34" s="2">
        <v>0.67171000000000003</v>
      </c>
      <c r="B34" s="2">
        <v>0.88688850260740004</v>
      </c>
      <c r="C34" s="2">
        <v>0.437655492304449</v>
      </c>
      <c r="D34" s="4" t="s">
        <v>4</v>
      </c>
      <c r="F34" s="2">
        <v>0.88805000000000001</v>
      </c>
      <c r="G34" s="2">
        <v>1.01727294921875</v>
      </c>
      <c r="H34" s="2">
        <v>7.9688620071684604E-2</v>
      </c>
      <c r="I34" s="5" t="s">
        <v>3</v>
      </c>
      <c r="K34" s="2">
        <v>0.67788999999999999</v>
      </c>
      <c r="L34" s="2">
        <v>0.91556396484375002</v>
      </c>
      <c r="M34" s="2">
        <v>0.46684139784946199</v>
      </c>
      <c r="N34" s="5" t="s">
        <v>3</v>
      </c>
      <c r="P34" s="2">
        <v>0.88805000000000001</v>
      </c>
      <c r="Q34" s="2">
        <v>1.01727294921875</v>
      </c>
      <c r="R34" s="2">
        <v>7.9688620071684604E-2</v>
      </c>
      <c r="S34" s="5" t="s">
        <v>3</v>
      </c>
      <c r="U34" s="2">
        <v>0.93518999999999997</v>
      </c>
      <c r="V34" s="2">
        <v>1.424072265625</v>
      </c>
      <c r="W34" s="2">
        <v>0.229957437275986</v>
      </c>
      <c r="X34" s="5" t="s">
        <v>3</v>
      </c>
    </row>
    <row r="35" spans="1:24" x14ac:dyDescent="0.25">
      <c r="A35" s="2">
        <v>0.6179</v>
      </c>
      <c r="B35" s="2">
        <v>0.88688850260740004</v>
      </c>
      <c r="C35" s="2">
        <v>0.36324478178368103</v>
      </c>
      <c r="D35" s="4" t="s">
        <v>4</v>
      </c>
      <c r="F35" s="2">
        <v>0.47111999999999998</v>
      </c>
      <c r="G35" s="2">
        <v>1.06246576636132</v>
      </c>
      <c r="H35" s="2">
        <v>0.26618142076502699</v>
      </c>
      <c r="I35" s="7" t="s">
        <v>7</v>
      </c>
      <c r="K35" s="2">
        <v>0.60887999999999998</v>
      </c>
      <c r="L35" s="2">
        <v>0.91556396484375002</v>
      </c>
      <c r="M35" s="2">
        <v>0.38948476702509</v>
      </c>
      <c r="N35" s="5" t="s">
        <v>3</v>
      </c>
      <c r="P35" s="2">
        <v>0.47111999999999998</v>
      </c>
      <c r="Q35" s="2">
        <v>1.06246576636132</v>
      </c>
      <c r="R35" s="2">
        <v>0.26618142076502699</v>
      </c>
      <c r="S35" s="7" t="s">
        <v>7</v>
      </c>
      <c r="U35" s="2">
        <v>0.84160000000000001</v>
      </c>
      <c r="V35" s="2">
        <v>1.46041432615827</v>
      </c>
      <c r="W35" s="2">
        <v>0.23865255884258299</v>
      </c>
      <c r="X35" s="6" t="s">
        <v>8</v>
      </c>
    </row>
    <row r="36" spans="1:24" x14ac:dyDescent="0.25">
      <c r="A36" s="2">
        <v>0.58620000000000005</v>
      </c>
      <c r="B36" s="2">
        <v>0.88688850260740004</v>
      </c>
      <c r="C36" s="2">
        <v>0.29282099936748901</v>
      </c>
      <c r="D36" s="4" t="s">
        <v>4</v>
      </c>
      <c r="F36" s="2">
        <v>0.81313999999999997</v>
      </c>
      <c r="G36" s="2">
        <v>1.06422363333215</v>
      </c>
      <c r="H36" s="2">
        <v>0.23291587602783001</v>
      </c>
      <c r="I36" s="4" t="s">
        <v>4</v>
      </c>
      <c r="K36" s="2">
        <v>0.55174000000000001</v>
      </c>
      <c r="L36" s="2">
        <v>0.91556396484375002</v>
      </c>
      <c r="M36" s="2">
        <v>0.31259184587813599</v>
      </c>
      <c r="N36" s="5" t="s">
        <v>3</v>
      </c>
      <c r="P36" s="2">
        <v>0.81313999999999997</v>
      </c>
      <c r="Q36" s="2">
        <v>1.06422363333215</v>
      </c>
      <c r="R36" s="2">
        <v>0.23291587602783001</v>
      </c>
      <c r="S36" s="4" t="s">
        <v>4</v>
      </c>
      <c r="U36" s="2">
        <v>0.83765000000000001</v>
      </c>
      <c r="V36" s="2">
        <v>1.4981721933679599</v>
      </c>
      <c r="W36" s="2">
        <v>0.22489578810247501</v>
      </c>
      <c r="X36" s="2" t="s">
        <v>6</v>
      </c>
    </row>
    <row r="37" spans="1:24" x14ac:dyDescent="0.25">
      <c r="A37" s="2">
        <v>0.61155999999999999</v>
      </c>
      <c r="B37" s="2">
        <v>0.88688850260740004</v>
      </c>
      <c r="C37" s="2">
        <v>0.218789795488088</v>
      </c>
      <c r="D37" s="4" t="s">
        <v>4</v>
      </c>
      <c r="F37" s="2">
        <v>0.86814000000000002</v>
      </c>
      <c r="G37" s="2">
        <v>1.06422363333215</v>
      </c>
      <c r="H37" s="2">
        <v>0.14874341134303201</v>
      </c>
      <c r="I37" s="4" t="s">
        <v>4</v>
      </c>
      <c r="K37" s="2">
        <v>1.4339299999999999</v>
      </c>
      <c r="L37" s="2">
        <v>0.97556138919436697</v>
      </c>
      <c r="M37" s="2">
        <v>1.36643052920093</v>
      </c>
      <c r="N37" s="4" t="s">
        <v>4</v>
      </c>
      <c r="P37" s="2">
        <v>0.86814000000000002</v>
      </c>
      <c r="Q37" s="2">
        <v>1.06422363333215</v>
      </c>
      <c r="R37" s="2">
        <v>0.14874341134303201</v>
      </c>
      <c r="S37" s="4" t="s">
        <v>4</v>
      </c>
      <c r="U37" s="2">
        <v>0.86311000000000004</v>
      </c>
      <c r="V37" s="2">
        <v>1.53454528284068</v>
      </c>
      <c r="W37" s="2">
        <v>0.299796721311475</v>
      </c>
      <c r="X37" s="7" t="s">
        <v>7</v>
      </c>
    </row>
    <row r="38" spans="1:24" x14ac:dyDescent="0.25">
      <c r="A38" s="2">
        <v>0.72682000000000002</v>
      </c>
      <c r="B38" s="2">
        <v>0.88688850260740004</v>
      </c>
      <c r="C38" s="2">
        <v>0.144313725490196</v>
      </c>
      <c r="D38" s="4" t="s">
        <v>4</v>
      </c>
      <c r="F38" s="2">
        <v>0.79744999999999999</v>
      </c>
      <c r="G38" s="2">
        <v>1.1189819335937501</v>
      </c>
      <c r="H38" s="2">
        <v>0.23441308243727599</v>
      </c>
      <c r="I38" s="5" t="s">
        <v>3</v>
      </c>
      <c r="K38" s="2">
        <v>1.3552900000000001</v>
      </c>
      <c r="L38" s="2">
        <v>0.97556138919436697</v>
      </c>
      <c r="M38" s="2">
        <v>1.2651528568416599</v>
      </c>
      <c r="N38" s="4" t="s">
        <v>4</v>
      </c>
      <c r="P38" s="2">
        <v>0.79744999999999999</v>
      </c>
      <c r="Q38" s="2">
        <v>1.1189819335937501</v>
      </c>
      <c r="R38" s="2">
        <v>0.23441308243727599</v>
      </c>
      <c r="S38" s="5" t="s">
        <v>3</v>
      </c>
      <c r="U38" s="2">
        <v>0.88170000000000004</v>
      </c>
      <c r="V38" s="2">
        <v>1.53454528284068</v>
      </c>
      <c r="W38" s="2">
        <v>0.22582950819672101</v>
      </c>
      <c r="X38" s="7" t="s">
        <v>7</v>
      </c>
    </row>
    <row r="39" spans="1:24" x14ac:dyDescent="0.25">
      <c r="A39" s="2">
        <v>0.86534999999999995</v>
      </c>
      <c r="B39" s="2">
        <v>0.88688850260740004</v>
      </c>
      <c r="C39" s="2">
        <v>7.2667088340712602E-2</v>
      </c>
      <c r="D39" s="4" t="s">
        <v>4</v>
      </c>
      <c r="F39" s="2">
        <v>0.85390999999999995</v>
      </c>
      <c r="G39" s="2">
        <v>1.1189819335937501</v>
      </c>
      <c r="H39" s="2">
        <v>0.15541666666666701</v>
      </c>
      <c r="I39" s="5" t="s">
        <v>3</v>
      </c>
      <c r="K39" s="2">
        <v>1.27559</v>
      </c>
      <c r="L39" s="2">
        <v>0.97556138919436697</v>
      </c>
      <c r="M39" s="2">
        <v>1.16332279148218</v>
      </c>
      <c r="N39" s="4" t="s">
        <v>4</v>
      </c>
      <c r="P39" s="2">
        <v>0.85390999999999995</v>
      </c>
      <c r="Q39" s="2">
        <v>1.1189819335937501</v>
      </c>
      <c r="R39" s="2">
        <v>0.15541666666666701</v>
      </c>
      <c r="S39" s="5" t="s">
        <v>3</v>
      </c>
      <c r="U39" s="2">
        <v>0.89253000000000005</v>
      </c>
      <c r="V39" s="2">
        <v>1.57273176650339</v>
      </c>
      <c r="W39" s="2">
        <v>0.22755992226301</v>
      </c>
      <c r="X39" s="6" t="s">
        <v>8</v>
      </c>
    </row>
    <row r="40" spans="1:24" x14ac:dyDescent="0.25">
      <c r="A40" s="2">
        <v>1.6599900000000001</v>
      </c>
      <c r="B40" s="2">
        <v>0.91556396484375002</v>
      </c>
      <c r="C40" s="2">
        <v>1.5516129032258099</v>
      </c>
      <c r="D40" s="5" t="s">
        <v>3</v>
      </c>
      <c r="F40" s="2">
        <v>0.92488999999999999</v>
      </c>
      <c r="G40" s="2">
        <v>1.1189819335937501</v>
      </c>
      <c r="H40" s="2">
        <v>7.8449820788530494E-2</v>
      </c>
      <c r="I40" s="5" t="s">
        <v>3</v>
      </c>
      <c r="K40" s="2">
        <v>1.2684599999999999</v>
      </c>
      <c r="L40" s="2">
        <v>0.97556138919436697</v>
      </c>
      <c r="M40" s="2">
        <v>1.15417035631457</v>
      </c>
      <c r="N40" s="4" t="s">
        <v>4</v>
      </c>
      <c r="P40" s="2">
        <v>0.92488999999999999</v>
      </c>
      <c r="Q40" s="2">
        <v>1.1189819335937501</v>
      </c>
      <c r="R40" s="2">
        <v>7.8449820788530494E-2</v>
      </c>
      <c r="S40" s="5" t="s">
        <v>3</v>
      </c>
      <c r="U40" s="2">
        <v>0.88343000000000005</v>
      </c>
      <c r="V40" s="2">
        <v>1.6229824210946899</v>
      </c>
      <c r="W40" s="2">
        <v>0.236426400347373</v>
      </c>
      <c r="X40" s="2" t="s">
        <v>6</v>
      </c>
    </row>
    <row r="41" spans="1:24" x14ac:dyDescent="0.25">
      <c r="A41" s="2">
        <v>1.5219800000000001</v>
      </c>
      <c r="B41" s="2">
        <v>0.91556396484375002</v>
      </c>
      <c r="C41" s="2">
        <v>1.39244399641577</v>
      </c>
      <c r="D41" s="5" t="s">
        <v>3</v>
      </c>
      <c r="F41" s="2">
        <v>0.53417999999999999</v>
      </c>
      <c r="G41" s="2">
        <v>1.1234664988990199</v>
      </c>
      <c r="H41" s="2">
        <v>0.23858993737853601</v>
      </c>
      <c r="I41" s="6" t="s">
        <v>8</v>
      </c>
      <c r="K41" s="2">
        <v>1.16093</v>
      </c>
      <c r="L41" s="2">
        <v>0.97556138919436697</v>
      </c>
      <c r="M41" s="2">
        <v>1.01703563145688</v>
      </c>
      <c r="N41" s="4" t="s">
        <v>4</v>
      </c>
      <c r="P41" s="2">
        <v>0.53417999999999999</v>
      </c>
      <c r="Q41" s="2">
        <v>1.1234664988990199</v>
      </c>
      <c r="R41" s="2">
        <v>0.23858993737853601</v>
      </c>
      <c r="S41" s="6" t="s">
        <v>8</v>
      </c>
      <c r="U41" s="2">
        <v>0.91630999999999996</v>
      </c>
      <c r="V41" s="2">
        <v>1.65256398149023</v>
      </c>
      <c r="W41" s="2">
        <v>0.22600874316939901</v>
      </c>
      <c r="X41" s="7" t="s">
        <v>7</v>
      </c>
    </row>
    <row r="42" spans="1:24" x14ac:dyDescent="0.25">
      <c r="A42" s="2">
        <v>1.3832599999999999</v>
      </c>
      <c r="B42" s="2">
        <v>0.91556396484375002</v>
      </c>
      <c r="C42" s="2">
        <v>1.2345362903225801</v>
      </c>
      <c r="D42" s="5" t="s">
        <v>3</v>
      </c>
      <c r="F42" s="2">
        <v>0.57842000000000005</v>
      </c>
      <c r="G42" s="2">
        <v>1.1234664988990199</v>
      </c>
      <c r="H42" s="2">
        <v>0.19290434031526699</v>
      </c>
      <c r="I42" s="6" t="s">
        <v>8</v>
      </c>
      <c r="K42" s="2">
        <v>1.04688</v>
      </c>
      <c r="L42" s="2">
        <v>0.97556138919436697</v>
      </c>
      <c r="M42" s="2">
        <v>0.871996626607632</v>
      </c>
      <c r="N42" s="4" t="s">
        <v>4</v>
      </c>
      <c r="P42" s="2">
        <v>0.57842000000000005</v>
      </c>
      <c r="Q42" s="2">
        <v>1.1234664988990199</v>
      </c>
      <c r="R42" s="2">
        <v>0.19290434031526699</v>
      </c>
      <c r="S42" s="6" t="s">
        <v>8</v>
      </c>
      <c r="U42" s="2">
        <v>0.91962999999999995</v>
      </c>
      <c r="V42" s="2">
        <v>1.7478026368357999</v>
      </c>
      <c r="W42" s="2">
        <v>0.22808944854537599</v>
      </c>
      <c r="X42" s="2" t="s">
        <v>6</v>
      </c>
    </row>
    <row r="43" spans="1:24" x14ac:dyDescent="0.25">
      <c r="A43" s="2">
        <v>1.2484500000000001</v>
      </c>
      <c r="B43" s="2">
        <v>0.91556396484375002</v>
      </c>
      <c r="C43" s="2">
        <v>1.08325716845878</v>
      </c>
      <c r="D43" s="5" t="s">
        <v>3</v>
      </c>
      <c r="F43" s="2">
        <v>0.66844000000000003</v>
      </c>
      <c r="G43" s="2">
        <v>1.1234664988990199</v>
      </c>
      <c r="H43" s="2">
        <v>0.14936514791621699</v>
      </c>
      <c r="I43" s="6" t="s">
        <v>8</v>
      </c>
      <c r="K43" s="2">
        <v>0.99004999999999999</v>
      </c>
      <c r="L43" s="2">
        <v>0.97556138919436697</v>
      </c>
      <c r="M43" s="2">
        <v>0.79985663082437297</v>
      </c>
      <c r="N43" s="4" t="s">
        <v>4</v>
      </c>
      <c r="P43" s="2">
        <v>0.66844000000000003</v>
      </c>
      <c r="Q43" s="2">
        <v>1.1234664988990199</v>
      </c>
      <c r="R43" s="2">
        <v>0.14936514791621699</v>
      </c>
      <c r="S43" s="6" t="s">
        <v>8</v>
      </c>
    </row>
    <row r="44" spans="1:24" x14ac:dyDescent="0.25">
      <c r="A44" s="2">
        <v>1.12199</v>
      </c>
      <c r="B44" s="2">
        <v>0.91556396484375002</v>
      </c>
      <c r="C44" s="2">
        <v>0.94388216845878103</v>
      </c>
      <c r="D44" s="5" t="s">
        <v>3</v>
      </c>
      <c r="F44" s="2">
        <v>0.84221999999999997</v>
      </c>
      <c r="G44" s="2">
        <v>1.1234664988990199</v>
      </c>
      <c r="H44" s="2">
        <v>7.5063701144461203E-2</v>
      </c>
      <c r="I44" s="6" t="s">
        <v>8</v>
      </c>
      <c r="K44" s="2">
        <v>0.93467</v>
      </c>
      <c r="L44" s="2">
        <v>0.97556138919436697</v>
      </c>
      <c r="M44" s="2">
        <v>0.72850938224752304</v>
      </c>
      <c r="N44" s="4" t="s">
        <v>4</v>
      </c>
      <c r="P44" s="2">
        <v>0.84221999999999997</v>
      </c>
      <c r="Q44" s="2">
        <v>1.1234664988990199</v>
      </c>
      <c r="R44" s="2">
        <v>7.5063701144461203E-2</v>
      </c>
      <c r="S44" s="6" t="s">
        <v>8</v>
      </c>
    </row>
    <row r="45" spans="1:24" x14ac:dyDescent="0.25">
      <c r="A45" s="2">
        <v>1.0082100000000001</v>
      </c>
      <c r="B45" s="2">
        <v>0.91556396484375002</v>
      </c>
      <c r="C45" s="2">
        <v>0.82038082437276005</v>
      </c>
      <c r="D45" s="5" t="s">
        <v>3</v>
      </c>
      <c r="F45" s="2">
        <v>0.47419</v>
      </c>
      <c r="G45" s="2">
        <v>1.1236965641230501</v>
      </c>
      <c r="H45" s="2">
        <v>0.25559270516717297</v>
      </c>
      <c r="I45" s="2" t="s">
        <v>6</v>
      </c>
      <c r="K45" s="2">
        <v>0.87892000000000003</v>
      </c>
      <c r="L45" s="2">
        <v>0.97556138919436697</v>
      </c>
      <c r="M45" s="2">
        <v>0.65567573265865498</v>
      </c>
      <c r="N45" s="4" t="s">
        <v>4</v>
      </c>
      <c r="P45" s="2">
        <v>0.47419</v>
      </c>
      <c r="Q45" s="2">
        <v>1.1236965641230501</v>
      </c>
      <c r="R45" s="2">
        <v>0.25559270516717297</v>
      </c>
      <c r="S45" s="2" t="s">
        <v>6</v>
      </c>
    </row>
    <row r="46" spans="1:24" x14ac:dyDescent="0.25">
      <c r="A46" s="2">
        <v>0.90813999999999995</v>
      </c>
      <c r="B46" s="2">
        <v>0.91556396484375002</v>
      </c>
      <c r="C46" s="2">
        <v>0.71286290322580603</v>
      </c>
      <c r="D46" s="5" t="s">
        <v>3</v>
      </c>
      <c r="F46" s="2">
        <v>0.46740999999999999</v>
      </c>
      <c r="G46" s="2">
        <v>1.1236965641230501</v>
      </c>
      <c r="H46" s="2">
        <v>0.22670864090317</v>
      </c>
      <c r="I46" s="2" t="s">
        <v>6</v>
      </c>
      <c r="K46" s="2">
        <v>0.82513999999999998</v>
      </c>
      <c r="L46" s="2">
        <v>0.97556138919436697</v>
      </c>
      <c r="M46" s="2">
        <v>0.58289268395530303</v>
      </c>
      <c r="N46" s="4" t="s">
        <v>4</v>
      </c>
      <c r="P46" s="2">
        <v>0.46740999999999999</v>
      </c>
      <c r="Q46" s="2">
        <v>1.1236965641230501</v>
      </c>
      <c r="R46" s="2">
        <v>0.22670864090317</v>
      </c>
      <c r="S46" s="2" t="s">
        <v>6</v>
      </c>
    </row>
    <row r="47" spans="1:24" x14ac:dyDescent="0.25">
      <c r="A47" s="2">
        <v>0.82282</v>
      </c>
      <c r="B47" s="2">
        <v>0.91556396484375002</v>
      </c>
      <c r="C47" s="2">
        <v>0.62202956989247304</v>
      </c>
      <c r="D47" s="5" t="s">
        <v>3</v>
      </c>
      <c r="F47" s="2">
        <v>0.47933999999999999</v>
      </c>
      <c r="G47" s="2">
        <v>1.1236965641230501</v>
      </c>
      <c r="H47" s="2">
        <v>0.20202127659574501</v>
      </c>
      <c r="I47" s="2" t="s">
        <v>6</v>
      </c>
      <c r="K47" s="2">
        <v>0.77566000000000002</v>
      </c>
      <c r="L47" s="2">
        <v>0.97556138919436697</v>
      </c>
      <c r="M47" s="2">
        <v>0.51056715159181998</v>
      </c>
      <c r="N47" s="4" t="s">
        <v>4</v>
      </c>
      <c r="P47" s="2">
        <v>0.47933999999999999</v>
      </c>
      <c r="Q47" s="2">
        <v>1.1236965641230501</v>
      </c>
      <c r="R47" s="2">
        <v>0.20202127659574501</v>
      </c>
      <c r="S47" s="2" t="s">
        <v>6</v>
      </c>
    </row>
    <row r="48" spans="1:24" x14ac:dyDescent="0.25">
      <c r="A48" s="2">
        <v>0.74804000000000004</v>
      </c>
      <c r="B48" s="2">
        <v>0.91556396484375002</v>
      </c>
      <c r="C48" s="2">
        <v>0.54254256272401402</v>
      </c>
      <c r="D48" s="5" t="s">
        <v>3</v>
      </c>
      <c r="F48" s="2">
        <v>0.51112999999999997</v>
      </c>
      <c r="G48" s="2">
        <v>1.1236965641230501</v>
      </c>
      <c r="H48" s="2">
        <v>0.18132001736865</v>
      </c>
      <c r="I48" s="2" t="s">
        <v>6</v>
      </c>
      <c r="K48" s="2">
        <v>0.73348000000000002</v>
      </c>
      <c r="L48" s="2">
        <v>0.97556138919436697</v>
      </c>
      <c r="M48" s="2">
        <v>0.43767025089605699</v>
      </c>
      <c r="N48" s="4" t="s">
        <v>4</v>
      </c>
      <c r="P48" s="2">
        <v>0.51112999999999997</v>
      </c>
      <c r="Q48" s="2">
        <v>1.1236965641230501</v>
      </c>
      <c r="R48" s="2">
        <v>0.18132001736865</v>
      </c>
      <c r="S48" s="2" t="s">
        <v>6</v>
      </c>
    </row>
    <row r="49" spans="1:19" x14ac:dyDescent="0.25">
      <c r="A49" s="2">
        <v>0.67788999999999999</v>
      </c>
      <c r="B49" s="2">
        <v>0.91556396484375002</v>
      </c>
      <c r="C49" s="2">
        <v>0.46684139784946199</v>
      </c>
      <c r="D49" s="5" t="s">
        <v>3</v>
      </c>
      <c r="F49" s="2">
        <v>0.54322000000000004</v>
      </c>
      <c r="G49" s="2">
        <v>1.1236965641230501</v>
      </c>
      <c r="H49" s="2">
        <v>0.167957012592271</v>
      </c>
      <c r="I49" s="2" t="s">
        <v>6</v>
      </c>
      <c r="K49" s="2">
        <v>0.70464000000000004</v>
      </c>
      <c r="L49" s="2">
        <v>0.97556138919436697</v>
      </c>
      <c r="M49" s="2">
        <v>0.36369175627240102</v>
      </c>
      <c r="N49" s="4" t="s">
        <v>4</v>
      </c>
      <c r="P49" s="2">
        <v>0.54322000000000004</v>
      </c>
      <c r="Q49" s="2">
        <v>1.1236965641230501</v>
      </c>
      <c r="R49" s="2">
        <v>0.167957012592271</v>
      </c>
      <c r="S49" s="2" t="s">
        <v>6</v>
      </c>
    </row>
    <row r="50" spans="1:19" x14ac:dyDescent="0.25">
      <c r="A50" s="2">
        <v>0.60887999999999998</v>
      </c>
      <c r="B50" s="2">
        <v>0.91556396484375002</v>
      </c>
      <c r="C50" s="2">
        <v>0.38948476702509</v>
      </c>
      <c r="D50" s="5" t="s">
        <v>3</v>
      </c>
      <c r="F50" s="2">
        <v>0.58418999999999999</v>
      </c>
      <c r="G50" s="2">
        <v>1.1236965641230501</v>
      </c>
      <c r="H50" s="2">
        <v>0.153619192357794</v>
      </c>
      <c r="I50" s="2" t="s">
        <v>6</v>
      </c>
      <c r="K50" s="2">
        <v>1.53318</v>
      </c>
      <c r="L50" s="2">
        <v>1.01114007100166</v>
      </c>
      <c r="M50" s="2">
        <v>1.33927877348305</v>
      </c>
      <c r="N50" s="6" t="s">
        <v>8</v>
      </c>
      <c r="P50" s="2">
        <v>0.58418999999999999</v>
      </c>
      <c r="Q50" s="2">
        <v>1.1236965641230501</v>
      </c>
      <c r="R50" s="2">
        <v>0.153619192357794</v>
      </c>
      <c r="S50" s="2" t="s">
        <v>6</v>
      </c>
    </row>
    <row r="51" spans="1:19" x14ac:dyDescent="0.25">
      <c r="A51" s="2">
        <v>0.55174000000000001</v>
      </c>
      <c r="B51" s="2">
        <v>0.91556396484375002</v>
      </c>
      <c r="C51" s="2">
        <v>0.31259184587813599</v>
      </c>
      <c r="D51" s="5" t="s">
        <v>3</v>
      </c>
      <c r="F51" s="2">
        <v>0.62792000000000003</v>
      </c>
      <c r="G51" s="2">
        <v>1.1236965641230501</v>
      </c>
      <c r="H51" s="2">
        <v>0.13983499782891901</v>
      </c>
      <c r="I51" s="2" t="s">
        <v>6</v>
      </c>
      <c r="K51" s="2">
        <v>1.3857999999999999</v>
      </c>
      <c r="L51" s="2">
        <v>1.01114007100166</v>
      </c>
      <c r="M51" s="2">
        <v>1.1866400345497701</v>
      </c>
      <c r="N51" s="6" t="s">
        <v>8</v>
      </c>
      <c r="P51" s="2">
        <v>0.62792000000000003</v>
      </c>
      <c r="Q51" s="2">
        <v>1.1236965641230501</v>
      </c>
      <c r="R51" s="2">
        <v>0.13983499782891901</v>
      </c>
      <c r="S51" s="2" t="s">
        <v>6</v>
      </c>
    </row>
    <row r="52" spans="1:19" x14ac:dyDescent="0.25">
      <c r="A52" s="2">
        <v>0.53578000000000003</v>
      </c>
      <c r="B52" s="2">
        <v>0.91556396484375002</v>
      </c>
      <c r="C52" s="2">
        <v>0.236214157706093</v>
      </c>
      <c r="D52" s="5" t="s">
        <v>3</v>
      </c>
      <c r="F52" s="2">
        <v>0.65946000000000005</v>
      </c>
      <c r="G52" s="2">
        <v>1.1236965641230501</v>
      </c>
      <c r="H52" s="2">
        <v>0.129952236213634</v>
      </c>
      <c r="I52" s="2" t="s">
        <v>6</v>
      </c>
      <c r="K52" s="2">
        <v>1.0972599999999999</v>
      </c>
      <c r="L52" s="2">
        <v>1.01114007100166</v>
      </c>
      <c r="M52" s="2">
        <v>0.89554091988771301</v>
      </c>
      <c r="N52" s="6" t="s">
        <v>8</v>
      </c>
      <c r="P52" s="2">
        <v>0.65946000000000005</v>
      </c>
      <c r="Q52" s="2">
        <v>1.1236965641230501</v>
      </c>
      <c r="R52" s="2">
        <v>0.129952236213634</v>
      </c>
      <c r="S52" s="2" t="s">
        <v>6</v>
      </c>
    </row>
    <row r="53" spans="1:19" x14ac:dyDescent="0.25">
      <c r="A53" s="2">
        <v>0.64824999999999999</v>
      </c>
      <c r="B53" s="2">
        <v>0.91556396484375002</v>
      </c>
      <c r="C53" s="2">
        <v>0.15774417562724</v>
      </c>
      <c r="D53" s="5" t="s">
        <v>3</v>
      </c>
      <c r="F53" s="2">
        <v>0.70987999999999996</v>
      </c>
      <c r="G53" s="2">
        <v>1.1236965641230501</v>
      </c>
      <c r="H53" s="2">
        <v>0.113996960486322</v>
      </c>
      <c r="I53" s="2" t="s">
        <v>6</v>
      </c>
      <c r="K53" s="2">
        <v>0.94264000000000003</v>
      </c>
      <c r="L53" s="2">
        <v>1.01114007100166</v>
      </c>
      <c r="M53" s="2">
        <v>0.744292809328439</v>
      </c>
      <c r="N53" s="6" t="s">
        <v>8</v>
      </c>
      <c r="P53" s="2">
        <v>0.70987999999999996</v>
      </c>
      <c r="Q53" s="2">
        <v>1.1236965641230501</v>
      </c>
      <c r="R53" s="2">
        <v>0.113996960486322</v>
      </c>
      <c r="S53" s="2" t="s">
        <v>6</v>
      </c>
    </row>
    <row r="54" spans="1:19" x14ac:dyDescent="0.25">
      <c r="A54" s="2">
        <v>0.83111000000000002</v>
      </c>
      <c r="B54" s="2">
        <v>0.91556396484375002</v>
      </c>
      <c r="C54" s="2">
        <v>8.0248655913978506E-2</v>
      </c>
      <c r="D54" s="5" t="s">
        <v>3</v>
      </c>
      <c r="F54" s="2">
        <v>0.75341999999999998</v>
      </c>
      <c r="G54" s="2">
        <v>1.1236965641230501</v>
      </c>
      <c r="H54" s="2">
        <v>9.9461571862787701E-2</v>
      </c>
      <c r="I54" s="2" t="s">
        <v>6</v>
      </c>
      <c r="K54" s="2">
        <v>0.78893999999999997</v>
      </c>
      <c r="L54" s="2">
        <v>1.01114007100166</v>
      </c>
      <c r="M54" s="2">
        <v>0.59779097387173397</v>
      </c>
      <c r="N54" s="6" t="s">
        <v>8</v>
      </c>
      <c r="P54" s="2">
        <v>0.75341999999999998</v>
      </c>
      <c r="Q54" s="2">
        <v>1.1236965641230501</v>
      </c>
      <c r="R54" s="2">
        <v>9.9461571862787701E-2</v>
      </c>
      <c r="S54" s="2" t="s">
        <v>6</v>
      </c>
    </row>
    <row r="55" spans="1:19" x14ac:dyDescent="0.25">
      <c r="A55" s="2">
        <v>1.4339299999999999</v>
      </c>
      <c r="B55" s="2">
        <v>0.97556138919436697</v>
      </c>
      <c r="C55" s="2">
        <v>1.36643052920093</v>
      </c>
      <c r="D55" s="4" t="s">
        <v>4</v>
      </c>
      <c r="F55" s="2">
        <v>0.85377000000000003</v>
      </c>
      <c r="G55" s="2">
        <v>1.15288232998687</v>
      </c>
      <c r="H55" s="2">
        <v>0.29226860636727803</v>
      </c>
      <c r="I55" s="4" t="s">
        <v>4</v>
      </c>
      <c r="K55" s="2">
        <v>0.70855000000000001</v>
      </c>
      <c r="L55" s="2">
        <v>1.01114007100166</v>
      </c>
      <c r="M55" s="2">
        <v>0.52285683437702402</v>
      </c>
      <c r="N55" s="6" t="s">
        <v>8</v>
      </c>
      <c r="P55" s="2">
        <v>0.85377000000000003</v>
      </c>
      <c r="Q55" s="2">
        <v>1.15288232998687</v>
      </c>
      <c r="R55" s="2">
        <v>0.29226860636727803</v>
      </c>
      <c r="S55" s="4" t="s">
        <v>4</v>
      </c>
    </row>
    <row r="56" spans="1:19" x14ac:dyDescent="0.25">
      <c r="A56" s="2">
        <v>1.3552900000000001</v>
      </c>
      <c r="B56" s="2">
        <v>0.97556138919436697</v>
      </c>
      <c r="C56" s="2">
        <v>1.2651528568416599</v>
      </c>
      <c r="D56" s="4" t="s">
        <v>4</v>
      </c>
      <c r="F56" s="2">
        <v>0.89424999999999999</v>
      </c>
      <c r="G56" s="2">
        <v>1.15288232998687</v>
      </c>
      <c r="H56" s="2">
        <v>0.17499262070419599</v>
      </c>
      <c r="I56" s="4" t="s">
        <v>4</v>
      </c>
      <c r="K56" s="2">
        <v>0.62683999999999995</v>
      </c>
      <c r="L56" s="2">
        <v>1.01114007100166</v>
      </c>
      <c r="M56" s="2">
        <v>0.44753832865471799</v>
      </c>
      <c r="N56" s="6" t="s">
        <v>8</v>
      </c>
      <c r="P56" s="2">
        <v>0.89424999999999999</v>
      </c>
      <c r="Q56" s="2">
        <v>1.15288232998687</v>
      </c>
      <c r="R56" s="2">
        <v>0.17499262070419599</v>
      </c>
      <c r="S56" s="4" t="s">
        <v>4</v>
      </c>
    </row>
    <row r="57" spans="1:19" x14ac:dyDescent="0.25">
      <c r="A57" s="2">
        <v>1.27559</v>
      </c>
      <c r="B57" s="2">
        <v>0.97556138919436697</v>
      </c>
      <c r="C57" s="2">
        <v>1.16332279148218</v>
      </c>
      <c r="D57" s="4" t="s">
        <v>4</v>
      </c>
      <c r="F57" s="2">
        <v>0.63019000000000003</v>
      </c>
      <c r="G57" s="2">
        <v>1.18049390877326</v>
      </c>
      <c r="H57" s="2">
        <v>0.22674535519125699</v>
      </c>
      <c r="I57" s="7" t="s">
        <v>7</v>
      </c>
      <c r="K57" s="2">
        <v>0.55396999999999996</v>
      </c>
      <c r="L57" s="2">
        <v>1.01114007100166</v>
      </c>
      <c r="M57" s="2">
        <v>0.37166270783847999</v>
      </c>
      <c r="N57" s="6" t="s">
        <v>8</v>
      </c>
      <c r="P57" s="2">
        <v>0.63019000000000003</v>
      </c>
      <c r="Q57" s="2">
        <v>1.18049390877326</v>
      </c>
      <c r="R57" s="2">
        <v>0.22674535519125699</v>
      </c>
      <c r="S57" s="7" t="s">
        <v>7</v>
      </c>
    </row>
    <row r="58" spans="1:19" x14ac:dyDescent="0.25">
      <c r="A58" s="2">
        <v>1.2684599999999999</v>
      </c>
      <c r="B58" s="2">
        <v>0.97556138919436697</v>
      </c>
      <c r="C58" s="2">
        <v>1.15417035631457</v>
      </c>
      <c r="D58" s="4" t="s">
        <v>4</v>
      </c>
      <c r="F58" s="2">
        <v>0.73555000000000004</v>
      </c>
      <c r="G58" s="2">
        <v>1.18049390877326</v>
      </c>
      <c r="H58" s="2">
        <v>0.15157595628415299</v>
      </c>
      <c r="I58" s="7" t="s">
        <v>7</v>
      </c>
      <c r="K58" s="2">
        <v>1.58562</v>
      </c>
      <c r="L58" s="2">
        <v>1.01727294921875</v>
      </c>
      <c r="M58" s="2">
        <v>1.55058691756272</v>
      </c>
      <c r="N58" s="5" t="s">
        <v>3</v>
      </c>
      <c r="P58" s="2">
        <v>0.73555000000000004</v>
      </c>
      <c r="Q58" s="2">
        <v>1.18049390877326</v>
      </c>
      <c r="R58" s="2">
        <v>0.15157595628415299</v>
      </c>
      <c r="S58" s="7" t="s">
        <v>7</v>
      </c>
    </row>
    <row r="59" spans="1:19" x14ac:dyDescent="0.25">
      <c r="A59" s="2">
        <v>1.16093</v>
      </c>
      <c r="B59" s="2">
        <v>0.97556138919436697</v>
      </c>
      <c r="C59" s="2">
        <v>1.01703563145688</v>
      </c>
      <c r="D59" s="4" t="s">
        <v>4</v>
      </c>
      <c r="F59" s="2">
        <v>0.86689000000000005</v>
      </c>
      <c r="G59" s="2">
        <v>1.18049390877326</v>
      </c>
      <c r="H59" s="2">
        <v>7.6281967213114796E-2</v>
      </c>
      <c r="I59" s="7" t="s">
        <v>7</v>
      </c>
      <c r="K59" s="2">
        <v>1.46069</v>
      </c>
      <c r="L59" s="2">
        <v>1.01727294921875</v>
      </c>
      <c r="M59" s="2">
        <v>1.3912253584229399</v>
      </c>
      <c r="N59" s="5" t="s">
        <v>3</v>
      </c>
      <c r="P59" s="2">
        <v>0.86689000000000005</v>
      </c>
      <c r="Q59" s="2">
        <v>1.18049390877326</v>
      </c>
      <c r="R59" s="2">
        <v>7.6281967213114796E-2</v>
      </c>
      <c r="S59" s="7" t="s">
        <v>7</v>
      </c>
    </row>
    <row r="60" spans="1:19" x14ac:dyDescent="0.25">
      <c r="A60" s="2">
        <v>1.04688</v>
      </c>
      <c r="B60" s="2">
        <v>0.97556138919436697</v>
      </c>
      <c r="C60" s="2">
        <v>0.871996626607632</v>
      </c>
      <c r="D60" s="4" t="s">
        <v>4</v>
      </c>
      <c r="F60" s="2">
        <v>0.86097000000000001</v>
      </c>
      <c r="G60" s="2">
        <v>1.2206787109374999</v>
      </c>
      <c r="H60" s="2">
        <v>0.23315636200716799</v>
      </c>
      <c r="I60" s="5" t="s">
        <v>3</v>
      </c>
      <c r="K60" s="2">
        <v>1.3379799999999999</v>
      </c>
      <c r="L60" s="2">
        <v>1.01727294921875</v>
      </c>
      <c r="M60" s="2">
        <v>1.2362903225806501</v>
      </c>
      <c r="N60" s="5" t="s">
        <v>3</v>
      </c>
      <c r="P60" s="2">
        <v>0.86097000000000001</v>
      </c>
      <c r="Q60" s="2">
        <v>1.2206787109374999</v>
      </c>
      <c r="R60" s="2">
        <v>0.23315636200716799</v>
      </c>
      <c r="S60" s="5" t="s">
        <v>3</v>
      </c>
    </row>
    <row r="61" spans="1:19" x14ac:dyDescent="0.25">
      <c r="A61" s="2">
        <v>0.99004999999999999</v>
      </c>
      <c r="B61" s="2">
        <v>0.97556138919436697</v>
      </c>
      <c r="C61" s="2">
        <v>0.79985663082437297</v>
      </c>
      <c r="D61" s="4" t="s">
        <v>4</v>
      </c>
      <c r="F61" s="2">
        <v>0.89705999999999997</v>
      </c>
      <c r="G61" s="2">
        <v>1.2206787109374999</v>
      </c>
      <c r="H61" s="2">
        <v>0.15485663082437301</v>
      </c>
      <c r="I61" s="5" t="s">
        <v>3</v>
      </c>
      <c r="K61" s="2">
        <v>1.21567</v>
      </c>
      <c r="L61" s="2">
        <v>1.01727294921875</v>
      </c>
      <c r="M61" s="2">
        <v>1.0832235663082399</v>
      </c>
      <c r="N61" s="5" t="s">
        <v>3</v>
      </c>
      <c r="P61" s="2">
        <v>0.89705999999999997</v>
      </c>
      <c r="Q61" s="2">
        <v>1.2206787109374999</v>
      </c>
      <c r="R61" s="2">
        <v>0.15485663082437301</v>
      </c>
      <c r="S61" s="5" t="s">
        <v>3</v>
      </c>
    </row>
    <row r="62" spans="1:19" x14ac:dyDescent="0.25">
      <c r="A62" s="2">
        <v>0.93467</v>
      </c>
      <c r="B62" s="2">
        <v>0.97556138919436697</v>
      </c>
      <c r="C62" s="2">
        <v>0.72850938224752304</v>
      </c>
      <c r="D62" s="4" t="s">
        <v>4</v>
      </c>
      <c r="F62" s="2">
        <v>0.94367000000000001</v>
      </c>
      <c r="G62" s="2">
        <v>1.2206787109374999</v>
      </c>
      <c r="H62" s="2">
        <v>7.8189964157706099E-2</v>
      </c>
      <c r="I62" s="5" t="s">
        <v>3</v>
      </c>
      <c r="K62" s="2">
        <v>1.1031599999999999</v>
      </c>
      <c r="L62" s="2">
        <v>1.01727294921875</v>
      </c>
      <c r="M62" s="2">
        <v>0.94434811827956999</v>
      </c>
      <c r="N62" s="5" t="s">
        <v>3</v>
      </c>
      <c r="P62" s="2">
        <v>0.94367000000000001</v>
      </c>
      <c r="Q62" s="2">
        <v>1.2206787109374999</v>
      </c>
      <c r="R62" s="2">
        <v>7.8189964157706099E-2</v>
      </c>
      <c r="S62" s="5" t="s">
        <v>3</v>
      </c>
    </row>
    <row r="63" spans="1:19" x14ac:dyDescent="0.25">
      <c r="A63" s="2">
        <v>0.87892000000000003</v>
      </c>
      <c r="B63" s="2">
        <v>0.97556138919436697</v>
      </c>
      <c r="C63" s="2">
        <v>0.65567573265865498</v>
      </c>
      <c r="D63" s="4" t="s">
        <v>4</v>
      </c>
      <c r="F63" s="2">
        <v>0.65508999999999995</v>
      </c>
      <c r="G63" s="2">
        <v>1.2357929267963901</v>
      </c>
      <c r="H63" s="2">
        <v>0.29815374649103898</v>
      </c>
      <c r="I63" s="6" t="s">
        <v>8</v>
      </c>
      <c r="K63" s="2">
        <v>1.0026200000000001</v>
      </c>
      <c r="L63" s="2">
        <v>1.01727294921875</v>
      </c>
      <c r="M63" s="2">
        <v>0.82065860215053799</v>
      </c>
      <c r="N63" s="5" t="s">
        <v>3</v>
      </c>
      <c r="P63" s="2">
        <v>0.65508999999999995</v>
      </c>
      <c r="Q63" s="2">
        <v>1.2357929267963901</v>
      </c>
      <c r="R63" s="2">
        <v>0.29815374649103898</v>
      </c>
      <c r="S63" s="6" t="s">
        <v>8</v>
      </c>
    </row>
    <row r="64" spans="1:19" x14ac:dyDescent="0.25">
      <c r="A64" s="2">
        <v>0.82513999999999998</v>
      </c>
      <c r="B64" s="2">
        <v>0.97556138919436697</v>
      </c>
      <c r="C64" s="2">
        <v>0.58289268395530303</v>
      </c>
      <c r="D64" s="4" t="s">
        <v>4</v>
      </c>
      <c r="F64" s="2">
        <v>0.69233999999999996</v>
      </c>
      <c r="G64" s="2">
        <v>1.2357929267963901</v>
      </c>
      <c r="H64" s="2">
        <v>0.223696825739581</v>
      </c>
      <c r="I64" s="6" t="s">
        <v>8</v>
      </c>
      <c r="K64" s="2">
        <v>0.91596999999999995</v>
      </c>
      <c r="L64" s="2">
        <v>1.01727294921875</v>
      </c>
      <c r="M64" s="2">
        <v>0.71380152329749103</v>
      </c>
      <c r="N64" s="5" t="s">
        <v>3</v>
      </c>
      <c r="P64" s="2">
        <v>0.69233999999999996</v>
      </c>
      <c r="Q64" s="2">
        <v>1.2357929267963901</v>
      </c>
      <c r="R64" s="2">
        <v>0.223696825739581</v>
      </c>
      <c r="S64" s="6" t="s">
        <v>8</v>
      </c>
    </row>
    <row r="65" spans="1:19" x14ac:dyDescent="0.25">
      <c r="A65" s="2">
        <v>0.77566000000000002</v>
      </c>
      <c r="B65" s="2">
        <v>0.97556138919436697</v>
      </c>
      <c r="C65" s="2">
        <v>0.51056715159181998</v>
      </c>
      <c r="D65" s="4" t="s">
        <v>4</v>
      </c>
      <c r="F65" s="2">
        <v>0.78103999999999996</v>
      </c>
      <c r="G65" s="2">
        <v>1.2357929267963901</v>
      </c>
      <c r="H65" s="2">
        <v>0.150036709134096</v>
      </c>
      <c r="I65" s="6" t="s">
        <v>8</v>
      </c>
      <c r="K65" s="2">
        <v>0.84248000000000001</v>
      </c>
      <c r="L65" s="2">
        <v>1.01727294921875</v>
      </c>
      <c r="M65" s="2">
        <v>0.62131944444444398</v>
      </c>
      <c r="N65" s="5" t="s">
        <v>3</v>
      </c>
      <c r="P65" s="2">
        <v>0.78103999999999996</v>
      </c>
      <c r="Q65" s="2">
        <v>1.2357929267963901</v>
      </c>
      <c r="R65" s="2">
        <v>0.150036709134096</v>
      </c>
      <c r="S65" s="6" t="s">
        <v>8</v>
      </c>
    </row>
    <row r="66" spans="1:19" x14ac:dyDescent="0.25">
      <c r="A66" s="2">
        <v>0.73348000000000002</v>
      </c>
      <c r="B66" s="2">
        <v>0.97556138919436697</v>
      </c>
      <c r="C66" s="2">
        <v>0.43767025089605699</v>
      </c>
      <c r="D66" s="4" t="s">
        <v>4</v>
      </c>
      <c r="F66" s="2">
        <v>0.89141000000000004</v>
      </c>
      <c r="G66" s="2">
        <v>1.2357929267963901</v>
      </c>
      <c r="H66" s="2">
        <v>7.5419995681278301E-2</v>
      </c>
      <c r="I66" s="6" t="s">
        <v>8</v>
      </c>
      <c r="K66" s="2">
        <v>0.78329000000000004</v>
      </c>
      <c r="L66" s="2">
        <v>1.01727294921875</v>
      </c>
      <c r="M66" s="2">
        <v>0.54416218637992797</v>
      </c>
      <c r="N66" s="5" t="s">
        <v>3</v>
      </c>
      <c r="P66" s="2">
        <v>0.89141000000000004</v>
      </c>
      <c r="Q66" s="2">
        <v>1.2357929267963901</v>
      </c>
      <c r="R66" s="2">
        <v>7.5419995681278301E-2</v>
      </c>
      <c r="S66" s="6" t="s">
        <v>8</v>
      </c>
    </row>
    <row r="67" spans="1:19" x14ac:dyDescent="0.25">
      <c r="A67" s="2">
        <v>0.70464000000000004</v>
      </c>
      <c r="B67" s="2">
        <v>0.97556138919436697</v>
      </c>
      <c r="C67" s="2">
        <v>0.36369175627240102</v>
      </c>
      <c r="D67" s="4" t="s">
        <v>4</v>
      </c>
      <c r="F67" s="2">
        <v>0.90007999999999999</v>
      </c>
      <c r="G67" s="2">
        <v>1.24154812160772</v>
      </c>
      <c r="H67" s="2">
        <v>0.29264389626818499</v>
      </c>
      <c r="I67" s="4" t="s">
        <v>4</v>
      </c>
      <c r="K67" s="2">
        <v>0.72916999999999998</v>
      </c>
      <c r="L67" s="2">
        <v>1.01727294921875</v>
      </c>
      <c r="M67" s="2">
        <v>0.46652329749103899</v>
      </c>
      <c r="N67" s="5" t="s">
        <v>3</v>
      </c>
      <c r="P67" s="2">
        <v>0.90007999999999999</v>
      </c>
      <c r="Q67" s="2">
        <v>1.24154812160772</v>
      </c>
      <c r="R67" s="2">
        <v>0.29264389626818499</v>
      </c>
      <c r="S67" s="4" t="s">
        <v>4</v>
      </c>
    </row>
    <row r="68" spans="1:19" x14ac:dyDescent="0.25">
      <c r="A68" s="2">
        <v>0.7036</v>
      </c>
      <c r="B68" s="2">
        <v>0.97556138919436697</v>
      </c>
      <c r="C68" s="2">
        <v>0.29020451191229202</v>
      </c>
      <c r="D68" s="4" t="s">
        <v>4</v>
      </c>
      <c r="F68" s="2">
        <v>0.91337000000000002</v>
      </c>
      <c r="G68" s="2">
        <v>1.24154812160772</v>
      </c>
      <c r="H68" s="2">
        <v>0.21880033733923701</v>
      </c>
      <c r="I68" s="4" t="s">
        <v>4</v>
      </c>
      <c r="K68" s="2">
        <v>0.68478000000000006</v>
      </c>
      <c r="L68" s="2">
        <v>1.01727294921875</v>
      </c>
      <c r="M68" s="2">
        <v>0.38882616487455202</v>
      </c>
      <c r="N68" s="5" t="s">
        <v>3</v>
      </c>
      <c r="P68" s="2">
        <v>0.91337000000000002</v>
      </c>
      <c r="Q68" s="2">
        <v>1.24154812160772</v>
      </c>
      <c r="R68" s="2">
        <v>0.21880033733923701</v>
      </c>
      <c r="S68" s="4" t="s">
        <v>4</v>
      </c>
    </row>
    <row r="69" spans="1:19" x14ac:dyDescent="0.25">
      <c r="A69" s="2">
        <v>0.74082000000000003</v>
      </c>
      <c r="B69" s="2">
        <v>0.97556138919436697</v>
      </c>
      <c r="C69" s="2">
        <v>0.21847775669407499</v>
      </c>
      <c r="D69" s="4" t="s">
        <v>4</v>
      </c>
      <c r="F69" s="2">
        <v>0.93503999999999998</v>
      </c>
      <c r="G69" s="2">
        <v>1.24154812160772</v>
      </c>
      <c r="H69" s="2">
        <v>0.14643263757115799</v>
      </c>
      <c r="I69" s="4" t="s">
        <v>4</v>
      </c>
      <c r="K69" s="2">
        <v>0.66791</v>
      </c>
      <c r="L69" s="2">
        <v>1.01727294921875</v>
      </c>
      <c r="M69" s="2">
        <v>0.31198924731182798</v>
      </c>
      <c r="N69" s="5" t="s">
        <v>3</v>
      </c>
      <c r="P69" s="2">
        <v>0.93503999999999998</v>
      </c>
      <c r="Q69" s="2">
        <v>1.24154812160772</v>
      </c>
      <c r="R69" s="2">
        <v>0.14643263757115799</v>
      </c>
      <c r="S69" s="4" t="s">
        <v>4</v>
      </c>
    </row>
    <row r="70" spans="1:19" x14ac:dyDescent="0.25">
      <c r="A70" s="2">
        <v>0.81552999999999998</v>
      </c>
      <c r="B70" s="2">
        <v>0.97556138919436697</v>
      </c>
      <c r="C70" s="2">
        <v>0.14632089394897699</v>
      </c>
      <c r="D70" s="4" t="s">
        <v>4</v>
      </c>
      <c r="F70" s="2">
        <v>0.96467999999999998</v>
      </c>
      <c r="G70" s="2">
        <v>1.24154812160772</v>
      </c>
      <c r="H70" s="2">
        <v>7.3679106051022597E-2</v>
      </c>
      <c r="I70" s="4" t="s">
        <v>4</v>
      </c>
      <c r="K70" s="2">
        <v>1.6524399999999999</v>
      </c>
      <c r="L70" s="2">
        <v>1.06246576636132</v>
      </c>
      <c r="M70" s="2">
        <v>1.50867978142076</v>
      </c>
      <c r="N70" s="7" t="s">
        <v>7</v>
      </c>
      <c r="P70" s="2">
        <v>0.96467999999999998</v>
      </c>
      <c r="Q70" s="2">
        <v>1.24154812160772</v>
      </c>
      <c r="R70" s="2">
        <v>7.3679106051022597E-2</v>
      </c>
      <c r="S70" s="4" t="s">
        <v>4</v>
      </c>
    </row>
    <row r="71" spans="1:19" x14ac:dyDescent="0.25">
      <c r="A71" s="2">
        <v>0.90693999999999997</v>
      </c>
      <c r="B71" s="2">
        <v>0.97556138919436697</v>
      </c>
      <c r="C71" s="2">
        <v>7.4528779253636906E-2</v>
      </c>
      <c r="D71" s="4" t="s">
        <v>4</v>
      </c>
      <c r="F71" s="2">
        <v>0.64473999999999998</v>
      </c>
      <c r="G71" s="2">
        <v>1.2485267678785501</v>
      </c>
      <c r="H71" s="2">
        <v>0.22791576204950101</v>
      </c>
      <c r="I71" s="2" t="s">
        <v>6</v>
      </c>
      <c r="K71" s="2">
        <v>1.5833699999999999</v>
      </c>
      <c r="L71" s="2">
        <v>1.06246576636132</v>
      </c>
      <c r="M71" s="2">
        <v>1.4319737704918001</v>
      </c>
      <c r="N71" s="7" t="s">
        <v>7</v>
      </c>
      <c r="P71" s="2">
        <v>0.64473999999999998</v>
      </c>
      <c r="Q71" s="2">
        <v>1.2485267678785501</v>
      </c>
      <c r="R71" s="2">
        <v>0.22791576204950101</v>
      </c>
      <c r="S71" s="2" t="s">
        <v>6</v>
      </c>
    </row>
    <row r="72" spans="1:19" x14ac:dyDescent="0.25">
      <c r="A72" s="2">
        <v>1.53318</v>
      </c>
      <c r="B72" s="2">
        <v>1.01114007100166</v>
      </c>
      <c r="C72" s="2">
        <v>1.33927877348305</v>
      </c>
      <c r="D72" s="6" t="s">
        <v>8</v>
      </c>
      <c r="F72" s="2">
        <v>0.746</v>
      </c>
      <c r="G72" s="2">
        <v>1.2485267678785501</v>
      </c>
      <c r="H72" s="2">
        <v>0.152557533651759</v>
      </c>
      <c r="I72" s="2" t="s">
        <v>6</v>
      </c>
      <c r="K72" s="2">
        <v>1.4475100000000001</v>
      </c>
      <c r="L72" s="2">
        <v>1.06246576636132</v>
      </c>
      <c r="M72" s="2">
        <v>1.2832131147540999</v>
      </c>
      <c r="N72" s="7" t="s">
        <v>7</v>
      </c>
      <c r="P72" s="2">
        <v>0.746</v>
      </c>
      <c r="Q72" s="2">
        <v>1.2485267678785501</v>
      </c>
      <c r="R72" s="2">
        <v>0.152557533651759</v>
      </c>
      <c r="S72" s="2" t="s">
        <v>6</v>
      </c>
    </row>
    <row r="73" spans="1:19" x14ac:dyDescent="0.25">
      <c r="A73" s="2">
        <v>1.3857999999999999</v>
      </c>
      <c r="B73" s="2">
        <v>1.01114007100166</v>
      </c>
      <c r="C73" s="2">
        <v>1.1866400345497701</v>
      </c>
      <c r="D73" s="6" t="s">
        <v>8</v>
      </c>
      <c r="F73" s="2">
        <v>0.87495999999999996</v>
      </c>
      <c r="G73" s="2">
        <v>1.2485267678785501</v>
      </c>
      <c r="H73" s="2">
        <v>7.6398176291793296E-2</v>
      </c>
      <c r="I73" s="2" t="s">
        <v>6</v>
      </c>
      <c r="K73" s="2">
        <v>1.30549</v>
      </c>
      <c r="L73" s="2">
        <v>1.06246576636132</v>
      </c>
      <c r="M73" s="2">
        <v>1.1296087431694</v>
      </c>
      <c r="N73" s="7" t="s">
        <v>7</v>
      </c>
      <c r="P73" s="2">
        <v>0.87495999999999996</v>
      </c>
      <c r="Q73" s="2">
        <v>1.2485267678785501</v>
      </c>
      <c r="R73" s="2">
        <v>7.6398176291793296E-2</v>
      </c>
      <c r="S73" s="2" t="s">
        <v>6</v>
      </c>
    </row>
    <row r="74" spans="1:19" x14ac:dyDescent="0.25">
      <c r="A74" s="2">
        <v>1.0972599999999999</v>
      </c>
      <c r="B74" s="2">
        <v>1.01114007100166</v>
      </c>
      <c r="C74" s="2">
        <v>0.89554091988771301</v>
      </c>
      <c r="D74" s="6" t="s">
        <v>8</v>
      </c>
      <c r="F74" s="2">
        <v>0.75394000000000005</v>
      </c>
      <c r="G74" s="2">
        <v>1.29852205118519</v>
      </c>
      <c r="H74" s="2">
        <v>0.22719344262295099</v>
      </c>
      <c r="I74" s="7" t="s">
        <v>7</v>
      </c>
      <c r="K74" s="2">
        <v>1.17503</v>
      </c>
      <c r="L74" s="2">
        <v>1.06246576636132</v>
      </c>
      <c r="M74" s="2">
        <v>0.99111256830601102</v>
      </c>
      <c r="N74" s="7" t="s">
        <v>7</v>
      </c>
      <c r="P74" s="2">
        <v>0.75394000000000005</v>
      </c>
      <c r="Q74" s="2">
        <v>1.29852205118519</v>
      </c>
      <c r="R74" s="2">
        <v>0.22719344262295099</v>
      </c>
      <c r="S74" s="7" t="s">
        <v>7</v>
      </c>
    </row>
    <row r="75" spans="1:19" x14ac:dyDescent="0.25">
      <c r="A75" s="2">
        <v>0.94264000000000003</v>
      </c>
      <c r="B75" s="2">
        <v>1.01114007100166</v>
      </c>
      <c r="C75" s="2">
        <v>0.744292809328439</v>
      </c>
      <c r="D75" s="6" t="s">
        <v>8</v>
      </c>
      <c r="F75" s="2">
        <v>0.82298000000000004</v>
      </c>
      <c r="G75" s="2">
        <v>1.29852205118519</v>
      </c>
      <c r="H75" s="2">
        <v>0.151846994535519</v>
      </c>
      <c r="I75" s="7" t="s">
        <v>7</v>
      </c>
      <c r="K75" s="2">
        <v>1.0490699999999999</v>
      </c>
      <c r="L75" s="2">
        <v>1.06246576636132</v>
      </c>
      <c r="M75" s="2">
        <v>0.85981420765027305</v>
      </c>
      <c r="N75" s="7" t="s">
        <v>7</v>
      </c>
      <c r="P75" s="2">
        <v>0.82298000000000004</v>
      </c>
      <c r="Q75" s="2">
        <v>1.29852205118519</v>
      </c>
      <c r="R75" s="2">
        <v>0.151846994535519</v>
      </c>
      <c r="S75" s="7" t="s">
        <v>7</v>
      </c>
    </row>
    <row r="76" spans="1:19" x14ac:dyDescent="0.25">
      <c r="A76" s="2">
        <v>0.78893999999999997</v>
      </c>
      <c r="B76" s="2">
        <v>1.01114007100166</v>
      </c>
      <c r="C76" s="2">
        <v>0.59779097387173397</v>
      </c>
      <c r="D76" s="6" t="s">
        <v>8</v>
      </c>
      <c r="F76" s="2">
        <v>0.91149000000000002</v>
      </c>
      <c r="G76" s="2">
        <v>1.29852205118519</v>
      </c>
      <c r="H76" s="2">
        <v>7.6489617486338798E-2</v>
      </c>
      <c r="I76" s="7" t="s">
        <v>7</v>
      </c>
      <c r="K76" s="2">
        <v>0.94152999999999998</v>
      </c>
      <c r="L76" s="2">
        <v>1.06246576636132</v>
      </c>
      <c r="M76" s="2">
        <v>0.74985792349726799</v>
      </c>
      <c r="N76" s="7" t="s">
        <v>7</v>
      </c>
      <c r="P76" s="2">
        <v>0.91149000000000002</v>
      </c>
      <c r="Q76" s="2">
        <v>1.29852205118519</v>
      </c>
      <c r="R76" s="2">
        <v>7.6489617486338798E-2</v>
      </c>
      <c r="S76" s="7" t="s">
        <v>7</v>
      </c>
    </row>
    <row r="77" spans="1:19" x14ac:dyDescent="0.25">
      <c r="A77" s="2">
        <v>0.70855000000000001</v>
      </c>
      <c r="B77" s="2">
        <v>1.01114007100166</v>
      </c>
      <c r="C77" s="2">
        <v>0.52285683437702402</v>
      </c>
      <c r="D77" s="6" t="s">
        <v>8</v>
      </c>
      <c r="F77" s="2">
        <v>0.89419999999999999</v>
      </c>
      <c r="G77" s="2">
        <v>1.32237141927083</v>
      </c>
      <c r="H77" s="2">
        <v>0.28906586021505398</v>
      </c>
      <c r="I77" s="5" t="s">
        <v>3</v>
      </c>
      <c r="K77" s="2">
        <v>0.84613000000000005</v>
      </c>
      <c r="L77" s="2">
        <v>1.06246576636132</v>
      </c>
      <c r="M77" s="2">
        <v>0.65337923497267802</v>
      </c>
      <c r="N77" s="7" t="s">
        <v>7</v>
      </c>
      <c r="P77" s="2">
        <v>0.89419999999999999</v>
      </c>
      <c r="Q77" s="2">
        <v>1.32237141927083</v>
      </c>
      <c r="R77" s="2">
        <v>0.28906586021505398</v>
      </c>
      <c r="S77" s="5" t="s">
        <v>3</v>
      </c>
    </row>
    <row r="78" spans="1:19" x14ac:dyDescent="0.25">
      <c r="A78" s="2">
        <v>0.62683999999999995</v>
      </c>
      <c r="B78" s="2">
        <v>1.01114007100166</v>
      </c>
      <c r="C78" s="2">
        <v>0.44753832865471799</v>
      </c>
      <c r="D78" s="6" t="s">
        <v>8</v>
      </c>
      <c r="F78" s="2">
        <v>0.90300000000000002</v>
      </c>
      <c r="G78" s="2">
        <v>1.32237141927083</v>
      </c>
      <c r="H78" s="2">
        <v>0.23765905017921099</v>
      </c>
      <c r="I78" s="5" t="s">
        <v>3</v>
      </c>
      <c r="K78" s="2">
        <v>0.75956999999999997</v>
      </c>
      <c r="L78" s="2">
        <v>1.06246576636132</v>
      </c>
      <c r="M78" s="2">
        <v>0.56700983606557398</v>
      </c>
      <c r="N78" s="7" t="s">
        <v>7</v>
      </c>
      <c r="P78" s="2">
        <v>0.90300000000000002</v>
      </c>
      <c r="Q78" s="2">
        <v>1.32237141927083</v>
      </c>
      <c r="R78" s="2">
        <v>0.23765905017921099</v>
      </c>
      <c r="S78" s="5" t="s">
        <v>3</v>
      </c>
    </row>
    <row r="79" spans="1:19" x14ac:dyDescent="0.25">
      <c r="A79" s="2">
        <v>0.55396999999999996</v>
      </c>
      <c r="B79" s="2">
        <v>1.01114007100166</v>
      </c>
      <c r="C79" s="2">
        <v>0.37166270783847999</v>
      </c>
      <c r="D79" s="6" t="s">
        <v>8</v>
      </c>
      <c r="F79" s="2">
        <v>0.91635</v>
      </c>
      <c r="G79" s="2">
        <v>1.32237141927083</v>
      </c>
      <c r="H79" s="2">
        <v>0.18669130824372801</v>
      </c>
      <c r="I79" s="5" t="s">
        <v>3</v>
      </c>
      <c r="K79" s="2">
        <v>0.68400000000000005</v>
      </c>
      <c r="L79" s="2">
        <v>1.06246576636132</v>
      </c>
      <c r="M79" s="2">
        <v>0.49210273224043699</v>
      </c>
      <c r="N79" s="7" t="s">
        <v>7</v>
      </c>
      <c r="P79" s="2">
        <v>0.91635</v>
      </c>
      <c r="Q79" s="2">
        <v>1.32237141927083</v>
      </c>
      <c r="R79" s="2">
        <v>0.18669130824372801</v>
      </c>
      <c r="S79" s="5" t="s">
        <v>3</v>
      </c>
    </row>
    <row r="80" spans="1:19" x14ac:dyDescent="0.25">
      <c r="A80" s="2">
        <v>0.46540999999999999</v>
      </c>
      <c r="B80" s="2">
        <v>1.01114007100166</v>
      </c>
      <c r="C80" s="2">
        <v>0.29946015979270102</v>
      </c>
      <c r="D80" s="6" t="s">
        <v>8</v>
      </c>
      <c r="F80" s="2">
        <v>0.93228</v>
      </c>
      <c r="G80" s="2">
        <v>1.32237141927083</v>
      </c>
      <c r="H80" s="2">
        <v>0.14612455197132601</v>
      </c>
      <c r="I80" s="5" t="s">
        <v>3</v>
      </c>
      <c r="K80" s="2">
        <v>0.60812999999999995</v>
      </c>
      <c r="L80" s="2">
        <v>1.06246576636132</v>
      </c>
      <c r="M80" s="2">
        <v>0.41696830601092899</v>
      </c>
      <c r="N80" s="7" t="s">
        <v>7</v>
      </c>
      <c r="P80" s="2">
        <v>0.93228</v>
      </c>
      <c r="Q80" s="2">
        <v>1.32237141927083</v>
      </c>
      <c r="R80" s="2">
        <v>0.14612455197132601</v>
      </c>
      <c r="S80" s="5" t="s">
        <v>3</v>
      </c>
    </row>
    <row r="81" spans="1:19" x14ac:dyDescent="0.25">
      <c r="A81" s="2">
        <v>0.4128</v>
      </c>
      <c r="B81" s="2">
        <v>1.01114007100166</v>
      </c>
      <c r="C81" s="2">
        <v>0.24848628805873499</v>
      </c>
      <c r="D81" s="6" t="s">
        <v>8</v>
      </c>
      <c r="F81" s="2">
        <v>0.84409000000000001</v>
      </c>
      <c r="G81" s="2">
        <v>1.3481058733653899</v>
      </c>
      <c r="H81" s="2">
        <v>0.15173828546750201</v>
      </c>
      <c r="I81" s="6" t="s">
        <v>8</v>
      </c>
      <c r="K81" s="2">
        <v>0.53500999999999999</v>
      </c>
      <c r="L81" s="2">
        <v>1.06246576636132</v>
      </c>
      <c r="M81" s="2">
        <v>0.34186448087431698</v>
      </c>
      <c r="N81" s="7" t="s">
        <v>7</v>
      </c>
      <c r="P81" s="2">
        <v>0.84409000000000001</v>
      </c>
      <c r="Q81" s="2">
        <v>1.3481058733653899</v>
      </c>
      <c r="R81" s="2">
        <v>0.15173828546750201</v>
      </c>
      <c r="S81" s="6" t="s">
        <v>8</v>
      </c>
    </row>
    <row r="82" spans="1:19" x14ac:dyDescent="0.25">
      <c r="A82" s="2">
        <v>0.37918000000000002</v>
      </c>
      <c r="B82" s="2">
        <v>1.01114007100166</v>
      </c>
      <c r="C82" s="2">
        <v>0.209736557978838</v>
      </c>
      <c r="D82" s="6" t="s">
        <v>8</v>
      </c>
      <c r="F82" s="2">
        <v>0.91898999999999997</v>
      </c>
      <c r="G82" s="2">
        <v>1.3481058733653899</v>
      </c>
      <c r="H82" s="2">
        <v>7.6210321744763596E-2</v>
      </c>
      <c r="I82" s="6" t="s">
        <v>8</v>
      </c>
      <c r="K82" s="2">
        <v>1.47356</v>
      </c>
      <c r="L82" s="2">
        <v>1.06422363333215</v>
      </c>
      <c r="M82" s="2">
        <v>1.47435378452456</v>
      </c>
      <c r="N82" s="4" t="s">
        <v>4</v>
      </c>
      <c r="P82" s="2">
        <v>0.91898999999999997</v>
      </c>
      <c r="Q82" s="2">
        <v>1.3481058733653899</v>
      </c>
      <c r="R82" s="2">
        <v>7.6210321744763596E-2</v>
      </c>
      <c r="S82" s="6" t="s">
        <v>8</v>
      </c>
    </row>
    <row r="83" spans="1:19" x14ac:dyDescent="0.25">
      <c r="A83" s="2">
        <v>0.36980000000000002</v>
      </c>
      <c r="B83" s="2">
        <v>1.01114007100166</v>
      </c>
      <c r="C83" s="2">
        <v>0.19293241200604599</v>
      </c>
      <c r="D83" s="6" t="s">
        <v>8</v>
      </c>
      <c r="F83" s="2">
        <v>0.76266999999999996</v>
      </c>
      <c r="G83" s="2">
        <v>1.3733569716340399</v>
      </c>
      <c r="H83" s="2">
        <v>0.226782457663917</v>
      </c>
      <c r="I83" s="2" t="s">
        <v>6</v>
      </c>
      <c r="K83" s="2">
        <v>1.38778</v>
      </c>
      <c r="L83" s="2">
        <v>1.06422363333215</v>
      </c>
      <c r="M83" s="2">
        <v>1.3521568627450999</v>
      </c>
      <c r="N83" s="4" t="s">
        <v>4</v>
      </c>
      <c r="P83" s="2">
        <v>0.76266999999999996</v>
      </c>
      <c r="Q83" s="2">
        <v>1.3733569716340399</v>
      </c>
      <c r="R83" s="2">
        <v>0.226782457663917</v>
      </c>
      <c r="S83" s="2" t="s">
        <v>6</v>
      </c>
    </row>
    <row r="84" spans="1:19" x14ac:dyDescent="0.25">
      <c r="A84" s="2">
        <v>0.36797000000000002</v>
      </c>
      <c r="B84" s="2">
        <v>1.01114007100166</v>
      </c>
      <c r="C84" s="2">
        <v>0.17965450226732901</v>
      </c>
      <c r="D84" s="6" t="s">
        <v>8</v>
      </c>
      <c r="F84" s="2">
        <v>0.82872999999999997</v>
      </c>
      <c r="G84" s="2">
        <v>1.3733569716340399</v>
      </c>
      <c r="H84" s="2">
        <v>0.15212983065566699</v>
      </c>
      <c r="I84" s="2" t="s">
        <v>6</v>
      </c>
      <c r="K84" s="2">
        <v>1.29959</v>
      </c>
      <c r="L84" s="2">
        <v>1.06422363333215</v>
      </c>
      <c r="M84" s="2">
        <v>1.2269829222011399</v>
      </c>
      <c r="N84" s="4" t="s">
        <v>4</v>
      </c>
      <c r="P84" s="2">
        <v>0.82872999999999997</v>
      </c>
      <c r="Q84" s="2">
        <v>1.3733569716340399</v>
      </c>
      <c r="R84" s="2">
        <v>0.15212983065566699</v>
      </c>
      <c r="S84" s="2" t="s">
        <v>6</v>
      </c>
    </row>
    <row r="85" spans="1:19" x14ac:dyDescent="0.25">
      <c r="A85" s="2">
        <v>0.37928000000000001</v>
      </c>
      <c r="B85" s="2">
        <v>1.01114007100166</v>
      </c>
      <c r="C85" s="2">
        <v>0.16421075361692899</v>
      </c>
      <c r="D85" s="6" t="s">
        <v>8</v>
      </c>
      <c r="F85" s="2">
        <v>0.91327000000000003</v>
      </c>
      <c r="G85" s="2">
        <v>1.3733569716340399</v>
      </c>
      <c r="H85" s="2">
        <v>7.6304819800260507E-2</v>
      </c>
      <c r="I85" s="2" t="s">
        <v>6</v>
      </c>
      <c r="K85" s="2">
        <v>1.2144999999999999</v>
      </c>
      <c r="L85" s="2">
        <v>1.06422363333215</v>
      </c>
      <c r="M85" s="2">
        <v>1.1060383723381799</v>
      </c>
      <c r="N85" s="4" t="s">
        <v>4</v>
      </c>
      <c r="P85" s="2">
        <v>0.91327000000000003</v>
      </c>
      <c r="Q85" s="2">
        <v>1.3733569716340399</v>
      </c>
      <c r="R85" s="2">
        <v>7.6304819800260507E-2</v>
      </c>
      <c r="S85" s="2" t="s">
        <v>6</v>
      </c>
    </row>
    <row r="86" spans="1:19" x14ac:dyDescent="0.25">
      <c r="A86" s="2">
        <v>0.41733999999999999</v>
      </c>
      <c r="B86" s="2">
        <v>1.01114007100166</v>
      </c>
      <c r="C86" s="2">
        <v>0.14964586482401199</v>
      </c>
      <c r="D86" s="6" t="s">
        <v>8</v>
      </c>
      <c r="F86" s="2">
        <v>0.82906000000000002</v>
      </c>
      <c r="G86" s="2">
        <v>1.4165360279535399</v>
      </c>
      <c r="H86" s="2">
        <v>0.22728524590163901</v>
      </c>
      <c r="I86" s="7" t="s">
        <v>7</v>
      </c>
      <c r="K86" s="2">
        <v>1.1353800000000001</v>
      </c>
      <c r="L86" s="2">
        <v>1.06422363333215</v>
      </c>
      <c r="M86" s="2">
        <v>0.99348091924941995</v>
      </c>
      <c r="N86" s="4" t="s">
        <v>4</v>
      </c>
      <c r="P86" s="2">
        <v>0.82906000000000002</v>
      </c>
      <c r="Q86" s="2">
        <v>1.4165360279535399</v>
      </c>
      <c r="R86" s="2">
        <v>0.22728524590163901</v>
      </c>
      <c r="S86" s="7" t="s">
        <v>7</v>
      </c>
    </row>
    <row r="87" spans="1:19" x14ac:dyDescent="0.25">
      <c r="A87" s="2">
        <v>0.48719000000000001</v>
      </c>
      <c r="B87" s="2">
        <v>1.01114007100166</v>
      </c>
      <c r="C87" s="2">
        <v>0.134957892463831</v>
      </c>
      <c r="D87" s="6" t="s">
        <v>8</v>
      </c>
      <c r="F87" s="2">
        <v>0.87705999999999995</v>
      </c>
      <c r="G87" s="2">
        <v>1.4165360279535399</v>
      </c>
      <c r="H87" s="2">
        <v>0.15230819672131099</v>
      </c>
      <c r="I87" s="7" t="s">
        <v>7</v>
      </c>
      <c r="K87" s="2">
        <v>1.05416</v>
      </c>
      <c r="L87" s="2">
        <v>1.06422363333215</v>
      </c>
      <c r="M87" s="2">
        <v>0.87716213367067297</v>
      </c>
      <c r="N87" s="4" t="s">
        <v>4</v>
      </c>
      <c r="P87" s="2">
        <v>0.87705999999999995</v>
      </c>
      <c r="Q87" s="2">
        <v>1.4165360279535399</v>
      </c>
      <c r="R87" s="2">
        <v>0.15230819672131099</v>
      </c>
      <c r="S87" s="7" t="s">
        <v>7</v>
      </c>
    </row>
    <row r="88" spans="1:19" x14ac:dyDescent="0.25">
      <c r="A88" s="2">
        <v>1.58562</v>
      </c>
      <c r="B88" s="2">
        <v>1.01727294921875</v>
      </c>
      <c r="C88" s="2">
        <v>1.55058691756272</v>
      </c>
      <c r="D88" s="5" t="s">
        <v>3</v>
      </c>
      <c r="F88" s="2">
        <v>0.93710000000000004</v>
      </c>
      <c r="G88" s="2">
        <v>1.4165360279535399</v>
      </c>
      <c r="H88" s="2">
        <v>7.3886338797814199E-2</v>
      </c>
      <c r="I88" s="7" t="s">
        <v>7</v>
      </c>
      <c r="K88" s="2">
        <v>0.97465000000000002</v>
      </c>
      <c r="L88" s="2">
        <v>1.06422363333215</v>
      </c>
      <c r="M88" s="2">
        <v>0.76013704406493798</v>
      </c>
      <c r="N88" s="4" t="s">
        <v>4</v>
      </c>
      <c r="P88" s="2">
        <v>0.93710000000000004</v>
      </c>
      <c r="Q88" s="2">
        <v>1.4165360279535399</v>
      </c>
      <c r="R88" s="2">
        <v>7.3886338797814199E-2</v>
      </c>
      <c r="S88" s="7" t="s">
        <v>7</v>
      </c>
    </row>
    <row r="89" spans="1:19" x14ac:dyDescent="0.25">
      <c r="A89" s="2">
        <v>1.46069</v>
      </c>
      <c r="B89" s="2">
        <v>1.01727294921875</v>
      </c>
      <c r="C89" s="2">
        <v>1.3912253584229399</v>
      </c>
      <c r="D89" s="5" t="s">
        <v>3</v>
      </c>
      <c r="F89" s="2">
        <v>0.95326</v>
      </c>
      <c r="G89" s="2">
        <v>1.4165360279535399</v>
      </c>
      <c r="H89" s="2">
        <v>7.6142076502732206E-2</v>
      </c>
      <c r="I89" s="7" t="s">
        <v>7</v>
      </c>
      <c r="K89" s="2">
        <v>0.95384999999999998</v>
      </c>
      <c r="L89" s="2">
        <v>1.06422363333215</v>
      </c>
      <c r="M89" s="2">
        <v>0.72849884039637403</v>
      </c>
      <c r="N89" s="4" t="s">
        <v>4</v>
      </c>
      <c r="P89" s="2">
        <v>0.95326</v>
      </c>
      <c r="Q89" s="2">
        <v>1.4165360279535399</v>
      </c>
      <c r="R89" s="2">
        <v>7.6142076502732206E-2</v>
      </c>
      <c r="S89" s="7" t="s">
        <v>7</v>
      </c>
    </row>
    <row r="90" spans="1:19" x14ac:dyDescent="0.25">
      <c r="A90" s="2">
        <v>1.3379799999999999</v>
      </c>
      <c r="B90" s="2">
        <v>1.01727294921875</v>
      </c>
      <c r="C90" s="2">
        <v>1.2362903225806501</v>
      </c>
      <c r="D90" s="5" t="s">
        <v>3</v>
      </c>
      <c r="F90" s="2">
        <v>0.93518999999999997</v>
      </c>
      <c r="G90" s="2">
        <v>1.424072265625</v>
      </c>
      <c r="H90" s="2">
        <v>0.229957437275986</v>
      </c>
      <c r="I90" s="5" t="s">
        <v>3</v>
      </c>
      <c r="K90" s="2">
        <v>0.90715999999999997</v>
      </c>
      <c r="L90" s="2">
        <v>1.06422363333215</v>
      </c>
      <c r="M90" s="2">
        <v>0.65508328062407795</v>
      </c>
      <c r="N90" s="4" t="s">
        <v>4</v>
      </c>
      <c r="P90" s="2">
        <v>0.93518999999999997</v>
      </c>
      <c r="Q90" s="2">
        <v>1.424072265625</v>
      </c>
      <c r="R90" s="2">
        <v>0.229957437275986</v>
      </c>
      <c r="S90" s="5" t="s">
        <v>3</v>
      </c>
    </row>
    <row r="91" spans="1:19" x14ac:dyDescent="0.25">
      <c r="A91" s="2">
        <v>1.21567</v>
      </c>
      <c r="B91" s="2">
        <v>1.01727294921875</v>
      </c>
      <c r="C91" s="2">
        <v>1.0832235663082399</v>
      </c>
      <c r="D91" s="5" t="s">
        <v>3</v>
      </c>
      <c r="F91" s="2">
        <v>0.94955999999999996</v>
      </c>
      <c r="G91" s="2">
        <v>1.424072265625</v>
      </c>
      <c r="H91" s="2">
        <v>0.15551075268817199</v>
      </c>
      <c r="I91" s="5" t="s">
        <v>3</v>
      </c>
      <c r="K91" s="2">
        <v>0.86543000000000003</v>
      </c>
      <c r="L91" s="2">
        <v>1.06422363333215</v>
      </c>
      <c r="M91" s="2">
        <v>0.58438751844824</v>
      </c>
      <c r="N91" s="4" t="s">
        <v>4</v>
      </c>
      <c r="P91" s="2">
        <v>0.94955999999999996</v>
      </c>
      <c r="Q91" s="2">
        <v>1.424072265625</v>
      </c>
      <c r="R91" s="2">
        <v>0.15551075268817199</v>
      </c>
      <c r="S91" s="5" t="s">
        <v>3</v>
      </c>
    </row>
    <row r="92" spans="1:19" x14ac:dyDescent="0.25">
      <c r="A92" s="2">
        <v>1.1031599999999999</v>
      </c>
      <c r="B92" s="2">
        <v>1.01727294921875</v>
      </c>
      <c r="C92" s="2">
        <v>0.94434811827956999</v>
      </c>
      <c r="D92" s="5" t="s">
        <v>3</v>
      </c>
      <c r="F92" s="2">
        <v>0.96941999999999995</v>
      </c>
      <c r="G92" s="2">
        <v>1.424072265625</v>
      </c>
      <c r="H92" s="2">
        <v>7.8416218637992793E-2</v>
      </c>
      <c r="I92" s="5" t="s">
        <v>3</v>
      </c>
      <c r="K92" s="2">
        <v>0.82811000000000001</v>
      </c>
      <c r="L92" s="2">
        <v>1.06422363333215</v>
      </c>
      <c r="M92" s="2">
        <v>0.51222433059245198</v>
      </c>
      <c r="N92" s="4" t="s">
        <v>4</v>
      </c>
      <c r="P92" s="2">
        <v>0.96941999999999995</v>
      </c>
      <c r="Q92" s="2">
        <v>1.424072265625</v>
      </c>
      <c r="R92" s="2">
        <v>7.8416218637992793E-2</v>
      </c>
      <c r="S92" s="5" t="s">
        <v>3</v>
      </c>
    </row>
    <row r="93" spans="1:19" x14ac:dyDescent="0.25">
      <c r="A93" s="2">
        <v>1.0026200000000001</v>
      </c>
      <c r="B93" s="2">
        <v>1.01727294921875</v>
      </c>
      <c r="C93" s="2">
        <v>0.82065860215053799</v>
      </c>
      <c r="D93" s="5" t="s">
        <v>3</v>
      </c>
      <c r="F93" s="2">
        <v>0.84160000000000001</v>
      </c>
      <c r="G93" s="2">
        <v>1.46041432615827</v>
      </c>
      <c r="H93" s="2">
        <v>0.23865255884258299</v>
      </c>
      <c r="I93" s="6" t="s">
        <v>8</v>
      </c>
      <c r="K93" s="2">
        <v>0.79986999999999997</v>
      </c>
      <c r="L93" s="2">
        <v>1.06422363333215</v>
      </c>
      <c r="M93" s="2">
        <v>0.43737086232342398</v>
      </c>
      <c r="N93" s="4" t="s">
        <v>4</v>
      </c>
      <c r="P93" s="2">
        <v>0.84160000000000001</v>
      </c>
      <c r="Q93" s="2">
        <v>1.46041432615827</v>
      </c>
      <c r="R93" s="2">
        <v>0.23865255884258299</v>
      </c>
      <c r="S93" s="6" t="s">
        <v>8</v>
      </c>
    </row>
    <row r="94" spans="1:19" x14ac:dyDescent="0.25">
      <c r="A94" s="2">
        <v>0.91596999999999995</v>
      </c>
      <c r="B94" s="2">
        <v>1.01727294921875</v>
      </c>
      <c r="C94" s="2">
        <v>0.71380152329749103</v>
      </c>
      <c r="D94" s="5" t="s">
        <v>3</v>
      </c>
      <c r="F94" s="2">
        <v>0.89039999999999997</v>
      </c>
      <c r="G94" s="2">
        <v>1.46041432615827</v>
      </c>
      <c r="H94" s="2">
        <v>0.14905419995681299</v>
      </c>
      <c r="I94" s="6" t="s">
        <v>8</v>
      </c>
      <c r="K94" s="2">
        <v>0.78486</v>
      </c>
      <c r="L94" s="2">
        <v>1.06422363333215</v>
      </c>
      <c r="M94" s="2">
        <v>0.36644107105207702</v>
      </c>
      <c r="N94" s="4" t="s">
        <v>4</v>
      </c>
      <c r="P94" s="2">
        <v>0.89039999999999997</v>
      </c>
      <c r="Q94" s="2">
        <v>1.46041432615827</v>
      </c>
      <c r="R94" s="2">
        <v>0.14905419995681299</v>
      </c>
      <c r="S94" s="6" t="s">
        <v>8</v>
      </c>
    </row>
    <row r="95" spans="1:19" x14ac:dyDescent="0.25">
      <c r="A95" s="2">
        <v>0.84248000000000001</v>
      </c>
      <c r="B95" s="2">
        <v>1.01727294921875</v>
      </c>
      <c r="C95" s="2">
        <v>0.62131944444444398</v>
      </c>
      <c r="D95" s="5" t="s">
        <v>3</v>
      </c>
      <c r="F95" s="2">
        <v>0.95330999999999999</v>
      </c>
      <c r="G95" s="2">
        <v>1.46041432615827</v>
      </c>
      <c r="H95" s="2">
        <v>5.9773267112934597E-2</v>
      </c>
      <c r="I95" s="6" t="s">
        <v>8</v>
      </c>
      <c r="K95" s="2">
        <v>1.53033</v>
      </c>
      <c r="L95" s="2">
        <v>1.1189819335937501</v>
      </c>
      <c r="M95" s="2">
        <v>1.55361559139785</v>
      </c>
      <c r="N95" s="5" t="s">
        <v>3</v>
      </c>
      <c r="P95" s="2">
        <v>0.95330999999999999</v>
      </c>
      <c r="Q95" s="2">
        <v>1.46041432615827</v>
      </c>
      <c r="R95" s="2">
        <v>5.9773267112934597E-2</v>
      </c>
      <c r="S95" s="6" t="s">
        <v>8</v>
      </c>
    </row>
    <row r="96" spans="1:19" x14ac:dyDescent="0.25">
      <c r="A96" s="2">
        <v>0.78329000000000004</v>
      </c>
      <c r="B96" s="2">
        <v>1.01727294921875</v>
      </c>
      <c r="C96" s="2">
        <v>0.54416218637992797</v>
      </c>
      <c r="D96" s="5" t="s">
        <v>3</v>
      </c>
      <c r="F96" s="2">
        <v>0.83765000000000001</v>
      </c>
      <c r="G96" s="2">
        <v>1.4981721933679599</v>
      </c>
      <c r="H96" s="2">
        <v>0.22489578810247501</v>
      </c>
      <c r="I96" s="2" t="s">
        <v>6</v>
      </c>
      <c r="K96" s="2">
        <v>1.4152499999999999</v>
      </c>
      <c r="L96" s="2">
        <v>1.1189819335937501</v>
      </c>
      <c r="M96" s="2">
        <v>1.39113127240143</v>
      </c>
      <c r="N96" s="5" t="s">
        <v>3</v>
      </c>
      <c r="P96" s="2">
        <v>0.83765000000000001</v>
      </c>
      <c r="Q96" s="2">
        <v>1.4981721933679599</v>
      </c>
      <c r="R96" s="2">
        <v>0.22489578810247501</v>
      </c>
      <c r="S96" s="2" t="s">
        <v>6</v>
      </c>
    </row>
    <row r="97" spans="1:19" x14ac:dyDescent="0.25">
      <c r="A97" s="2">
        <v>0.72916999999999998</v>
      </c>
      <c r="B97" s="2">
        <v>1.01727294921875</v>
      </c>
      <c r="C97" s="2">
        <v>0.46652329749103899</v>
      </c>
      <c r="D97" s="5" t="s">
        <v>3</v>
      </c>
      <c r="F97" s="2">
        <v>0.88177000000000005</v>
      </c>
      <c r="G97" s="2">
        <v>1.4981721933679599</v>
      </c>
      <c r="H97" s="2">
        <v>0.151975683890578</v>
      </c>
      <c r="I97" s="2" t="s">
        <v>6</v>
      </c>
      <c r="K97" s="2">
        <v>1.30583</v>
      </c>
      <c r="L97" s="2">
        <v>1.1189819335937501</v>
      </c>
      <c r="M97" s="2">
        <v>1.2376657706093199</v>
      </c>
      <c r="N97" s="5" t="s">
        <v>3</v>
      </c>
      <c r="P97" s="2">
        <v>0.88177000000000005</v>
      </c>
      <c r="Q97" s="2">
        <v>1.4981721933679599</v>
      </c>
      <c r="R97" s="2">
        <v>0.151975683890578</v>
      </c>
      <c r="S97" s="2" t="s">
        <v>6</v>
      </c>
    </row>
    <row r="98" spans="1:19" x14ac:dyDescent="0.25">
      <c r="A98" s="2">
        <v>0.68478000000000006</v>
      </c>
      <c r="B98" s="2">
        <v>1.01727294921875</v>
      </c>
      <c r="C98" s="2">
        <v>0.38882616487455202</v>
      </c>
      <c r="D98" s="5" t="s">
        <v>3</v>
      </c>
      <c r="F98" s="2">
        <v>0.94027000000000005</v>
      </c>
      <c r="G98" s="2">
        <v>1.4981721933679599</v>
      </c>
      <c r="H98" s="2">
        <v>7.5308293530177997E-2</v>
      </c>
      <c r="I98" s="2" t="s">
        <v>6</v>
      </c>
      <c r="K98" s="2">
        <v>1.1950700000000001</v>
      </c>
      <c r="L98" s="2">
        <v>1.1189819335937501</v>
      </c>
      <c r="M98" s="2">
        <v>1.0829614695340499</v>
      </c>
      <c r="N98" s="5" t="s">
        <v>3</v>
      </c>
      <c r="P98" s="2">
        <v>0.94027000000000005</v>
      </c>
      <c r="Q98" s="2">
        <v>1.4981721933679599</v>
      </c>
      <c r="R98" s="2">
        <v>7.5308293530177997E-2</v>
      </c>
      <c r="S98" s="2" t="s">
        <v>6</v>
      </c>
    </row>
    <row r="99" spans="1:19" x14ac:dyDescent="0.25">
      <c r="A99" s="2">
        <v>0.66791</v>
      </c>
      <c r="B99" s="2">
        <v>1.01727294921875</v>
      </c>
      <c r="C99" s="2">
        <v>0.31198924731182798</v>
      </c>
      <c r="D99" s="5" t="s">
        <v>3</v>
      </c>
      <c r="F99" s="2">
        <v>0.86311000000000004</v>
      </c>
      <c r="G99" s="2">
        <v>1.53454528284068</v>
      </c>
      <c r="H99" s="2">
        <v>0.299796721311475</v>
      </c>
      <c r="I99" s="7" t="s">
        <v>7</v>
      </c>
      <c r="K99" s="2">
        <v>1.08466</v>
      </c>
      <c r="L99" s="2">
        <v>1.1189819335937501</v>
      </c>
      <c r="M99" s="2">
        <v>0.92764336917562695</v>
      </c>
      <c r="N99" s="5" t="s">
        <v>3</v>
      </c>
      <c r="P99" s="2">
        <v>0.86311000000000004</v>
      </c>
      <c r="Q99" s="2">
        <v>1.53454528284068</v>
      </c>
      <c r="R99" s="2">
        <v>0.299796721311475</v>
      </c>
      <c r="S99" s="7" t="s">
        <v>7</v>
      </c>
    </row>
    <row r="100" spans="1:19" x14ac:dyDescent="0.25">
      <c r="A100" s="2">
        <v>0.69694999999999996</v>
      </c>
      <c r="B100" s="2">
        <v>1.01727294921875</v>
      </c>
      <c r="C100" s="2">
        <v>0.234269713261649</v>
      </c>
      <c r="D100" s="5" t="s">
        <v>3</v>
      </c>
      <c r="F100" s="2">
        <v>0.88170000000000004</v>
      </c>
      <c r="G100" s="2">
        <v>1.53454528284068</v>
      </c>
      <c r="H100" s="2">
        <v>0.22582950819672101</v>
      </c>
      <c r="I100" s="7" t="s">
        <v>7</v>
      </c>
      <c r="K100" s="2">
        <v>1.0297099999999999</v>
      </c>
      <c r="L100" s="2">
        <v>1.1189819335937501</v>
      </c>
      <c r="M100" s="2">
        <v>0.85023969534050203</v>
      </c>
      <c r="N100" s="5" t="s">
        <v>3</v>
      </c>
      <c r="P100" s="2">
        <v>0.88170000000000004</v>
      </c>
      <c r="Q100" s="2">
        <v>1.53454528284068</v>
      </c>
      <c r="R100" s="2">
        <v>0.22582950819672101</v>
      </c>
      <c r="S100" s="7" t="s">
        <v>7</v>
      </c>
    </row>
    <row r="101" spans="1:19" x14ac:dyDescent="0.25">
      <c r="A101" s="2">
        <v>0.77847</v>
      </c>
      <c r="B101" s="2">
        <v>1.01727294921875</v>
      </c>
      <c r="C101" s="2">
        <v>0.15740815412186401</v>
      </c>
      <c r="D101" s="5" t="s">
        <v>3</v>
      </c>
      <c r="F101" s="2">
        <v>0.91263000000000005</v>
      </c>
      <c r="G101" s="2">
        <v>1.53454528284068</v>
      </c>
      <c r="H101" s="2">
        <v>0.15066010928961701</v>
      </c>
      <c r="I101" s="7" t="s">
        <v>7</v>
      </c>
      <c r="K101" s="2">
        <v>0.97614999999999996</v>
      </c>
      <c r="L101" s="2">
        <v>1.1189819335937501</v>
      </c>
      <c r="M101" s="2">
        <v>0.77349686379928295</v>
      </c>
      <c r="N101" s="5" t="s">
        <v>3</v>
      </c>
      <c r="P101" s="2">
        <v>0.91263000000000005</v>
      </c>
      <c r="Q101" s="2">
        <v>1.53454528284068</v>
      </c>
      <c r="R101" s="2">
        <v>0.15066010928961701</v>
      </c>
      <c r="S101" s="7" t="s">
        <v>7</v>
      </c>
    </row>
    <row r="102" spans="1:19" x14ac:dyDescent="0.25">
      <c r="A102" s="2">
        <v>0.88805000000000001</v>
      </c>
      <c r="B102" s="2">
        <v>1.01727294921875</v>
      </c>
      <c r="C102" s="2">
        <v>7.9688620071684604E-2</v>
      </c>
      <c r="D102" s="5" t="s">
        <v>3</v>
      </c>
      <c r="F102" s="2">
        <v>0.89253000000000005</v>
      </c>
      <c r="G102" s="2">
        <v>1.57273176650339</v>
      </c>
      <c r="H102" s="2">
        <v>0.22755992226301</v>
      </c>
      <c r="I102" s="6" t="s">
        <v>8</v>
      </c>
      <c r="K102" s="2">
        <v>0.92391000000000001</v>
      </c>
      <c r="L102" s="2">
        <v>1.1189819335937501</v>
      </c>
      <c r="M102" s="2">
        <v>0.69630600358422901</v>
      </c>
      <c r="N102" s="5" t="s">
        <v>3</v>
      </c>
      <c r="P102" s="2">
        <v>0.89253000000000005</v>
      </c>
      <c r="Q102" s="2">
        <v>1.57273176650339</v>
      </c>
      <c r="R102" s="2">
        <v>0.22755992226301</v>
      </c>
      <c r="S102" s="6" t="s">
        <v>8</v>
      </c>
    </row>
    <row r="103" spans="1:19" x14ac:dyDescent="0.25">
      <c r="A103" s="2">
        <v>1.6524399999999999</v>
      </c>
      <c r="B103" s="2">
        <v>1.06246576636132</v>
      </c>
      <c r="C103" s="2">
        <v>1.50867978142076</v>
      </c>
      <c r="D103" s="7" t="s">
        <v>7</v>
      </c>
      <c r="F103" s="2">
        <v>0.92115999999999998</v>
      </c>
      <c r="G103" s="2">
        <v>1.57273176650339</v>
      </c>
      <c r="H103" s="2">
        <v>0.15034117901101299</v>
      </c>
      <c r="I103" s="6" t="s">
        <v>8</v>
      </c>
      <c r="K103" s="2">
        <v>0.87441999999999998</v>
      </c>
      <c r="L103" s="2">
        <v>1.1189819335937501</v>
      </c>
      <c r="M103" s="2">
        <v>0.61933691756272402</v>
      </c>
      <c r="N103" s="5" t="s">
        <v>3</v>
      </c>
      <c r="P103" s="2">
        <v>0.92115999999999998</v>
      </c>
      <c r="Q103" s="2">
        <v>1.57273176650339</v>
      </c>
      <c r="R103" s="2">
        <v>0.15034117901101299</v>
      </c>
      <c r="S103" s="6" t="s">
        <v>8</v>
      </c>
    </row>
    <row r="104" spans="1:19" x14ac:dyDescent="0.25">
      <c r="A104" s="2">
        <v>1.5833699999999999</v>
      </c>
      <c r="B104" s="2">
        <v>1.06246576636132</v>
      </c>
      <c r="C104" s="2">
        <v>1.4319737704918001</v>
      </c>
      <c r="D104" s="7" t="s">
        <v>7</v>
      </c>
      <c r="F104" s="2">
        <v>0.95621</v>
      </c>
      <c r="G104" s="2">
        <v>1.57273176650339</v>
      </c>
      <c r="H104" s="2">
        <v>7.5536601166054901E-2</v>
      </c>
      <c r="I104" s="6" t="s">
        <v>8</v>
      </c>
      <c r="K104" s="2">
        <v>0.82950000000000002</v>
      </c>
      <c r="L104" s="2">
        <v>1.1189819335937501</v>
      </c>
      <c r="M104" s="2">
        <v>0.54240815412186405</v>
      </c>
      <c r="N104" s="5" t="s">
        <v>3</v>
      </c>
      <c r="P104" s="2">
        <v>0.95621</v>
      </c>
      <c r="Q104" s="2">
        <v>1.57273176650339</v>
      </c>
      <c r="R104" s="2">
        <v>7.5536601166054901E-2</v>
      </c>
      <c r="S104" s="6" t="s">
        <v>8</v>
      </c>
    </row>
    <row r="105" spans="1:19" x14ac:dyDescent="0.25">
      <c r="A105" s="2">
        <v>1.4475100000000001</v>
      </c>
      <c r="B105" s="2">
        <v>1.06246576636132</v>
      </c>
      <c r="C105" s="2">
        <v>1.2832131147540999</v>
      </c>
      <c r="D105" s="7" t="s">
        <v>7</v>
      </c>
      <c r="F105" s="2">
        <v>0.88343000000000005</v>
      </c>
      <c r="G105" s="2">
        <v>1.6229824210946899</v>
      </c>
      <c r="H105" s="2">
        <v>0.236426400347373</v>
      </c>
      <c r="I105" s="2" t="s">
        <v>6</v>
      </c>
      <c r="K105" s="2">
        <v>0.79181000000000001</v>
      </c>
      <c r="L105" s="2">
        <v>1.1189819335937501</v>
      </c>
      <c r="M105" s="2">
        <v>0.46476926523297502</v>
      </c>
      <c r="N105" s="5" t="s">
        <v>3</v>
      </c>
      <c r="P105" s="2">
        <v>0.88343000000000005</v>
      </c>
      <c r="Q105" s="2">
        <v>1.6229824210946899</v>
      </c>
      <c r="R105" s="2">
        <v>0.236426400347373</v>
      </c>
      <c r="S105" s="2" t="s">
        <v>6</v>
      </c>
    </row>
    <row r="106" spans="1:19" x14ac:dyDescent="0.25">
      <c r="A106" s="2">
        <v>1.30549</v>
      </c>
      <c r="B106" s="2">
        <v>1.06246576636132</v>
      </c>
      <c r="C106" s="2">
        <v>1.1296087431694</v>
      </c>
      <c r="D106" s="7" t="s">
        <v>7</v>
      </c>
      <c r="F106" s="2">
        <v>0.91556999999999999</v>
      </c>
      <c r="G106" s="2">
        <v>1.6229824210946899</v>
      </c>
      <c r="H106" s="2">
        <v>0.153571428571429</v>
      </c>
      <c r="I106" s="2" t="s">
        <v>6</v>
      </c>
      <c r="K106" s="2">
        <v>0.76900999999999997</v>
      </c>
      <c r="L106" s="2">
        <v>1.1189819335937501</v>
      </c>
      <c r="M106" s="2">
        <v>0.38606182795698901</v>
      </c>
      <c r="N106" s="5" t="s">
        <v>3</v>
      </c>
      <c r="P106" s="2">
        <v>0.91556999999999999</v>
      </c>
      <c r="Q106" s="2">
        <v>1.6229824210946899</v>
      </c>
      <c r="R106" s="2">
        <v>0.153571428571429</v>
      </c>
      <c r="S106" s="2" t="s">
        <v>6</v>
      </c>
    </row>
    <row r="107" spans="1:19" x14ac:dyDescent="0.25">
      <c r="A107" s="2">
        <v>1.17503</v>
      </c>
      <c r="B107" s="2">
        <v>1.06246576636132</v>
      </c>
      <c r="C107" s="2">
        <v>0.99111256830601102</v>
      </c>
      <c r="D107" s="7" t="s">
        <v>7</v>
      </c>
      <c r="F107" s="2">
        <v>0.95079000000000002</v>
      </c>
      <c r="G107" s="2">
        <v>1.6229824210946899</v>
      </c>
      <c r="H107" s="2">
        <v>8.3471558836300502E-2</v>
      </c>
      <c r="I107" s="2" t="s">
        <v>6</v>
      </c>
      <c r="K107" s="2">
        <v>0.76949999999999996</v>
      </c>
      <c r="L107" s="2">
        <v>1.1189819335937501</v>
      </c>
      <c r="M107" s="2">
        <v>0.30888888888888899</v>
      </c>
      <c r="N107" s="5" t="s">
        <v>3</v>
      </c>
      <c r="P107" s="2">
        <v>0.95079000000000002</v>
      </c>
      <c r="Q107" s="2">
        <v>1.6229824210946899</v>
      </c>
      <c r="R107" s="2">
        <v>8.3471558836300502E-2</v>
      </c>
      <c r="S107" s="2" t="s">
        <v>6</v>
      </c>
    </row>
    <row r="108" spans="1:19" x14ac:dyDescent="0.25">
      <c r="A108" s="2">
        <v>1.0490699999999999</v>
      </c>
      <c r="B108" s="2">
        <v>1.06246576636132</v>
      </c>
      <c r="C108" s="2">
        <v>0.85981420765027305</v>
      </c>
      <c r="D108" s="7" t="s">
        <v>7</v>
      </c>
      <c r="F108" s="2">
        <v>0.91630999999999996</v>
      </c>
      <c r="G108" s="2">
        <v>1.65256398149023</v>
      </c>
      <c r="H108" s="2">
        <v>0.22600874316939901</v>
      </c>
      <c r="I108" s="7" t="s">
        <v>7</v>
      </c>
      <c r="K108" s="2">
        <v>1.5692999999999999</v>
      </c>
      <c r="L108" s="2">
        <v>1.1234664988990199</v>
      </c>
      <c r="M108" s="2">
        <v>1.4633146188728099</v>
      </c>
      <c r="N108" s="6" t="s">
        <v>8</v>
      </c>
      <c r="P108" s="2">
        <v>0.91630999999999996</v>
      </c>
      <c r="Q108" s="2">
        <v>1.65256398149023</v>
      </c>
      <c r="R108" s="2">
        <v>0.22600874316939901</v>
      </c>
      <c r="S108" s="7" t="s">
        <v>7</v>
      </c>
    </row>
    <row r="109" spans="1:19" x14ac:dyDescent="0.25">
      <c r="A109" s="2">
        <v>0.94152999999999998</v>
      </c>
      <c r="B109" s="2">
        <v>1.06246576636132</v>
      </c>
      <c r="C109" s="2">
        <v>0.74985792349726799</v>
      </c>
      <c r="D109" s="7" t="s">
        <v>7</v>
      </c>
      <c r="F109" s="2">
        <v>0.93591000000000002</v>
      </c>
      <c r="G109" s="2">
        <v>1.65256398149023</v>
      </c>
      <c r="H109" s="2">
        <v>0.15120655737704899</v>
      </c>
      <c r="I109" s="7" t="s">
        <v>7</v>
      </c>
      <c r="K109" s="2">
        <v>1.4752000000000001</v>
      </c>
      <c r="L109" s="2">
        <v>1.1234664988990199</v>
      </c>
      <c r="M109" s="2">
        <v>1.35453465774131</v>
      </c>
      <c r="N109" s="6" t="s">
        <v>8</v>
      </c>
      <c r="P109" s="2">
        <v>0.93591000000000002</v>
      </c>
      <c r="Q109" s="2">
        <v>1.65256398149023</v>
      </c>
      <c r="R109" s="2">
        <v>0.15120655737704899</v>
      </c>
      <c r="S109" s="7" t="s">
        <v>7</v>
      </c>
    </row>
    <row r="110" spans="1:19" x14ac:dyDescent="0.25">
      <c r="A110" s="2">
        <v>0.84613000000000005</v>
      </c>
      <c r="B110" s="2">
        <v>1.06246576636132</v>
      </c>
      <c r="C110" s="2">
        <v>0.65337923497267802</v>
      </c>
      <c r="D110" s="7" t="s">
        <v>7</v>
      </c>
      <c r="F110" s="2">
        <v>0.91962999999999995</v>
      </c>
      <c r="G110" s="2">
        <v>1.7478026368357999</v>
      </c>
      <c r="H110" s="2">
        <v>0.22808944854537599</v>
      </c>
      <c r="I110" s="2" t="s">
        <v>6</v>
      </c>
      <c r="K110" s="2">
        <v>1.38436</v>
      </c>
      <c r="L110" s="2">
        <v>1.1234664988990199</v>
      </c>
      <c r="M110" s="2">
        <v>1.25122003886849</v>
      </c>
      <c r="N110" s="6" t="s">
        <v>8</v>
      </c>
      <c r="P110" s="2">
        <v>0.91962999999999995</v>
      </c>
      <c r="Q110" s="2">
        <v>1.7478026368357999</v>
      </c>
      <c r="R110" s="2">
        <v>0.22808944854537599</v>
      </c>
      <c r="S110" s="2" t="s">
        <v>6</v>
      </c>
    </row>
    <row r="111" spans="1:19" x14ac:dyDescent="0.25">
      <c r="A111" s="2">
        <v>0.75956999999999997</v>
      </c>
      <c r="B111" s="2">
        <v>1.06246576636132</v>
      </c>
      <c r="C111" s="2">
        <v>0.56700983606557398</v>
      </c>
      <c r="D111" s="7" t="s">
        <v>7</v>
      </c>
      <c r="F111" s="2">
        <v>0.93955</v>
      </c>
      <c r="G111" s="2">
        <v>1.7478026368357999</v>
      </c>
      <c r="H111" s="2">
        <v>0.153052540165002</v>
      </c>
      <c r="I111" s="2" t="s">
        <v>6</v>
      </c>
      <c r="K111" s="2">
        <v>1.2923899999999999</v>
      </c>
      <c r="L111" s="2">
        <v>1.1234664988990199</v>
      </c>
      <c r="M111" s="2">
        <v>1.14733966745843</v>
      </c>
      <c r="N111" s="6" t="s">
        <v>8</v>
      </c>
      <c r="P111" s="2">
        <v>0.93955</v>
      </c>
      <c r="Q111" s="2">
        <v>1.7478026368357999</v>
      </c>
      <c r="R111" s="2">
        <v>0.153052540165002</v>
      </c>
      <c r="S111" s="2" t="s">
        <v>6</v>
      </c>
    </row>
    <row r="112" spans="1:19" x14ac:dyDescent="0.25">
      <c r="A112" s="2">
        <v>0.68400000000000005</v>
      </c>
      <c r="B112" s="2">
        <v>1.06246576636132</v>
      </c>
      <c r="C112" s="2">
        <v>0.49210273224043699</v>
      </c>
      <c r="D112" s="7" t="s">
        <v>7</v>
      </c>
      <c r="F112" s="2">
        <v>0.96865000000000001</v>
      </c>
      <c r="G112" s="2">
        <v>1.7478026368357999</v>
      </c>
      <c r="H112" s="2">
        <v>7.5722970039079504E-2</v>
      </c>
      <c r="I112" s="2" t="s">
        <v>6</v>
      </c>
      <c r="K112" s="2">
        <v>1.20001</v>
      </c>
      <c r="L112" s="2">
        <v>1.1234664988990199</v>
      </c>
      <c r="M112" s="2">
        <v>1.04408551068884</v>
      </c>
      <c r="N112" s="6" t="s">
        <v>8</v>
      </c>
      <c r="P112" s="2">
        <v>0.96865000000000001</v>
      </c>
      <c r="Q112" s="2">
        <v>1.7478026368357999</v>
      </c>
      <c r="R112" s="2">
        <v>7.5722970039079504E-2</v>
      </c>
      <c r="S112" s="2" t="s">
        <v>6</v>
      </c>
    </row>
    <row r="113" spans="1:14" x14ac:dyDescent="0.25">
      <c r="A113" s="2">
        <v>0.60812999999999995</v>
      </c>
      <c r="B113" s="2">
        <v>1.06246576636132</v>
      </c>
      <c r="C113" s="2">
        <v>0.41696830601092899</v>
      </c>
      <c r="D113" s="7" t="s">
        <v>7</v>
      </c>
      <c r="K113" s="2">
        <v>1.1072500000000001</v>
      </c>
      <c r="L113" s="2">
        <v>1.1234664988990199</v>
      </c>
      <c r="M113" s="2">
        <v>0.94150507449794896</v>
      </c>
      <c r="N113" s="6" t="s">
        <v>8</v>
      </c>
    </row>
    <row r="114" spans="1:14" x14ac:dyDescent="0.25">
      <c r="A114" s="2">
        <v>0.53500999999999999</v>
      </c>
      <c r="B114" s="2">
        <v>1.06246576636132</v>
      </c>
      <c r="C114" s="2">
        <v>0.34186448087431698</v>
      </c>
      <c r="D114" s="7" t="s">
        <v>7</v>
      </c>
      <c r="K114" s="2">
        <v>1.06494</v>
      </c>
      <c r="L114" s="2">
        <v>1.1234664988990199</v>
      </c>
      <c r="M114" s="2">
        <v>0.89377240336860297</v>
      </c>
      <c r="N114" s="6" t="s">
        <v>8</v>
      </c>
    </row>
    <row r="115" spans="1:14" x14ac:dyDescent="0.25">
      <c r="A115" s="2">
        <v>0.47111999999999998</v>
      </c>
      <c r="B115" s="2">
        <v>1.06246576636132</v>
      </c>
      <c r="C115" s="2">
        <v>0.26618142076502699</v>
      </c>
      <c r="D115" s="7" t="s">
        <v>7</v>
      </c>
      <c r="K115" s="2">
        <v>0.99292999999999998</v>
      </c>
      <c r="L115" s="2">
        <v>1.1234664988990199</v>
      </c>
      <c r="M115" s="2">
        <v>0.81520405959835895</v>
      </c>
      <c r="N115" s="6" t="s">
        <v>8</v>
      </c>
    </row>
    <row r="116" spans="1:14" x14ac:dyDescent="0.25">
      <c r="A116" s="2">
        <v>1.47356</v>
      </c>
      <c r="B116" s="2">
        <v>1.06422363333215</v>
      </c>
      <c r="C116" s="2">
        <v>1.47435378452456</v>
      </c>
      <c r="D116" s="4" t="s">
        <v>4</v>
      </c>
      <c r="K116" s="2">
        <v>0.92978000000000005</v>
      </c>
      <c r="L116" s="2">
        <v>1.1234664988990199</v>
      </c>
      <c r="M116" s="2">
        <v>0.74698769164327405</v>
      </c>
      <c r="N116" s="6" t="s">
        <v>8</v>
      </c>
    </row>
    <row r="117" spans="1:14" x14ac:dyDescent="0.25">
      <c r="A117" s="2">
        <v>1.38778</v>
      </c>
      <c r="B117" s="2">
        <v>1.06422363333215</v>
      </c>
      <c r="C117" s="2">
        <v>1.3521568627450999</v>
      </c>
      <c r="D117" s="4" t="s">
        <v>4</v>
      </c>
      <c r="K117" s="2">
        <v>0.85770999999999997</v>
      </c>
      <c r="L117" s="2">
        <v>1.1234664988990199</v>
      </c>
      <c r="M117" s="2">
        <v>0.66933707622543703</v>
      </c>
      <c r="N117" s="6" t="s">
        <v>8</v>
      </c>
    </row>
    <row r="118" spans="1:14" x14ac:dyDescent="0.25">
      <c r="A118" s="2">
        <v>1.29959</v>
      </c>
      <c r="B118" s="2">
        <v>1.06422363333215</v>
      </c>
      <c r="C118" s="2">
        <v>1.2269829222011399</v>
      </c>
      <c r="D118" s="4" t="s">
        <v>4</v>
      </c>
      <c r="K118" s="2">
        <v>0.79085000000000005</v>
      </c>
      <c r="L118" s="2">
        <v>1.1234664988990199</v>
      </c>
      <c r="M118" s="2">
        <v>0.59736126106672405</v>
      </c>
      <c r="N118" s="6" t="s">
        <v>8</v>
      </c>
    </row>
    <row r="119" spans="1:14" x14ac:dyDescent="0.25">
      <c r="A119" s="2">
        <v>1.2144999999999999</v>
      </c>
      <c r="B119" s="2">
        <v>1.06422363333215</v>
      </c>
      <c r="C119" s="2">
        <v>1.1060383723381799</v>
      </c>
      <c r="D119" s="4" t="s">
        <v>4</v>
      </c>
      <c r="K119" s="2">
        <v>0.72099000000000002</v>
      </c>
      <c r="L119" s="2">
        <v>1.1234664988990199</v>
      </c>
      <c r="M119" s="2">
        <v>0.52170157633340497</v>
      </c>
      <c r="N119" s="6" t="s">
        <v>8</v>
      </c>
    </row>
    <row r="120" spans="1:14" x14ac:dyDescent="0.25">
      <c r="A120" s="2">
        <v>1.1353800000000001</v>
      </c>
      <c r="B120" s="2">
        <v>1.06422363333215</v>
      </c>
      <c r="C120" s="2">
        <v>0.99348091924941995</v>
      </c>
      <c r="D120" s="4" t="s">
        <v>4</v>
      </c>
      <c r="K120" s="2">
        <v>0.65590000000000004</v>
      </c>
      <c r="L120" s="2">
        <v>1.1234664988990199</v>
      </c>
      <c r="M120" s="2">
        <v>0.450416756640035</v>
      </c>
      <c r="N120" s="6" t="s">
        <v>8</v>
      </c>
    </row>
    <row r="121" spans="1:14" x14ac:dyDescent="0.25">
      <c r="A121" s="2">
        <v>1.05416</v>
      </c>
      <c r="B121" s="2">
        <v>1.06422363333215</v>
      </c>
      <c r="C121" s="2">
        <v>0.87716213367067297</v>
      </c>
      <c r="D121" s="4" t="s">
        <v>4</v>
      </c>
      <c r="K121" s="2">
        <v>0.59143000000000001</v>
      </c>
      <c r="L121" s="2">
        <v>1.1234664988990199</v>
      </c>
      <c r="M121" s="2">
        <v>0.37365363852299699</v>
      </c>
      <c r="N121" s="6" t="s">
        <v>8</v>
      </c>
    </row>
    <row r="122" spans="1:14" x14ac:dyDescent="0.25">
      <c r="A122" s="2">
        <v>0.97465000000000002</v>
      </c>
      <c r="B122" s="2">
        <v>1.06422363333215</v>
      </c>
      <c r="C122" s="2">
        <v>0.76013704406493798</v>
      </c>
      <c r="D122" s="4" t="s">
        <v>4</v>
      </c>
      <c r="K122" s="2">
        <v>0.54196999999999995</v>
      </c>
      <c r="L122" s="2">
        <v>1.1234664988990199</v>
      </c>
      <c r="M122" s="2">
        <v>0.30088101921831101</v>
      </c>
      <c r="N122" s="6" t="s">
        <v>8</v>
      </c>
    </row>
    <row r="123" spans="1:14" x14ac:dyDescent="0.25">
      <c r="A123" s="2">
        <v>0.95384999999999998</v>
      </c>
      <c r="B123" s="2">
        <v>1.06422363333215</v>
      </c>
      <c r="C123" s="2">
        <v>0.72849884039637403</v>
      </c>
      <c r="D123" s="4" t="s">
        <v>4</v>
      </c>
      <c r="K123" s="2">
        <v>1.3983699999999999</v>
      </c>
      <c r="L123" s="2">
        <v>1.1236965641230501</v>
      </c>
      <c r="M123" s="2">
        <v>1.23266608771168</v>
      </c>
      <c r="N123" s="2" t="s">
        <v>6</v>
      </c>
    </row>
    <row r="124" spans="1:14" x14ac:dyDescent="0.25">
      <c r="A124" s="2">
        <v>0.90715999999999997</v>
      </c>
      <c r="B124" s="2">
        <v>1.06422363333215</v>
      </c>
      <c r="C124" s="2">
        <v>0.65508328062407795</v>
      </c>
      <c r="D124" s="4" t="s">
        <v>4</v>
      </c>
      <c r="K124" s="2">
        <v>1.22471</v>
      </c>
      <c r="L124" s="2">
        <v>1.1236965641230501</v>
      </c>
      <c r="M124" s="2">
        <v>1.04526704298741</v>
      </c>
      <c r="N124" s="2" t="s">
        <v>6</v>
      </c>
    </row>
    <row r="125" spans="1:14" x14ac:dyDescent="0.25">
      <c r="A125" s="2">
        <v>0.86543000000000003</v>
      </c>
      <c r="B125" s="2">
        <v>1.06422363333215</v>
      </c>
      <c r="C125" s="2">
        <v>0.58438751844824</v>
      </c>
      <c r="D125" s="4" t="s">
        <v>4</v>
      </c>
      <c r="K125" s="2">
        <v>1.0849</v>
      </c>
      <c r="L125" s="2">
        <v>1.1236965641230501</v>
      </c>
      <c r="M125" s="2">
        <v>0.89775727312201503</v>
      </c>
      <c r="N125" s="2" t="s">
        <v>6</v>
      </c>
    </row>
    <row r="126" spans="1:14" x14ac:dyDescent="0.25">
      <c r="A126" s="2">
        <v>0.82811000000000001</v>
      </c>
      <c r="B126" s="2">
        <v>1.06422363333215</v>
      </c>
      <c r="C126" s="2">
        <v>0.51222433059245198</v>
      </c>
      <c r="D126" s="4" t="s">
        <v>4</v>
      </c>
      <c r="K126" s="2">
        <v>0.94088000000000005</v>
      </c>
      <c r="L126" s="2">
        <v>1.1236965641230501</v>
      </c>
      <c r="M126" s="2">
        <v>0.74891228831958301</v>
      </c>
      <c r="N126" s="2" t="s">
        <v>6</v>
      </c>
    </row>
    <row r="127" spans="1:14" x14ac:dyDescent="0.25">
      <c r="A127" s="2">
        <v>0.79986999999999997</v>
      </c>
      <c r="B127" s="2">
        <v>1.06422363333215</v>
      </c>
      <c r="C127" s="2">
        <v>0.43737086232342398</v>
      </c>
      <c r="D127" s="4" t="s">
        <v>4</v>
      </c>
      <c r="K127" s="2">
        <v>0.79574999999999996</v>
      </c>
      <c r="L127" s="2">
        <v>1.1236965641230501</v>
      </c>
      <c r="M127" s="2">
        <v>0.60153495440729499</v>
      </c>
      <c r="N127" s="2" t="s">
        <v>6</v>
      </c>
    </row>
    <row r="128" spans="1:14" x14ac:dyDescent="0.25">
      <c r="A128" s="2">
        <v>0.78486</v>
      </c>
      <c r="B128" s="2">
        <v>1.06422363333215</v>
      </c>
      <c r="C128" s="2">
        <v>0.36644107105207702</v>
      </c>
      <c r="D128" s="4" t="s">
        <v>4</v>
      </c>
      <c r="K128" s="2">
        <v>0.71975999999999996</v>
      </c>
      <c r="L128" s="2">
        <v>1.1236965641230501</v>
      </c>
      <c r="M128" s="2">
        <v>0.525434216239687</v>
      </c>
      <c r="N128" s="2" t="s">
        <v>6</v>
      </c>
    </row>
    <row r="129" spans="1:14" x14ac:dyDescent="0.25">
      <c r="A129" s="2">
        <v>0.81313999999999997</v>
      </c>
      <c r="B129" s="2">
        <v>1.06422363333215</v>
      </c>
      <c r="C129" s="2">
        <v>0.23291587602783001</v>
      </c>
      <c r="D129" s="4" t="s">
        <v>4</v>
      </c>
      <c r="K129" s="2">
        <v>0.64602999999999999</v>
      </c>
      <c r="L129" s="2">
        <v>1.1236965641230501</v>
      </c>
      <c r="M129" s="2">
        <v>0.45108988276161499</v>
      </c>
      <c r="N129" s="2" t="s">
        <v>6</v>
      </c>
    </row>
    <row r="130" spans="1:14" x14ac:dyDescent="0.25">
      <c r="A130" s="2">
        <v>0.86814000000000002</v>
      </c>
      <c r="B130" s="2">
        <v>1.06422363333215</v>
      </c>
      <c r="C130" s="2">
        <v>0.14874341134303201</v>
      </c>
      <c r="D130" s="4" t="s">
        <v>4</v>
      </c>
      <c r="K130" s="2">
        <v>0.57162000000000002</v>
      </c>
      <c r="L130" s="2">
        <v>1.1236965641230501</v>
      </c>
      <c r="M130" s="2">
        <v>0.37536039947894101</v>
      </c>
      <c r="N130" s="2" t="s">
        <v>6</v>
      </c>
    </row>
    <row r="131" spans="1:14" x14ac:dyDescent="0.25">
      <c r="A131" s="2">
        <v>1.53033</v>
      </c>
      <c r="B131" s="2">
        <v>1.1189819335937501</v>
      </c>
      <c r="C131" s="2">
        <v>1.55361559139785</v>
      </c>
      <c r="D131" s="5" t="s">
        <v>3</v>
      </c>
      <c r="K131" s="2">
        <v>0.50427999999999995</v>
      </c>
      <c r="L131" s="2">
        <v>1.1236965641230501</v>
      </c>
      <c r="M131" s="2">
        <v>0.30057750759878399</v>
      </c>
      <c r="N131" s="2" t="s">
        <v>6</v>
      </c>
    </row>
    <row r="132" spans="1:14" x14ac:dyDescent="0.25">
      <c r="A132" s="2">
        <v>1.4152499999999999</v>
      </c>
      <c r="B132" s="2">
        <v>1.1189819335937501</v>
      </c>
      <c r="C132" s="2">
        <v>1.39113127240143</v>
      </c>
      <c r="D132" s="5" t="s">
        <v>3</v>
      </c>
      <c r="K132" s="2">
        <v>1.43133</v>
      </c>
      <c r="L132" s="2">
        <v>1.15288232998687</v>
      </c>
      <c r="M132" s="2">
        <v>1.45691967109424</v>
      </c>
      <c r="N132" s="4" t="s">
        <v>4</v>
      </c>
    </row>
    <row r="133" spans="1:14" x14ac:dyDescent="0.25">
      <c r="A133" s="2">
        <v>1.30583</v>
      </c>
      <c r="B133" s="2">
        <v>1.1189819335937501</v>
      </c>
      <c r="C133" s="2">
        <v>1.2376657706093199</v>
      </c>
      <c r="D133" s="5" t="s">
        <v>3</v>
      </c>
      <c r="K133" s="2">
        <v>1.3526</v>
      </c>
      <c r="L133" s="2">
        <v>1.15288232998687</v>
      </c>
      <c r="M133" s="2">
        <v>1.3345772717689199</v>
      </c>
      <c r="N133" s="4" t="s">
        <v>4</v>
      </c>
    </row>
    <row r="134" spans="1:14" x14ac:dyDescent="0.25">
      <c r="A134" s="2">
        <v>1.1950700000000001</v>
      </c>
      <c r="B134" s="2">
        <v>1.1189819335937501</v>
      </c>
      <c r="C134" s="2">
        <v>1.0829614695340499</v>
      </c>
      <c r="D134" s="5" t="s">
        <v>3</v>
      </c>
      <c r="K134" s="2">
        <v>1.2790699999999999</v>
      </c>
      <c r="L134" s="2">
        <v>1.15288232998687</v>
      </c>
      <c r="M134" s="2">
        <v>1.2200358422939099</v>
      </c>
      <c r="N134" s="4" t="s">
        <v>4</v>
      </c>
    </row>
    <row r="135" spans="1:14" x14ac:dyDescent="0.25">
      <c r="A135" s="2">
        <v>1.08466</v>
      </c>
      <c r="B135" s="2">
        <v>1.1189819335937501</v>
      </c>
      <c r="C135" s="2">
        <v>0.92764336917562695</v>
      </c>
      <c r="D135" s="5" t="s">
        <v>3</v>
      </c>
      <c r="K135" s="2">
        <v>1.20584</v>
      </c>
      <c r="L135" s="2">
        <v>1.15288232998687</v>
      </c>
      <c r="M135" s="2">
        <v>1.10489141893316</v>
      </c>
      <c r="N135" s="4" t="s">
        <v>4</v>
      </c>
    </row>
    <row r="136" spans="1:14" x14ac:dyDescent="0.25">
      <c r="A136" s="2">
        <v>1.0297099999999999</v>
      </c>
      <c r="B136" s="2">
        <v>1.1189819335937501</v>
      </c>
      <c r="C136" s="2">
        <v>0.85023969534050203</v>
      </c>
      <c r="D136" s="5" t="s">
        <v>3</v>
      </c>
      <c r="K136" s="2">
        <v>1.13263</v>
      </c>
      <c r="L136" s="2">
        <v>1.15288232998687</v>
      </c>
      <c r="M136" s="2">
        <v>0.98824372759856605</v>
      </c>
      <c r="N136" s="4" t="s">
        <v>4</v>
      </c>
    </row>
    <row r="137" spans="1:14" x14ac:dyDescent="0.25">
      <c r="A137" s="2">
        <v>0.97614999999999996</v>
      </c>
      <c r="B137" s="2">
        <v>1.1189819335937501</v>
      </c>
      <c r="C137" s="2">
        <v>0.77349686379928295</v>
      </c>
      <c r="D137" s="5" t="s">
        <v>3</v>
      </c>
      <c r="K137" s="2">
        <v>1.06254</v>
      </c>
      <c r="L137" s="2">
        <v>1.15288232998687</v>
      </c>
      <c r="M137" s="2">
        <v>0.87405650432215898</v>
      </c>
      <c r="N137" s="4" t="s">
        <v>4</v>
      </c>
    </row>
    <row r="138" spans="1:14" x14ac:dyDescent="0.25">
      <c r="A138" s="2">
        <v>0.92391000000000001</v>
      </c>
      <c r="B138" s="2">
        <v>1.1189819335937501</v>
      </c>
      <c r="C138" s="2">
        <v>0.69630600358422901</v>
      </c>
      <c r="D138" s="5" t="s">
        <v>3</v>
      </c>
      <c r="K138" s="2">
        <v>0.99582000000000004</v>
      </c>
      <c r="L138" s="2">
        <v>1.15288232998687</v>
      </c>
      <c r="M138" s="2">
        <v>0.75965633565254098</v>
      </c>
      <c r="N138" s="4" t="s">
        <v>4</v>
      </c>
    </row>
    <row r="139" spans="1:14" x14ac:dyDescent="0.25">
      <c r="A139" s="2">
        <v>0.87441999999999998</v>
      </c>
      <c r="B139" s="2">
        <v>1.1189819335937501</v>
      </c>
      <c r="C139" s="2">
        <v>0.61933691756272402</v>
      </c>
      <c r="D139" s="5" t="s">
        <v>3</v>
      </c>
      <c r="K139" s="2">
        <v>0.93296000000000001</v>
      </c>
      <c r="L139" s="2">
        <v>1.15288232998687</v>
      </c>
      <c r="M139" s="2">
        <v>0.64115327851570703</v>
      </c>
      <c r="N139" s="4" t="s">
        <v>4</v>
      </c>
    </row>
    <row r="140" spans="1:14" x14ac:dyDescent="0.25">
      <c r="A140" s="2">
        <v>0.82950000000000002</v>
      </c>
      <c r="B140" s="2">
        <v>1.1189819335937501</v>
      </c>
      <c r="C140" s="2">
        <v>0.54240815412186405</v>
      </c>
      <c r="D140" s="5" t="s">
        <v>3</v>
      </c>
      <c r="K140" s="2">
        <v>0.88199000000000005</v>
      </c>
      <c r="L140" s="2">
        <v>1.15288232998687</v>
      </c>
      <c r="M140" s="2">
        <v>0.52368121442125204</v>
      </c>
      <c r="N140" s="4" t="s">
        <v>4</v>
      </c>
    </row>
    <row r="141" spans="1:14" x14ac:dyDescent="0.25">
      <c r="A141" s="2">
        <v>0.79181000000000001</v>
      </c>
      <c r="B141" s="2">
        <v>1.1189819335937501</v>
      </c>
      <c r="C141" s="2">
        <v>0.46476926523297502</v>
      </c>
      <c r="D141" s="5" t="s">
        <v>3</v>
      </c>
      <c r="K141" s="2">
        <v>0.85135000000000005</v>
      </c>
      <c r="L141" s="2">
        <v>1.15288232998687</v>
      </c>
      <c r="M141" s="2">
        <v>0.40706514864010102</v>
      </c>
      <c r="N141" s="4" t="s">
        <v>4</v>
      </c>
    </row>
    <row r="142" spans="1:14" x14ac:dyDescent="0.25">
      <c r="A142" s="2">
        <v>0.76900999999999997</v>
      </c>
      <c r="B142" s="2">
        <v>1.1189819335937501</v>
      </c>
      <c r="C142" s="2">
        <v>0.38606182795698901</v>
      </c>
      <c r="D142" s="5" t="s">
        <v>3</v>
      </c>
      <c r="K142" s="2">
        <v>0.93844000000000005</v>
      </c>
      <c r="L142" s="2">
        <v>1.18049390877326</v>
      </c>
      <c r="M142" s="2">
        <v>0.75385136612021897</v>
      </c>
      <c r="N142" s="7" t="s">
        <v>7</v>
      </c>
    </row>
    <row r="143" spans="1:14" x14ac:dyDescent="0.25">
      <c r="A143" s="2">
        <v>0.76949999999999996</v>
      </c>
      <c r="B143" s="2">
        <v>1.1189819335937501</v>
      </c>
      <c r="C143" s="2">
        <v>0.30888888888888899</v>
      </c>
      <c r="D143" s="5" t="s">
        <v>3</v>
      </c>
      <c r="K143" s="2">
        <v>0.87395999999999996</v>
      </c>
      <c r="L143" s="2">
        <v>1.18049390877326</v>
      </c>
      <c r="M143" s="2">
        <v>0.67953005464480898</v>
      </c>
      <c r="N143" s="7" t="s">
        <v>7</v>
      </c>
    </row>
    <row r="144" spans="1:14" x14ac:dyDescent="0.25">
      <c r="A144" s="2">
        <v>0.79744999999999999</v>
      </c>
      <c r="B144" s="2">
        <v>1.1189819335937501</v>
      </c>
      <c r="C144" s="2">
        <v>0.23441308243727599</v>
      </c>
      <c r="D144" s="5" t="s">
        <v>3</v>
      </c>
      <c r="K144" s="2">
        <v>0.80884</v>
      </c>
      <c r="L144" s="2">
        <v>1.18049390877326</v>
      </c>
      <c r="M144" s="2">
        <v>0.60407213114754099</v>
      </c>
      <c r="N144" s="7" t="s">
        <v>7</v>
      </c>
    </row>
    <row r="145" spans="1:14" x14ac:dyDescent="0.25">
      <c r="A145" s="2">
        <v>0.85390999999999995</v>
      </c>
      <c r="B145" s="2">
        <v>1.1189819335937501</v>
      </c>
      <c r="C145" s="2">
        <v>0.15541666666666701</v>
      </c>
      <c r="D145" s="5" t="s">
        <v>3</v>
      </c>
      <c r="K145" s="2">
        <v>0.74585999999999997</v>
      </c>
      <c r="L145" s="2">
        <v>1.18049390877326</v>
      </c>
      <c r="M145" s="2">
        <v>0.52893989071038305</v>
      </c>
      <c r="N145" s="7" t="s">
        <v>7</v>
      </c>
    </row>
    <row r="146" spans="1:14" x14ac:dyDescent="0.25">
      <c r="A146" s="2">
        <v>0.92488999999999999</v>
      </c>
      <c r="B146" s="2">
        <v>1.1189819335937501</v>
      </c>
      <c r="C146" s="2">
        <v>7.8449820788530494E-2</v>
      </c>
      <c r="D146" s="5" t="s">
        <v>3</v>
      </c>
      <c r="K146" s="2">
        <v>0.68544000000000005</v>
      </c>
      <c r="L146" s="2">
        <v>1.18049390877326</v>
      </c>
      <c r="M146" s="2">
        <v>0.45337049180327899</v>
      </c>
      <c r="N146" s="7" t="s">
        <v>7</v>
      </c>
    </row>
    <row r="147" spans="1:14" x14ac:dyDescent="0.25">
      <c r="A147" s="2">
        <v>1.5692999999999999</v>
      </c>
      <c r="B147" s="2">
        <v>1.1234664988990199</v>
      </c>
      <c r="C147" s="2">
        <v>1.4633146188728099</v>
      </c>
      <c r="D147" s="6" t="s">
        <v>8</v>
      </c>
      <c r="K147" s="2">
        <v>0.63346000000000002</v>
      </c>
      <c r="L147" s="2">
        <v>1.18049390877326</v>
      </c>
      <c r="M147" s="2">
        <v>0.378067759562842</v>
      </c>
      <c r="N147" s="7" t="s">
        <v>7</v>
      </c>
    </row>
    <row r="148" spans="1:14" x14ac:dyDescent="0.25">
      <c r="A148" s="2">
        <v>1.4752000000000001</v>
      </c>
      <c r="B148" s="2">
        <v>1.1234664988990199</v>
      </c>
      <c r="C148" s="2">
        <v>1.35453465774131</v>
      </c>
      <c r="D148" s="6" t="s">
        <v>8</v>
      </c>
      <c r="K148" s="2">
        <v>0.60319</v>
      </c>
      <c r="L148" s="2">
        <v>1.18049390877326</v>
      </c>
      <c r="M148" s="2">
        <v>0.302314754098361</v>
      </c>
      <c r="N148" s="7" t="s">
        <v>7</v>
      </c>
    </row>
    <row r="149" spans="1:14" x14ac:dyDescent="0.25">
      <c r="A149" s="2">
        <v>1.38436</v>
      </c>
      <c r="B149" s="2">
        <v>1.1234664988990199</v>
      </c>
      <c r="C149" s="2">
        <v>1.25122003886849</v>
      </c>
      <c r="D149" s="6" t="s">
        <v>8</v>
      </c>
      <c r="K149" s="2">
        <v>1.4624900000000001</v>
      </c>
      <c r="L149" s="2">
        <v>1.2206787109374999</v>
      </c>
      <c r="M149" s="2">
        <v>1.50771729390681</v>
      </c>
      <c r="N149" s="5" t="s">
        <v>3</v>
      </c>
    </row>
    <row r="150" spans="1:14" x14ac:dyDescent="0.25">
      <c r="A150" s="2">
        <v>1.2923899999999999</v>
      </c>
      <c r="B150" s="2">
        <v>1.1234664988990199</v>
      </c>
      <c r="C150" s="2">
        <v>1.14733966745843</v>
      </c>
      <c r="D150" s="6" t="s">
        <v>8</v>
      </c>
      <c r="K150" s="2">
        <v>1.40987</v>
      </c>
      <c r="L150" s="2">
        <v>1.2206787109374999</v>
      </c>
      <c r="M150" s="2">
        <v>1.4269556451612899</v>
      </c>
      <c r="N150" s="5" t="s">
        <v>3</v>
      </c>
    </row>
    <row r="151" spans="1:14" x14ac:dyDescent="0.25">
      <c r="A151" s="2">
        <v>1.20001</v>
      </c>
      <c r="B151" s="2">
        <v>1.1234664988990199</v>
      </c>
      <c r="C151" s="2">
        <v>1.04408551068884</v>
      </c>
      <c r="D151" s="6" t="s">
        <v>8</v>
      </c>
      <c r="K151" s="2">
        <v>1.35544</v>
      </c>
      <c r="L151" s="2">
        <v>1.2206787109374999</v>
      </c>
      <c r="M151" s="2">
        <v>1.3435685483871</v>
      </c>
      <c r="N151" s="5" t="s">
        <v>3</v>
      </c>
    </row>
    <row r="152" spans="1:14" x14ac:dyDescent="0.25">
      <c r="A152" s="2">
        <v>1.1072500000000001</v>
      </c>
      <c r="B152" s="2">
        <v>1.1234664988990199</v>
      </c>
      <c r="C152" s="2">
        <v>0.94150507449794896</v>
      </c>
      <c r="D152" s="6" t="s">
        <v>8</v>
      </c>
      <c r="K152" s="2">
        <v>1.3002199999999999</v>
      </c>
      <c r="L152" s="2">
        <v>1.2206787109374999</v>
      </c>
      <c r="M152" s="2">
        <v>1.2587724014336901</v>
      </c>
      <c r="N152" s="5" t="s">
        <v>3</v>
      </c>
    </row>
    <row r="153" spans="1:14" x14ac:dyDescent="0.25">
      <c r="A153" s="2">
        <v>1.06494</v>
      </c>
      <c r="B153" s="2">
        <v>1.1234664988990199</v>
      </c>
      <c r="C153" s="2">
        <v>0.89377240336860297</v>
      </c>
      <c r="D153" s="6" t="s">
        <v>8</v>
      </c>
      <c r="K153" s="2">
        <v>1.24627</v>
      </c>
      <c r="L153" s="2">
        <v>1.2206787109374999</v>
      </c>
      <c r="M153" s="2">
        <v>1.17584453405018</v>
      </c>
      <c r="N153" s="5" t="s">
        <v>3</v>
      </c>
    </row>
    <row r="154" spans="1:14" x14ac:dyDescent="0.25">
      <c r="A154" s="2">
        <v>0.99292999999999998</v>
      </c>
      <c r="B154" s="2">
        <v>1.1234664988990199</v>
      </c>
      <c r="C154" s="2">
        <v>0.81520405959835895</v>
      </c>
      <c r="D154" s="6" t="s">
        <v>8</v>
      </c>
      <c r="K154" s="2">
        <v>1.1947000000000001</v>
      </c>
      <c r="L154" s="2">
        <v>1.2206787109374999</v>
      </c>
      <c r="M154" s="2">
        <v>1.0960147849462401</v>
      </c>
      <c r="N154" s="5" t="s">
        <v>3</v>
      </c>
    </row>
    <row r="155" spans="1:14" x14ac:dyDescent="0.25">
      <c r="A155" s="2">
        <v>0.92978000000000005</v>
      </c>
      <c r="B155" s="2">
        <v>1.1234664988990199</v>
      </c>
      <c r="C155" s="2">
        <v>0.74698769164327405</v>
      </c>
      <c r="D155" s="6" t="s">
        <v>8</v>
      </c>
      <c r="K155" s="2">
        <v>1.14621</v>
      </c>
      <c r="L155" s="2">
        <v>1.2206787109374999</v>
      </c>
      <c r="M155" s="2">
        <v>1.0204099462365599</v>
      </c>
      <c r="N155" s="5" t="s">
        <v>3</v>
      </c>
    </row>
    <row r="156" spans="1:14" x14ac:dyDescent="0.25">
      <c r="A156" s="2">
        <v>0.85770999999999997</v>
      </c>
      <c r="B156" s="2">
        <v>1.1234664988990199</v>
      </c>
      <c r="C156" s="2">
        <v>0.66933707622543703</v>
      </c>
      <c r="D156" s="6" t="s">
        <v>8</v>
      </c>
      <c r="K156" s="2">
        <v>1.1013900000000001</v>
      </c>
      <c r="L156" s="2">
        <v>1.2206787109374999</v>
      </c>
      <c r="M156" s="2">
        <v>0.94968637992831495</v>
      </c>
      <c r="N156" s="5" t="s">
        <v>3</v>
      </c>
    </row>
    <row r="157" spans="1:14" x14ac:dyDescent="0.25">
      <c r="A157" s="2">
        <v>0.79085000000000005</v>
      </c>
      <c r="B157" s="2">
        <v>1.1234664988990199</v>
      </c>
      <c r="C157" s="2">
        <v>0.59736126106672405</v>
      </c>
      <c r="D157" s="6" t="s">
        <v>8</v>
      </c>
      <c r="K157" s="2">
        <v>1.0816399999999999</v>
      </c>
      <c r="L157" s="2">
        <v>1.2206787109374999</v>
      </c>
      <c r="M157" s="2">
        <v>0.916014784946237</v>
      </c>
      <c r="N157" s="5" t="s">
        <v>3</v>
      </c>
    </row>
    <row r="158" spans="1:14" x14ac:dyDescent="0.25">
      <c r="A158" s="2">
        <v>0.72099000000000002</v>
      </c>
      <c r="B158" s="2">
        <v>1.1234664988990199</v>
      </c>
      <c r="C158" s="2">
        <v>0.52170157633340497</v>
      </c>
      <c r="D158" s="6" t="s">
        <v>8</v>
      </c>
      <c r="K158" s="2">
        <v>1.04156</v>
      </c>
      <c r="L158" s="2">
        <v>1.2206787109374999</v>
      </c>
      <c r="M158" s="2">
        <v>0.85054211469534102</v>
      </c>
      <c r="N158" s="5" t="s">
        <v>3</v>
      </c>
    </row>
    <row r="159" spans="1:14" x14ac:dyDescent="0.25">
      <c r="A159" s="2">
        <v>0.65590000000000004</v>
      </c>
      <c r="B159" s="2">
        <v>1.1234664988990199</v>
      </c>
      <c r="C159" s="2">
        <v>0.450416756640035</v>
      </c>
      <c r="D159" s="6" t="s">
        <v>8</v>
      </c>
      <c r="K159" s="2">
        <v>0.99661999999999995</v>
      </c>
      <c r="L159" s="2">
        <v>1.2206787109374999</v>
      </c>
      <c r="M159" s="2">
        <v>0.77482750896057295</v>
      </c>
      <c r="N159" s="5" t="s">
        <v>3</v>
      </c>
    </row>
    <row r="160" spans="1:14" x14ac:dyDescent="0.25">
      <c r="A160" s="2">
        <v>0.59143000000000001</v>
      </c>
      <c r="B160" s="2">
        <v>1.1234664988990199</v>
      </c>
      <c r="C160" s="2">
        <v>0.37365363852299699</v>
      </c>
      <c r="D160" s="6" t="s">
        <v>8</v>
      </c>
      <c r="K160" s="2">
        <v>0.95196999999999998</v>
      </c>
      <c r="L160" s="2">
        <v>1.2206787109374999</v>
      </c>
      <c r="M160" s="2">
        <v>0.696285842293907</v>
      </c>
      <c r="N160" s="5" t="s">
        <v>3</v>
      </c>
    </row>
    <row r="161" spans="1:14" x14ac:dyDescent="0.25">
      <c r="A161" s="2">
        <v>0.54196999999999995</v>
      </c>
      <c r="B161" s="2">
        <v>1.1234664988990199</v>
      </c>
      <c r="C161" s="2">
        <v>0.30088101921831101</v>
      </c>
      <c r="D161" s="6" t="s">
        <v>8</v>
      </c>
      <c r="K161" s="2">
        <v>0.91242999999999996</v>
      </c>
      <c r="L161" s="2">
        <v>1.2206787109374999</v>
      </c>
      <c r="M161" s="2">
        <v>0.61905017921146999</v>
      </c>
      <c r="N161" s="5" t="s">
        <v>3</v>
      </c>
    </row>
    <row r="162" spans="1:14" x14ac:dyDescent="0.25">
      <c r="A162" s="2">
        <v>0.53417999999999999</v>
      </c>
      <c r="B162" s="2">
        <v>1.1234664988990199</v>
      </c>
      <c r="C162" s="2">
        <v>0.23858993737853601</v>
      </c>
      <c r="D162" s="6" t="s">
        <v>8</v>
      </c>
      <c r="K162" s="2">
        <v>0.87887000000000004</v>
      </c>
      <c r="L162" s="2">
        <v>1.2206787109374999</v>
      </c>
      <c r="M162" s="2">
        <v>0.54269937275985702</v>
      </c>
      <c r="N162" s="5" t="s">
        <v>3</v>
      </c>
    </row>
    <row r="163" spans="1:14" x14ac:dyDescent="0.25">
      <c r="A163" s="2">
        <v>0.57842000000000005</v>
      </c>
      <c r="B163" s="2">
        <v>1.1234664988990199</v>
      </c>
      <c r="C163" s="2">
        <v>0.19290434031526699</v>
      </c>
      <c r="D163" s="6" t="s">
        <v>8</v>
      </c>
      <c r="K163" s="2">
        <v>0.85345000000000004</v>
      </c>
      <c r="L163" s="2">
        <v>1.2206787109374999</v>
      </c>
      <c r="M163" s="2">
        <v>0.466225358422939</v>
      </c>
      <c r="N163" s="5" t="s">
        <v>3</v>
      </c>
    </row>
    <row r="164" spans="1:14" x14ac:dyDescent="0.25">
      <c r="A164" s="2">
        <v>0.66844000000000003</v>
      </c>
      <c r="B164" s="2">
        <v>1.1234664988990199</v>
      </c>
      <c r="C164" s="2">
        <v>0.14936514791621699</v>
      </c>
      <c r="D164" s="6" t="s">
        <v>8</v>
      </c>
      <c r="K164" s="2">
        <v>0.83855999999999997</v>
      </c>
      <c r="L164" s="2">
        <v>1.2206787109374999</v>
      </c>
      <c r="M164" s="2">
        <v>0.38595430107526901</v>
      </c>
      <c r="N164" s="5" t="s">
        <v>3</v>
      </c>
    </row>
    <row r="165" spans="1:14" x14ac:dyDescent="0.25">
      <c r="A165" s="2">
        <v>0.84221999999999997</v>
      </c>
      <c r="B165" s="2">
        <v>1.1234664988990199</v>
      </c>
      <c r="C165" s="2">
        <v>7.5063701144461203E-2</v>
      </c>
      <c r="D165" s="6" t="s">
        <v>8</v>
      </c>
      <c r="K165" s="2">
        <v>0.84143000000000001</v>
      </c>
      <c r="L165" s="2">
        <v>1.2206787109374999</v>
      </c>
      <c r="M165" s="2">
        <v>0.31021729390681002</v>
      </c>
      <c r="N165" s="5" t="s">
        <v>3</v>
      </c>
    </row>
    <row r="166" spans="1:14" x14ac:dyDescent="0.25">
      <c r="A166" s="2">
        <v>1.3983699999999999</v>
      </c>
      <c r="B166" s="2">
        <v>1.1236965641230501</v>
      </c>
      <c r="C166" s="2">
        <v>1.23266608771168</v>
      </c>
      <c r="D166" s="2" t="s">
        <v>6</v>
      </c>
      <c r="K166" s="2">
        <v>1.0531600000000001</v>
      </c>
      <c r="L166" s="2">
        <v>1.2357929267963901</v>
      </c>
      <c r="M166" s="2">
        <v>0.89466421939106</v>
      </c>
      <c r="N166" s="6" t="s">
        <v>8</v>
      </c>
    </row>
    <row r="167" spans="1:14" x14ac:dyDescent="0.25">
      <c r="A167" s="2">
        <v>1.22471</v>
      </c>
      <c r="B167" s="2">
        <v>1.1236965641230501</v>
      </c>
      <c r="C167" s="2">
        <v>1.04526704298741</v>
      </c>
      <c r="D167" s="2" t="s">
        <v>6</v>
      </c>
      <c r="K167" s="2">
        <v>0.98936000000000002</v>
      </c>
      <c r="L167" s="2">
        <v>1.2357929267963901</v>
      </c>
      <c r="M167" s="2">
        <v>0.81681062405528004</v>
      </c>
      <c r="N167" s="6" t="s">
        <v>8</v>
      </c>
    </row>
    <row r="168" spans="1:14" x14ac:dyDescent="0.25">
      <c r="A168" s="2">
        <v>1.0849</v>
      </c>
      <c r="B168" s="2">
        <v>1.1236965641230501</v>
      </c>
      <c r="C168" s="2">
        <v>0.89775727312201503</v>
      </c>
      <c r="D168" s="2" t="s">
        <v>6</v>
      </c>
      <c r="K168" s="2">
        <v>0.93220999999999998</v>
      </c>
      <c r="L168" s="2">
        <v>1.2357929267963901</v>
      </c>
      <c r="M168" s="2">
        <v>0.74629021809544405</v>
      </c>
      <c r="N168" s="6" t="s">
        <v>8</v>
      </c>
    </row>
    <row r="169" spans="1:14" x14ac:dyDescent="0.25">
      <c r="A169" s="2">
        <v>0.94088000000000005</v>
      </c>
      <c r="B169" s="2">
        <v>1.1236965641230501</v>
      </c>
      <c r="C169" s="2">
        <v>0.74891228831958301</v>
      </c>
      <c r="D169" s="2" t="s">
        <v>6</v>
      </c>
      <c r="K169" s="2">
        <v>0.87034</v>
      </c>
      <c r="L169" s="2">
        <v>1.2357929267963901</v>
      </c>
      <c r="M169" s="2">
        <v>0.66947527531850604</v>
      </c>
      <c r="N169" s="6" t="s">
        <v>8</v>
      </c>
    </row>
    <row r="170" spans="1:14" x14ac:dyDescent="0.25">
      <c r="A170" s="2">
        <v>0.79574999999999996</v>
      </c>
      <c r="B170" s="2">
        <v>1.1236965641230501</v>
      </c>
      <c r="C170" s="2">
        <v>0.60153495440729499</v>
      </c>
      <c r="D170" s="2" t="s">
        <v>6</v>
      </c>
      <c r="K170" s="2">
        <v>0.81313000000000002</v>
      </c>
      <c r="L170" s="2">
        <v>1.2357929267963901</v>
      </c>
      <c r="M170" s="2">
        <v>0.59728136471604398</v>
      </c>
      <c r="N170" s="6" t="s">
        <v>8</v>
      </c>
    </row>
    <row r="171" spans="1:14" x14ac:dyDescent="0.25">
      <c r="A171" s="2">
        <v>0.71975999999999996</v>
      </c>
      <c r="B171" s="2">
        <v>1.1236965641230501</v>
      </c>
      <c r="C171" s="2">
        <v>0.525434216239687</v>
      </c>
      <c r="D171" s="2" t="s">
        <v>6</v>
      </c>
      <c r="K171" s="2">
        <v>0.75612999999999997</v>
      </c>
      <c r="L171" s="2">
        <v>1.2357929267963901</v>
      </c>
      <c r="M171" s="2">
        <v>0.52159144893111598</v>
      </c>
      <c r="N171" s="6" t="s">
        <v>8</v>
      </c>
    </row>
    <row r="172" spans="1:14" x14ac:dyDescent="0.25">
      <c r="A172" s="2">
        <v>0.64602999999999999</v>
      </c>
      <c r="B172" s="2">
        <v>1.1236965641230501</v>
      </c>
      <c r="C172" s="2">
        <v>0.45108988276161499</v>
      </c>
      <c r="D172" s="2" t="s">
        <v>6</v>
      </c>
      <c r="K172" s="2">
        <v>0.70594999999999997</v>
      </c>
      <c r="L172" s="2">
        <v>1.2357929267963901</v>
      </c>
      <c r="M172" s="2">
        <v>0.44848844741956401</v>
      </c>
      <c r="N172" s="6" t="s">
        <v>8</v>
      </c>
    </row>
    <row r="173" spans="1:14" x14ac:dyDescent="0.25">
      <c r="A173" s="2">
        <v>0.57162000000000002</v>
      </c>
      <c r="B173" s="2">
        <v>1.1236965641230501</v>
      </c>
      <c r="C173" s="2">
        <v>0.37536039947894101</v>
      </c>
      <c r="D173" s="2" t="s">
        <v>6</v>
      </c>
      <c r="K173" s="2">
        <v>0.66676000000000002</v>
      </c>
      <c r="L173" s="2">
        <v>1.2357929267963901</v>
      </c>
      <c r="M173" s="2">
        <v>0.37326279421291297</v>
      </c>
      <c r="N173" s="6" t="s">
        <v>8</v>
      </c>
    </row>
    <row r="174" spans="1:14" x14ac:dyDescent="0.25">
      <c r="A174" s="2">
        <v>0.50427999999999995</v>
      </c>
      <c r="B174" s="2">
        <v>1.1236965641230501</v>
      </c>
      <c r="C174" s="2">
        <v>0.30057750759878399</v>
      </c>
      <c r="D174" s="2" t="s">
        <v>6</v>
      </c>
      <c r="K174" s="2">
        <v>1.4051800000000001</v>
      </c>
      <c r="L174" s="2">
        <v>1.24154812160772</v>
      </c>
      <c r="M174" s="2">
        <v>1.4566329327429901</v>
      </c>
      <c r="N174" s="4" t="s">
        <v>4</v>
      </c>
    </row>
    <row r="175" spans="1:14" x14ac:dyDescent="0.25">
      <c r="A175" s="2">
        <v>0.47419</v>
      </c>
      <c r="B175" s="2">
        <v>1.1236965641230501</v>
      </c>
      <c r="C175" s="2">
        <v>0.25559270516717297</v>
      </c>
      <c r="D175" s="2" t="s">
        <v>6</v>
      </c>
      <c r="K175" s="2">
        <v>1.3512999999999999</v>
      </c>
      <c r="L175" s="2">
        <v>1.24154812160772</v>
      </c>
      <c r="M175" s="2">
        <v>1.36368332279148</v>
      </c>
      <c r="N175" s="4" t="s">
        <v>4</v>
      </c>
    </row>
    <row r="176" spans="1:14" x14ac:dyDescent="0.25">
      <c r="A176" s="2">
        <v>0.46740999999999999</v>
      </c>
      <c r="B176" s="2">
        <v>1.1236965641230501</v>
      </c>
      <c r="C176" s="2">
        <v>0.22670864090317</v>
      </c>
      <c r="D176" s="2" t="s">
        <v>6</v>
      </c>
      <c r="K176" s="2">
        <v>1.2936000000000001</v>
      </c>
      <c r="L176" s="2">
        <v>1.24154812160772</v>
      </c>
      <c r="M176" s="2">
        <v>1.26438751844824</v>
      </c>
      <c r="N176" s="4" t="s">
        <v>4</v>
      </c>
    </row>
    <row r="177" spans="1:14" x14ac:dyDescent="0.25">
      <c r="A177" s="2">
        <v>0.47933999999999999</v>
      </c>
      <c r="B177" s="2">
        <v>1.1236965641230501</v>
      </c>
      <c r="C177" s="2">
        <v>0.20202127659574501</v>
      </c>
      <c r="D177" s="2" t="s">
        <v>6</v>
      </c>
      <c r="K177" s="2">
        <v>1.2354499999999999</v>
      </c>
      <c r="L177" s="2">
        <v>1.24154812160772</v>
      </c>
      <c r="M177" s="2">
        <v>1.16324478178368</v>
      </c>
      <c r="N177" s="4" t="s">
        <v>4</v>
      </c>
    </row>
    <row r="178" spans="1:14" x14ac:dyDescent="0.25">
      <c r="A178" s="2">
        <v>0.51112999999999997</v>
      </c>
      <c r="B178" s="2">
        <v>1.1236965641230501</v>
      </c>
      <c r="C178" s="2">
        <v>0.18132001736865</v>
      </c>
      <c r="D178" s="2" t="s">
        <v>6</v>
      </c>
      <c r="K178" s="2">
        <v>1.1768400000000001</v>
      </c>
      <c r="L178" s="2">
        <v>1.24154812160772</v>
      </c>
      <c r="M178" s="2">
        <v>1.06024246257643</v>
      </c>
      <c r="N178" s="4" t="s">
        <v>4</v>
      </c>
    </row>
    <row r="179" spans="1:14" x14ac:dyDescent="0.25">
      <c r="A179" s="2">
        <v>0.54322000000000004</v>
      </c>
      <c r="B179" s="2">
        <v>1.1236965641230501</v>
      </c>
      <c r="C179" s="2">
        <v>0.167957012592271</v>
      </c>
      <c r="D179" s="2" t="s">
        <v>6</v>
      </c>
      <c r="K179" s="2">
        <v>1.1203700000000001</v>
      </c>
      <c r="L179" s="2">
        <v>1.24154812160772</v>
      </c>
      <c r="M179" s="2">
        <v>0.95861058401855403</v>
      </c>
      <c r="N179" s="4" t="s">
        <v>4</v>
      </c>
    </row>
    <row r="180" spans="1:14" x14ac:dyDescent="0.25">
      <c r="A180" s="2">
        <v>0.58418999999999999</v>
      </c>
      <c r="B180" s="2">
        <v>1.1236965641230501</v>
      </c>
      <c r="C180" s="2">
        <v>0.153619192357794</v>
      </c>
      <c r="D180" s="2" t="s">
        <v>6</v>
      </c>
      <c r="K180" s="2">
        <v>1.0666199999999999</v>
      </c>
      <c r="L180" s="2">
        <v>1.24154812160772</v>
      </c>
      <c r="M180" s="2">
        <v>0.85788108791903905</v>
      </c>
      <c r="N180" s="4" t="s">
        <v>4</v>
      </c>
    </row>
    <row r="181" spans="1:14" x14ac:dyDescent="0.25">
      <c r="A181" s="2">
        <v>0.62792000000000003</v>
      </c>
      <c r="B181" s="2">
        <v>1.1236965641230501</v>
      </c>
      <c r="C181" s="2">
        <v>0.13983499782891901</v>
      </c>
      <c r="D181" s="2" t="s">
        <v>6</v>
      </c>
      <c r="K181" s="2">
        <v>1.0710470000000001</v>
      </c>
      <c r="L181" s="2">
        <v>1.24154812160772</v>
      </c>
      <c r="M181" s="2">
        <v>0.86741513809824999</v>
      </c>
      <c r="N181" s="4" t="s">
        <v>4</v>
      </c>
    </row>
    <row r="182" spans="1:14" x14ac:dyDescent="0.25">
      <c r="A182" s="2">
        <v>0.65946000000000005</v>
      </c>
      <c r="B182" s="2">
        <v>1.1236965641230501</v>
      </c>
      <c r="C182" s="2">
        <v>0.129952236213634</v>
      </c>
      <c r="D182" s="2" t="s">
        <v>6</v>
      </c>
      <c r="K182" s="2">
        <v>1.0369299999999999</v>
      </c>
      <c r="L182" s="2">
        <v>1.24154812160772</v>
      </c>
      <c r="M182" s="2">
        <v>0.80036263967952803</v>
      </c>
      <c r="N182" s="4" t="s">
        <v>4</v>
      </c>
    </row>
    <row r="183" spans="1:14" x14ac:dyDescent="0.25">
      <c r="A183" s="2">
        <v>0.70987999999999996</v>
      </c>
      <c r="B183" s="2">
        <v>1.1236965641230501</v>
      </c>
      <c r="C183" s="2">
        <v>0.113996960486322</v>
      </c>
      <c r="D183" s="2" t="s">
        <v>6</v>
      </c>
      <c r="K183" s="2">
        <v>1.0017100000000001</v>
      </c>
      <c r="L183" s="2">
        <v>1.24154812160772</v>
      </c>
      <c r="M183" s="2">
        <v>0.72821421041534895</v>
      </c>
      <c r="N183" s="4" t="s">
        <v>4</v>
      </c>
    </row>
    <row r="184" spans="1:14" x14ac:dyDescent="0.25">
      <c r="A184" s="2">
        <v>0.75341999999999998</v>
      </c>
      <c r="B184" s="2">
        <v>1.1236965641230501</v>
      </c>
      <c r="C184" s="2">
        <v>9.9461571862787701E-2</v>
      </c>
      <c r="D184" s="2" t="s">
        <v>6</v>
      </c>
      <c r="K184" s="2">
        <v>0.96899999999999997</v>
      </c>
      <c r="L184" s="2">
        <v>1.24154812160772</v>
      </c>
      <c r="M184" s="2">
        <v>0.65514442336074197</v>
      </c>
      <c r="N184" s="4" t="s">
        <v>4</v>
      </c>
    </row>
    <row r="185" spans="1:14" x14ac:dyDescent="0.25">
      <c r="A185" s="2">
        <v>1.43133</v>
      </c>
      <c r="B185" s="2">
        <v>1.15288232998687</v>
      </c>
      <c r="C185" s="2">
        <v>1.45691967109424</v>
      </c>
      <c r="D185" s="4" t="s">
        <v>4</v>
      </c>
      <c r="K185" s="2">
        <v>0.94047999999999998</v>
      </c>
      <c r="L185" s="2">
        <v>1.24154812160772</v>
      </c>
      <c r="M185" s="2">
        <v>0.58254269449715401</v>
      </c>
      <c r="N185" s="4" t="s">
        <v>4</v>
      </c>
    </row>
    <row r="186" spans="1:14" x14ac:dyDescent="0.25">
      <c r="A186" s="2">
        <v>1.3526</v>
      </c>
      <c r="B186" s="2">
        <v>1.15288232998687</v>
      </c>
      <c r="C186" s="2">
        <v>1.3345772717689199</v>
      </c>
      <c r="D186" s="4" t="s">
        <v>4</v>
      </c>
      <c r="K186" s="2">
        <v>0.91756000000000004</v>
      </c>
      <c r="L186" s="2">
        <v>1.24154812160772</v>
      </c>
      <c r="M186" s="2">
        <v>0.51032679738562103</v>
      </c>
      <c r="N186" s="4" t="s">
        <v>4</v>
      </c>
    </row>
    <row r="187" spans="1:14" x14ac:dyDescent="0.25">
      <c r="A187" s="2">
        <v>1.2790699999999999</v>
      </c>
      <c r="B187" s="2">
        <v>1.15288232998687</v>
      </c>
      <c r="C187" s="2">
        <v>1.2200358422939099</v>
      </c>
      <c r="D187" s="4" t="s">
        <v>4</v>
      </c>
      <c r="K187" s="2">
        <v>0.90273000000000003</v>
      </c>
      <c r="L187" s="2">
        <v>1.24154812160772</v>
      </c>
      <c r="M187" s="2">
        <v>0.43630191861690898</v>
      </c>
      <c r="N187" s="4" t="s">
        <v>4</v>
      </c>
    </row>
    <row r="188" spans="1:14" x14ac:dyDescent="0.25">
      <c r="A188" s="2">
        <v>1.20584</v>
      </c>
      <c r="B188" s="2">
        <v>1.15288232998687</v>
      </c>
      <c r="C188" s="2">
        <v>1.10489141893316</v>
      </c>
      <c r="D188" s="4" t="s">
        <v>4</v>
      </c>
      <c r="K188" s="2">
        <v>0.89698</v>
      </c>
      <c r="L188" s="2">
        <v>1.24154812160772</v>
      </c>
      <c r="M188" s="2">
        <v>0.36484081804764901</v>
      </c>
      <c r="N188" s="4" t="s">
        <v>4</v>
      </c>
    </row>
    <row r="189" spans="1:14" x14ac:dyDescent="0.25">
      <c r="A189" s="2">
        <v>1.13263</v>
      </c>
      <c r="B189" s="2">
        <v>1.15288232998687</v>
      </c>
      <c r="C189" s="2">
        <v>0.98824372759856605</v>
      </c>
      <c r="D189" s="4" t="s">
        <v>4</v>
      </c>
      <c r="K189" s="2">
        <v>1.5726500000000001</v>
      </c>
      <c r="L189" s="2">
        <v>1.2485267678785501</v>
      </c>
      <c r="M189" s="2">
        <v>1.51273122014763</v>
      </c>
      <c r="N189" s="2" t="s">
        <v>6</v>
      </c>
    </row>
    <row r="190" spans="1:14" x14ac:dyDescent="0.25">
      <c r="A190" s="2">
        <v>1.06254</v>
      </c>
      <c r="B190" s="2">
        <v>1.15288232998687</v>
      </c>
      <c r="C190" s="2">
        <v>0.87405650432215898</v>
      </c>
      <c r="D190" s="4" t="s">
        <v>4</v>
      </c>
      <c r="K190" s="2">
        <v>1.44225</v>
      </c>
      <c r="L190" s="2">
        <v>1.2485267678785501</v>
      </c>
      <c r="M190" s="2">
        <v>1.35264654798089</v>
      </c>
      <c r="N190" s="2" t="s">
        <v>6</v>
      </c>
    </row>
    <row r="191" spans="1:14" x14ac:dyDescent="0.25">
      <c r="A191" s="2">
        <v>0.99582000000000004</v>
      </c>
      <c r="B191" s="2">
        <v>1.15288232998687</v>
      </c>
      <c r="C191" s="2">
        <v>0.75965633565254098</v>
      </c>
      <c r="D191" s="4" t="s">
        <v>4</v>
      </c>
      <c r="K191" s="2">
        <v>1.3162199999999999</v>
      </c>
      <c r="L191" s="2">
        <v>1.2485267678785501</v>
      </c>
      <c r="M191" s="2">
        <v>1.1999174989144601</v>
      </c>
      <c r="N191" s="2" t="s">
        <v>6</v>
      </c>
    </row>
    <row r="192" spans="1:14" x14ac:dyDescent="0.25">
      <c r="A192" s="2">
        <v>0.93296000000000001</v>
      </c>
      <c r="B192" s="2">
        <v>1.15288232998687</v>
      </c>
      <c r="C192" s="2">
        <v>0.64115327851570703</v>
      </c>
      <c r="D192" s="4" t="s">
        <v>4</v>
      </c>
      <c r="K192" s="2">
        <v>1.1917599999999999</v>
      </c>
      <c r="L192" s="2">
        <v>1.2485267678785501</v>
      </c>
      <c r="M192" s="2">
        <v>1.0510421189752499</v>
      </c>
      <c r="N192" s="2" t="s">
        <v>6</v>
      </c>
    </row>
    <row r="193" spans="1:14" x14ac:dyDescent="0.25">
      <c r="A193" s="2">
        <v>0.88199000000000005</v>
      </c>
      <c r="B193" s="2">
        <v>1.15288232998687</v>
      </c>
      <c r="C193" s="2">
        <v>0.52368121442125204</v>
      </c>
      <c r="D193" s="4" t="s">
        <v>4</v>
      </c>
      <c r="K193" s="2">
        <v>1.0779000000000001</v>
      </c>
      <c r="L193" s="2">
        <v>1.2485267678785501</v>
      </c>
      <c r="M193" s="2">
        <v>0.91639817629179299</v>
      </c>
      <c r="N193" s="2" t="s">
        <v>6</v>
      </c>
    </row>
    <row r="194" spans="1:14" x14ac:dyDescent="0.25">
      <c r="A194" s="2">
        <v>0.85135000000000005</v>
      </c>
      <c r="B194" s="2">
        <v>1.15288232998687</v>
      </c>
      <c r="C194" s="2">
        <v>0.40706514864010102</v>
      </c>
      <c r="D194" s="4" t="s">
        <v>4</v>
      </c>
      <c r="K194" s="2">
        <v>0.97389999999999999</v>
      </c>
      <c r="L194" s="2">
        <v>1.2485267678785501</v>
      </c>
      <c r="M194" s="2">
        <v>0.79434867564046896</v>
      </c>
      <c r="N194" s="2" t="s">
        <v>6</v>
      </c>
    </row>
    <row r="195" spans="1:14" x14ac:dyDescent="0.25">
      <c r="A195" s="2">
        <v>0.85377000000000003</v>
      </c>
      <c r="B195" s="2">
        <v>1.15288232998687</v>
      </c>
      <c r="C195" s="2">
        <v>0.29226860636727803</v>
      </c>
      <c r="D195" s="4" t="s">
        <v>4</v>
      </c>
      <c r="K195" s="2">
        <v>0.88573000000000002</v>
      </c>
      <c r="L195" s="2">
        <v>1.2485267678785501</v>
      </c>
      <c r="M195" s="2">
        <v>0.69139817629179301</v>
      </c>
      <c r="N195" s="2" t="s">
        <v>6</v>
      </c>
    </row>
    <row r="196" spans="1:14" x14ac:dyDescent="0.25">
      <c r="A196" s="2">
        <v>0.89424999999999999</v>
      </c>
      <c r="B196" s="2">
        <v>1.15288232998687</v>
      </c>
      <c r="C196" s="2">
        <v>0.17499262070419599</v>
      </c>
      <c r="D196" s="4" t="s">
        <v>4</v>
      </c>
      <c r="K196" s="2">
        <v>0.80916999999999994</v>
      </c>
      <c r="L196" s="2">
        <v>1.2485267678785501</v>
      </c>
      <c r="M196" s="2">
        <v>0.60156752062527097</v>
      </c>
      <c r="N196" s="2" t="s">
        <v>6</v>
      </c>
    </row>
    <row r="197" spans="1:14" x14ac:dyDescent="0.25">
      <c r="A197" s="2">
        <v>0.93844000000000005</v>
      </c>
      <c r="B197" s="2">
        <v>1.18049390877326</v>
      </c>
      <c r="C197" s="2">
        <v>0.75385136612021897</v>
      </c>
      <c r="D197" s="7" t="s">
        <v>7</v>
      </c>
      <c r="K197" s="2">
        <v>0.74817999999999996</v>
      </c>
      <c r="L197" s="2">
        <v>1.2485267678785501</v>
      </c>
      <c r="M197" s="2">
        <v>0.52768345636126801</v>
      </c>
      <c r="N197" s="2" t="s">
        <v>6</v>
      </c>
    </row>
    <row r="198" spans="1:14" x14ac:dyDescent="0.25">
      <c r="A198" s="2">
        <v>0.87395999999999996</v>
      </c>
      <c r="B198" s="2">
        <v>1.18049390877326</v>
      </c>
      <c r="C198" s="2">
        <v>0.67953005464480898</v>
      </c>
      <c r="D198" s="7" t="s">
        <v>7</v>
      </c>
      <c r="K198" s="2">
        <v>0.69116</v>
      </c>
      <c r="L198" s="2">
        <v>1.2485267678785501</v>
      </c>
      <c r="M198" s="2">
        <v>0.45401867129830698</v>
      </c>
      <c r="N198" s="2" t="s">
        <v>6</v>
      </c>
    </row>
    <row r="199" spans="1:14" x14ac:dyDescent="0.25">
      <c r="A199" s="2">
        <v>0.80884</v>
      </c>
      <c r="B199" s="2">
        <v>1.18049390877326</v>
      </c>
      <c r="C199" s="2">
        <v>0.60407213114754099</v>
      </c>
      <c r="D199" s="7" t="s">
        <v>7</v>
      </c>
      <c r="K199" s="2">
        <v>0.64078000000000002</v>
      </c>
      <c r="L199" s="2">
        <v>1.2485267678785501</v>
      </c>
      <c r="M199" s="2">
        <v>0.377290490664351</v>
      </c>
      <c r="N199" s="2" t="s">
        <v>6</v>
      </c>
    </row>
    <row r="200" spans="1:14" x14ac:dyDescent="0.25">
      <c r="A200" s="2">
        <v>0.74585999999999997</v>
      </c>
      <c r="B200" s="2">
        <v>1.18049390877326</v>
      </c>
      <c r="C200" s="2">
        <v>0.52893989071038305</v>
      </c>
      <c r="D200" s="7" t="s">
        <v>7</v>
      </c>
      <c r="K200" s="2">
        <v>0.61528000000000005</v>
      </c>
      <c r="L200" s="2">
        <v>1.2485267678785501</v>
      </c>
      <c r="M200" s="2">
        <v>0.30256621797655198</v>
      </c>
      <c r="N200" s="2" t="s">
        <v>6</v>
      </c>
    </row>
    <row r="201" spans="1:14" x14ac:dyDescent="0.25">
      <c r="A201" s="2">
        <v>0.68544000000000005</v>
      </c>
      <c r="B201" s="2">
        <v>1.18049390877326</v>
      </c>
      <c r="C201" s="2">
        <v>0.45337049180327899</v>
      </c>
      <c r="D201" s="7" t="s">
        <v>7</v>
      </c>
      <c r="K201" s="2">
        <v>1.06267</v>
      </c>
      <c r="L201" s="2">
        <v>1.29852205118519</v>
      </c>
      <c r="M201" s="2">
        <v>0.90598469945355198</v>
      </c>
      <c r="N201" s="7" t="s">
        <v>7</v>
      </c>
    </row>
    <row r="202" spans="1:14" x14ac:dyDescent="0.25">
      <c r="A202" s="2">
        <v>0.63346000000000002</v>
      </c>
      <c r="B202" s="2">
        <v>1.18049390877326</v>
      </c>
      <c r="C202" s="2">
        <v>0.378067759562842</v>
      </c>
      <c r="D202" s="7" t="s">
        <v>7</v>
      </c>
      <c r="K202" s="2">
        <v>1.0041</v>
      </c>
      <c r="L202" s="2">
        <v>1.29852205118519</v>
      </c>
      <c r="M202" s="2">
        <v>0.82922622950819702</v>
      </c>
      <c r="N202" s="7" t="s">
        <v>7</v>
      </c>
    </row>
    <row r="203" spans="1:14" x14ac:dyDescent="0.25">
      <c r="A203" s="2">
        <v>0.60319</v>
      </c>
      <c r="B203" s="2">
        <v>1.18049390877326</v>
      </c>
      <c r="C203" s="2">
        <v>0.302314754098361</v>
      </c>
      <c r="D203" s="7" t="s">
        <v>7</v>
      </c>
      <c r="K203" s="2">
        <v>0.94830000000000003</v>
      </c>
      <c r="L203" s="2">
        <v>1.29852205118519</v>
      </c>
      <c r="M203" s="2">
        <v>0.75473224043715903</v>
      </c>
      <c r="N203" s="7" t="s">
        <v>7</v>
      </c>
    </row>
    <row r="204" spans="1:14" x14ac:dyDescent="0.25">
      <c r="A204" s="2">
        <v>0.63019000000000003</v>
      </c>
      <c r="B204" s="2">
        <v>1.18049390877326</v>
      </c>
      <c r="C204" s="2">
        <v>0.22674535519125699</v>
      </c>
      <c r="D204" s="7" t="s">
        <v>7</v>
      </c>
      <c r="K204" s="2">
        <v>0.89266999999999996</v>
      </c>
      <c r="L204" s="2">
        <v>1.29852205118519</v>
      </c>
      <c r="M204" s="2">
        <v>0.67964808743169403</v>
      </c>
      <c r="N204" s="7" t="s">
        <v>7</v>
      </c>
    </row>
    <row r="205" spans="1:14" x14ac:dyDescent="0.25">
      <c r="A205" s="2">
        <v>0.73555000000000004</v>
      </c>
      <c r="B205" s="2">
        <v>1.18049390877326</v>
      </c>
      <c r="C205" s="2">
        <v>0.15157595628415299</v>
      </c>
      <c r="D205" s="7" t="s">
        <v>7</v>
      </c>
      <c r="K205" s="2">
        <v>0.83909999999999996</v>
      </c>
      <c r="L205" s="2">
        <v>1.29852205118519</v>
      </c>
      <c r="M205" s="2">
        <v>0.60396939890710399</v>
      </c>
      <c r="N205" s="7" t="s">
        <v>7</v>
      </c>
    </row>
    <row r="206" spans="1:14" x14ac:dyDescent="0.25">
      <c r="A206" s="2">
        <v>0.86689000000000005</v>
      </c>
      <c r="B206" s="2">
        <v>1.18049390877326</v>
      </c>
      <c r="C206" s="2">
        <v>7.6281967213114796E-2</v>
      </c>
      <c r="D206" s="7" t="s">
        <v>7</v>
      </c>
      <c r="K206" s="2">
        <v>0.78947999999999996</v>
      </c>
      <c r="L206" s="2">
        <v>1.29852205118519</v>
      </c>
      <c r="M206" s="2">
        <v>0.52853989071038299</v>
      </c>
      <c r="N206" s="7" t="s">
        <v>7</v>
      </c>
    </row>
    <row r="207" spans="1:14" x14ac:dyDescent="0.25">
      <c r="A207" s="2">
        <v>1.4624900000000001</v>
      </c>
      <c r="B207" s="2">
        <v>1.2206787109374999</v>
      </c>
      <c r="C207" s="2">
        <v>1.50771729390681</v>
      </c>
      <c r="D207" s="5" t="s">
        <v>3</v>
      </c>
      <c r="K207" s="2">
        <v>0.74804999999999999</v>
      </c>
      <c r="L207" s="2">
        <v>1.29852205118519</v>
      </c>
      <c r="M207" s="2">
        <v>0.45389945355191302</v>
      </c>
      <c r="N207" s="7" t="s">
        <v>7</v>
      </c>
    </row>
    <row r="208" spans="1:14" x14ac:dyDescent="0.25">
      <c r="A208" s="2">
        <v>1.40987</v>
      </c>
      <c r="B208" s="2">
        <v>1.2206787109374999</v>
      </c>
      <c r="C208" s="2">
        <v>1.4269556451612899</v>
      </c>
      <c r="D208" s="5" t="s">
        <v>3</v>
      </c>
      <c r="K208" s="2">
        <v>0.71931999999999996</v>
      </c>
      <c r="L208" s="2">
        <v>1.29852205118519</v>
      </c>
      <c r="M208" s="2">
        <v>0.37790163934426202</v>
      </c>
      <c r="N208" s="7" t="s">
        <v>7</v>
      </c>
    </row>
    <row r="209" spans="1:14" x14ac:dyDescent="0.25">
      <c r="A209" s="2">
        <v>1.35544</v>
      </c>
      <c r="B209" s="2">
        <v>1.2206787109374999</v>
      </c>
      <c r="C209" s="2">
        <v>1.3435685483871</v>
      </c>
      <c r="D209" s="5" t="s">
        <v>3</v>
      </c>
      <c r="K209" s="2">
        <v>0.71819999999999995</v>
      </c>
      <c r="L209" s="2">
        <v>1.29852205118519</v>
      </c>
      <c r="M209" s="2">
        <v>0.30004371584699502</v>
      </c>
      <c r="N209" s="7" t="s">
        <v>7</v>
      </c>
    </row>
    <row r="210" spans="1:14" x14ac:dyDescent="0.25">
      <c r="A210" s="2">
        <v>1.3002199999999999</v>
      </c>
      <c r="B210" s="2">
        <v>1.2206787109374999</v>
      </c>
      <c r="C210" s="2">
        <v>1.2587724014336901</v>
      </c>
      <c r="D210" s="5" t="s">
        <v>3</v>
      </c>
      <c r="K210" s="2">
        <v>1.35511</v>
      </c>
      <c r="L210" s="2">
        <v>1.32237141927083</v>
      </c>
      <c r="M210" s="2">
        <v>1.3793481182795699</v>
      </c>
      <c r="N210" s="5" t="s">
        <v>3</v>
      </c>
    </row>
    <row r="211" spans="1:14" x14ac:dyDescent="0.25">
      <c r="A211" s="2">
        <v>1.24627</v>
      </c>
      <c r="B211" s="2">
        <v>1.2206787109374999</v>
      </c>
      <c r="C211" s="2">
        <v>1.17584453405018</v>
      </c>
      <c r="D211" s="5" t="s">
        <v>3</v>
      </c>
      <c r="K211" s="2">
        <v>1.30426</v>
      </c>
      <c r="L211" s="2">
        <v>1.32237141927083</v>
      </c>
      <c r="M211" s="2">
        <v>1.2923297491039401</v>
      </c>
      <c r="N211" s="5" t="s">
        <v>3</v>
      </c>
    </row>
    <row r="212" spans="1:14" x14ac:dyDescent="0.25">
      <c r="A212" s="2">
        <v>1.1947000000000001</v>
      </c>
      <c r="B212" s="2">
        <v>1.2206787109374999</v>
      </c>
      <c r="C212" s="2">
        <v>1.0960147849462401</v>
      </c>
      <c r="D212" s="5" t="s">
        <v>3</v>
      </c>
      <c r="K212" s="2">
        <v>1.23447</v>
      </c>
      <c r="L212" s="2">
        <v>1.32237141927083</v>
      </c>
      <c r="M212" s="2">
        <v>1.20676299283154</v>
      </c>
      <c r="N212" s="5" t="s">
        <v>3</v>
      </c>
    </row>
    <row r="213" spans="1:14" x14ac:dyDescent="0.25">
      <c r="A213" s="2">
        <v>1.14621</v>
      </c>
      <c r="B213" s="2">
        <v>1.2206787109374999</v>
      </c>
      <c r="C213" s="2">
        <v>1.0204099462365599</v>
      </c>
      <c r="D213" s="5" t="s">
        <v>3</v>
      </c>
      <c r="K213" s="2">
        <v>1.2067399999999999</v>
      </c>
      <c r="L213" s="2">
        <v>1.32237141927083</v>
      </c>
      <c r="M213" s="2">
        <v>1.12411738351254</v>
      </c>
      <c r="N213" s="5" t="s">
        <v>3</v>
      </c>
    </row>
    <row r="214" spans="1:14" x14ac:dyDescent="0.25">
      <c r="A214" s="2">
        <v>1.1013900000000001</v>
      </c>
      <c r="B214" s="2">
        <v>1.2206787109374999</v>
      </c>
      <c r="C214" s="2">
        <v>0.94968637992831495</v>
      </c>
      <c r="D214" s="5" t="s">
        <v>3</v>
      </c>
      <c r="K214" s="2">
        <v>1.16248</v>
      </c>
      <c r="L214" s="2">
        <v>1.32237141927083</v>
      </c>
      <c r="M214" s="2">
        <v>1.0461917562723999</v>
      </c>
      <c r="N214" s="5" t="s">
        <v>3</v>
      </c>
    </row>
    <row r="215" spans="1:14" x14ac:dyDescent="0.25">
      <c r="A215" s="2">
        <v>1.0816399999999999</v>
      </c>
      <c r="B215" s="2">
        <v>1.2206787109374999</v>
      </c>
      <c r="C215" s="2">
        <v>0.916014784946237</v>
      </c>
      <c r="D215" s="5" t="s">
        <v>3</v>
      </c>
      <c r="K215" s="2">
        <v>1.1155200000000001</v>
      </c>
      <c r="L215" s="2">
        <v>1.32237141927083</v>
      </c>
      <c r="M215" s="2">
        <v>0.961832437275986</v>
      </c>
      <c r="N215" s="5" t="s">
        <v>3</v>
      </c>
    </row>
    <row r="216" spans="1:14" x14ac:dyDescent="0.25">
      <c r="A216" s="2">
        <v>1.04156</v>
      </c>
      <c r="B216" s="2">
        <v>1.2206787109374999</v>
      </c>
      <c r="C216" s="2">
        <v>0.85054211469534102</v>
      </c>
      <c r="D216" s="5" t="s">
        <v>3</v>
      </c>
      <c r="K216" s="2">
        <v>1.07239</v>
      </c>
      <c r="L216" s="2">
        <v>1.32237141927083</v>
      </c>
      <c r="M216" s="2">
        <v>0.88214829749103896</v>
      </c>
      <c r="N216" s="5" t="s">
        <v>3</v>
      </c>
    </row>
    <row r="217" spans="1:14" x14ac:dyDescent="0.25">
      <c r="A217" s="2">
        <v>0.99661999999999995</v>
      </c>
      <c r="B217" s="2">
        <v>1.2206787109374999</v>
      </c>
      <c r="C217" s="2">
        <v>0.77482750896057295</v>
      </c>
      <c r="D217" s="5" t="s">
        <v>3</v>
      </c>
      <c r="K217" s="2">
        <v>1.0343</v>
      </c>
      <c r="L217" s="2">
        <v>1.32237141927083</v>
      </c>
      <c r="M217" s="2">
        <v>0.80862455197132599</v>
      </c>
      <c r="N217" s="5" t="s">
        <v>3</v>
      </c>
    </row>
    <row r="218" spans="1:14" x14ac:dyDescent="0.25">
      <c r="A218" s="2">
        <v>0.95196999999999998</v>
      </c>
      <c r="B218" s="2">
        <v>1.2206787109374999</v>
      </c>
      <c r="C218" s="2">
        <v>0.696285842293907</v>
      </c>
      <c r="D218" s="5" t="s">
        <v>3</v>
      </c>
      <c r="K218" s="2">
        <v>0.99851000000000001</v>
      </c>
      <c r="L218" s="2">
        <v>1.32237141927083</v>
      </c>
      <c r="M218" s="2">
        <v>0.73531362007168499</v>
      </c>
      <c r="N218" s="5" t="s">
        <v>3</v>
      </c>
    </row>
    <row r="219" spans="1:14" x14ac:dyDescent="0.25">
      <c r="A219" s="2">
        <v>0.91242999999999996</v>
      </c>
      <c r="B219" s="2">
        <v>1.2206787109374999</v>
      </c>
      <c r="C219" s="2">
        <v>0.61905017921146999</v>
      </c>
      <c r="D219" s="5" t="s">
        <v>3</v>
      </c>
      <c r="K219" s="2">
        <v>0.96965999999999997</v>
      </c>
      <c r="L219" s="2">
        <v>1.32237141927083</v>
      </c>
      <c r="M219" s="2">
        <v>0.67128360215053795</v>
      </c>
      <c r="N219" s="5" t="s">
        <v>3</v>
      </c>
    </row>
    <row r="220" spans="1:14" x14ac:dyDescent="0.25">
      <c r="A220" s="2">
        <v>0.87887000000000004</v>
      </c>
      <c r="B220" s="2">
        <v>1.2206787109374999</v>
      </c>
      <c r="C220" s="2">
        <v>0.54269937275985702</v>
      </c>
      <c r="D220" s="5" t="s">
        <v>3</v>
      </c>
      <c r="K220" s="2">
        <v>0.94003999999999999</v>
      </c>
      <c r="L220" s="2">
        <v>1.32237141927083</v>
      </c>
      <c r="M220" s="2">
        <v>0.59730958781361998</v>
      </c>
      <c r="N220" s="5" t="s">
        <v>3</v>
      </c>
    </row>
    <row r="221" spans="1:14" x14ac:dyDescent="0.25">
      <c r="A221" s="2">
        <v>0.85345000000000004</v>
      </c>
      <c r="B221" s="2">
        <v>1.2206787109374999</v>
      </c>
      <c r="C221" s="2">
        <v>0.466225358422939</v>
      </c>
      <c r="D221" s="5" t="s">
        <v>3</v>
      </c>
      <c r="K221" s="2">
        <v>0.91942999999999997</v>
      </c>
      <c r="L221" s="2">
        <v>1.32237141927083</v>
      </c>
      <c r="M221" s="2">
        <v>0.53551299283154097</v>
      </c>
      <c r="N221" s="5" t="s">
        <v>3</v>
      </c>
    </row>
    <row r="222" spans="1:14" x14ac:dyDescent="0.25">
      <c r="A222" s="2">
        <v>0.83855999999999997</v>
      </c>
      <c r="B222" s="2">
        <v>1.2206787109374999</v>
      </c>
      <c r="C222" s="2">
        <v>0.38595430107526901</v>
      </c>
      <c r="D222" s="5" t="s">
        <v>3</v>
      </c>
      <c r="K222" s="2">
        <v>0.90285000000000004</v>
      </c>
      <c r="L222" s="2">
        <v>1.32237141927083</v>
      </c>
      <c r="M222" s="2">
        <v>0.470535394265233</v>
      </c>
      <c r="N222" s="5" t="s">
        <v>3</v>
      </c>
    </row>
    <row r="223" spans="1:14" x14ac:dyDescent="0.25">
      <c r="A223" s="2">
        <v>0.84143000000000001</v>
      </c>
      <c r="B223" s="2">
        <v>1.2206787109374999</v>
      </c>
      <c r="C223" s="2">
        <v>0.31021729390681002</v>
      </c>
      <c r="D223" s="5" t="s">
        <v>3</v>
      </c>
      <c r="K223" s="2">
        <v>0.89568000000000003</v>
      </c>
      <c r="L223" s="2">
        <v>1.32237141927083</v>
      </c>
      <c r="M223" s="2">
        <v>0.42999775985663102</v>
      </c>
      <c r="N223" s="5" t="s">
        <v>3</v>
      </c>
    </row>
    <row r="224" spans="1:14" x14ac:dyDescent="0.25">
      <c r="A224" s="2">
        <v>0.86097000000000001</v>
      </c>
      <c r="B224" s="2">
        <v>1.2206787109374999</v>
      </c>
      <c r="C224" s="2">
        <v>0.23315636200716799</v>
      </c>
      <c r="D224" s="5" t="s">
        <v>3</v>
      </c>
      <c r="K224" s="2">
        <v>0.89097000000000004</v>
      </c>
      <c r="L224" s="2">
        <v>1.32237141927083</v>
      </c>
      <c r="M224" s="2">
        <v>0.38435931899641601</v>
      </c>
      <c r="N224" s="5" t="s">
        <v>3</v>
      </c>
    </row>
    <row r="225" spans="1:14" x14ac:dyDescent="0.25">
      <c r="A225" s="2">
        <v>0.89705999999999997</v>
      </c>
      <c r="B225" s="2">
        <v>1.2206787109374999</v>
      </c>
      <c r="C225" s="2">
        <v>0.15485663082437301</v>
      </c>
      <c r="D225" s="5" t="s">
        <v>3</v>
      </c>
      <c r="K225" s="2">
        <v>0.89032</v>
      </c>
      <c r="L225" s="2">
        <v>1.32237141927083</v>
      </c>
      <c r="M225" s="2">
        <v>0.33653225806451598</v>
      </c>
      <c r="N225" s="5" t="s">
        <v>3</v>
      </c>
    </row>
    <row r="226" spans="1:14" x14ac:dyDescent="0.25">
      <c r="A226" s="2">
        <v>0.94367000000000001</v>
      </c>
      <c r="B226" s="2">
        <v>1.2206787109374999</v>
      </c>
      <c r="C226" s="2">
        <v>7.8189964157706099E-2</v>
      </c>
      <c r="D226" s="5" t="s">
        <v>3</v>
      </c>
      <c r="K226" s="2">
        <v>1.47739</v>
      </c>
      <c r="L226" s="2">
        <v>1.3481058733653899</v>
      </c>
      <c r="M226" s="2">
        <v>1.4814683653638501</v>
      </c>
      <c r="N226" s="6" t="s">
        <v>8</v>
      </c>
    </row>
    <row r="227" spans="1:14" x14ac:dyDescent="0.25">
      <c r="A227" s="2">
        <v>1.0531600000000001</v>
      </c>
      <c r="B227" s="2">
        <v>1.2357929267963901</v>
      </c>
      <c r="C227" s="2">
        <v>0.89466421939106</v>
      </c>
      <c r="D227" s="6" t="s">
        <v>8</v>
      </c>
      <c r="K227" s="2">
        <v>1.4111400000000001</v>
      </c>
      <c r="L227" s="2">
        <v>1.3481058733653899</v>
      </c>
      <c r="M227" s="2">
        <v>1.38955085294753</v>
      </c>
      <c r="N227" s="6" t="s">
        <v>8</v>
      </c>
    </row>
    <row r="228" spans="1:14" x14ac:dyDescent="0.25">
      <c r="A228" s="2">
        <v>0.98936000000000002</v>
      </c>
      <c r="B228" s="2">
        <v>1.2357929267963901</v>
      </c>
      <c r="C228" s="2">
        <v>0.81681062405528004</v>
      </c>
      <c r="D228" s="6" t="s">
        <v>8</v>
      </c>
      <c r="K228" s="2">
        <v>1.3369</v>
      </c>
      <c r="L228" s="2">
        <v>1.3481058733653899</v>
      </c>
      <c r="M228" s="2">
        <v>1.2872252213344899</v>
      </c>
      <c r="N228" s="6" t="s">
        <v>8</v>
      </c>
    </row>
    <row r="229" spans="1:14" x14ac:dyDescent="0.25">
      <c r="A229" s="2">
        <v>0.93220999999999998</v>
      </c>
      <c r="B229" s="2">
        <v>1.2357929267963901</v>
      </c>
      <c r="C229" s="2">
        <v>0.74629021809544405</v>
      </c>
      <c r="D229" s="6" t="s">
        <v>8</v>
      </c>
      <c r="K229" s="2">
        <v>1.26712</v>
      </c>
      <c r="L229" s="2">
        <v>1.3481058733653899</v>
      </c>
      <c r="M229" s="2">
        <v>1.19146836536385</v>
      </c>
      <c r="N229" s="6" t="s">
        <v>8</v>
      </c>
    </row>
    <row r="230" spans="1:14" x14ac:dyDescent="0.25">
      <c r="A230" s="2">
        <v>0.87034</v>
      </c>
      <c r="B230" s="2">
        <v>1.2357929267963901</v>
      </c>
      <c r="C230" s="2">
        <v>0.66947527531850604</v>
      </c>
      <c r="D230" s="6" t="s">
        <v>8</v>
      </c>
      <c r="K230" s="2">
        <v>1.1876199999999999</v>
      </c>
      <c r="L230" s="2">
        <v>1.3481058733653899</v>
      </c>
      <c r="M230" s="2">
        <v>1.08244655581948</v>
      </c>
      <c r="N230" s="6" t="s">
        <v>8</v>
      </c>
    </row>
    <row r="231" spans="1:14" x14ac:dyDescent="0.25">
      <c r="A231" s="2">
        <v>0.81313000000000002</v>
      </c>
      <c r="B231" s="2">
        <v>1.2357929267963901</v>
      </c>
      <c r="C231" s="2">
        <v>0.59728136471604398</v>
      </c>
      <c r="D231" s="6" t="s">
        <v>8</v>
      </c>
      <c r="K231" s="2">
        <v>1.11347</v>
      </c>
      <c r="L231" s="2">
        <v>1.3481058733653899</v>
      </c>
      <c r="M231" s="2">
        <v>0.98095227812567498</v>
      </c>
      <c r="N231" s="6" t="s">
        <v>8</v>
      </c>
    </row>
    <row r="232" spans="1:14" x14ac:dyDescent="0.25">
      <c r="A232" s="2">
        <v>0.75612999999999997</v>
      </c>
      <c r="B232" s="2">
        <v>1.2357929267963901</v>
      </c>
      <c r="C232" s="2">
        <v>0.52159144893111598</v>
      </c>
      <c r="D232" s="6" t="s">
        <v>8</v>
      </c>
      <c r="K232" s="2">
        <v>1.0396799999999999</v>
      </c>
      <c r="L232" s="2">
        <v>1.3481058733653899</v>
      </c>
      <c r="M232" s="2">
        <v>0.87920319585402695</v>
      </c>
      <c r="N232" s="6" t="s">
        <v>8</v>
      </c>
    </row>
    <row r="233" spans="1:14" x14ac:dyDescent="0.25">
      <c r="A233" s="2">
        <v>0.70594999999999997</v>
      </c>
      <c r="B233" s="2">
        <v>1.2357929267963901</v>
      </c>
      <c r="C233" s="2">
        <v>0.44848844741956401</v>
      </c>
      <c r="D233" s="6" t="s">
        <v>8</v>
      </c>
      <c r="K233" s="2">
        <v>0.94601000000000002</v>
      </c>
      <c r="L233" s="2">
        <v>1.3481058733653899</v>
      </c>
      <c r="M233" s="2">
        <v>0.746618440941481</v>
      </c>
      <c r="N233" s="6" t="s">
        <v>8</v>
      </c>
    </row>
    <row r="234" spans="1:14" x14ac:dyDescent="0.25">
      <c r="A234" s="2">
        <v>0.66676000000000002</v>
      </c>
      <c r="B234" s="2">
        <v>1.2357929267963901</v>
      </c>
      <c r="C234" s="2">
        <v>0.37326279421291297</v>
      </c>
      <c r="D234" s="6" t="s">
        <v>8</v>
      </c>
      <c r="K234" s="2">
        <v>0.89449000000000001</v>
      </c>
      <c r="L234" s="2">
        <v>1.3481058733653899</v>
      </c>
      <c r="M234" s="2">
        <v>0.67109911466205996</v>
      </c>
      <c r="N234" s="6" t="s">
        <v>8</v>
      </c>
    </row>
    <row r="235" spans="1:14" x14ac:dyDescent="0.25">
      <c r="A235" s="2">
        <v>0.65508999999999995</v>
      </c>
      <c r="B235" s="2">
        <v>1.2357929267963901</v>
      </c>
      <c r="C235" s="2">
        <v>0.29815374649103898</v>
      </c>
      <c r="D235" s="6" t="s">
        <v>8</v>
      </c>
      <c r="K235" s="2">
        <v>0.84750999999999999</v>
      </c>
      <c r="L235" s="2">
        <v>1.3481058733653899</v>
      </c>
      <c r="M235" s="2">
        <v>0.59791621679982698</v>
      </c>
      <c r="N235" s="6" t="s">
        <v>8</v>
      </c>
    </row>
    <row r="236" spans="1:14" x14ac:dyDescent="0.25">
      <c r="A236" s="2">
        <v>0.69233999999999996</v>
      </c>
      <c r="B236" s="2">
        <v>1.2357929267963901</v>
      </c>
      <c r="C236" s="2">
        <v>0.223696825739581</v>
      </c>
      <c r="D236" s="6" t="s">
        <v>8</v>
      </c>
      <c r="K236" s="2">
        <v>0.80447999999999997</v>
      </c>
      <c r="L236" s="2">
        <v>1.3481058733653899</v>
      </c>
      <c r="M236" s="2">
        <v>0.52403800475059403</v>
      </c>
      <c r="N236" s="6" t="s">
        <v>8</v>
      </c>
    </row>
    <row r="237" spans="1:14" x14ac:dyDescent="0.25">
      <c r="A237" s="2">
        <v>0.78103999999999996</v>
      </c>
      <c r="B237" s="2">
        <v>1.2357929267963901</v>
      </c>
      <c r="C237" s="2">
        <v>0.150036709134096</v>
      </c>
      <c r="D237" s="6" t="s">
        <v>8</v>
      </c>
      <c r="K237" s="2">
        <v>0.77132999999999996</v>
      </c>
      <c r="L237" s="2">
        <v>1.3481058733653899</v>
      </c>
      <c r="M237" s="2">
        <v>0.45376808464694401</v>
      </c>
      <c r="N237" s="6" t="s">
        <v>8</v>
      </c>
    </row>
    <row r="238" spans="1:14" x14ac:dyDescent="0.25">
      <c r="A238" s="2">
        <v>0.89141000000000004</v>
      </c>
      <c r="B238" s="2">
        <v>1.2357929267963901</v>
      </c>
      <c r="C238" s="2">
        <v>7.5419995681278301E-2</v>
      </c>
      <c r="D238" s="6" t="s">
        <v>8</v>
      </c>
      <c r="K238" s="2">
        <v>0.74943000000000004</v>
      </c>
      <c r="L238" s="2">
        <v>1.3481058733653899</v>
      </c>
      <c r="M238" s="2">
        <v>0.378754048801555</v>
      </c>
      <c r="N238" s="6" t="s">
        <v>8</v>
      </c>
    </row>
    <row r="239" spans="1:14" x14ac:dyDescent="0.25">
      <c r="A239" s="2">
        <v>1.4051800000000001</v>
      </c>
      <c r="B239" s="2">
        <v>1.24154812160772</v>
      </c>
      <c r="C239" s="2">
        <v>1.4566329327429901</v>
      </c>
      <c r="D239" s="4" t="s">
        <v>4</v>
      </c>
      <c r="K239" s="2">
        <v>0.75187000000000004</v>
      </c>
      <c r="L239" s="2">
        <v>1.3481058733653899</v>
      </c>
      <c r="M239" s="2">
        <v>0.30358669833729202</v>
      </c>
      <c r="N239" s="6" t="s">
        <v>8</v>
      </c>
    </row>
    <row r="240" spans="1:14" x14ac:dyDescent="0.25">
      <c r="A240" s="2">
        <v>1.3512999999999999</v>
      </c>
      <c r="B240" s="2">
        <v>1.24154812160772</v>
      </c>
      <c r="C240" s="2">
        <v>1.36368332279148</v>
      </c>
      <c r="D240" s="4" t="s">
        <v>4</v>
      </c>
      <c r="K240" s="2">
        <v>1.51101</v>
      </c>
      <c r="L240" s="2">
        <v>1.3733569716340399</v>
      </c>
      <c r="M240" s="2">
        <v>1.5083282674772001</v>
      </c>
      <c r="N240" s="2" t="s">
        <v>6</v>
      </c>
    </row>
    <row r="241" spans="1:14" x14ac:dyDescent="0.25">
      <c r="A241" s="2">
        <v>1.2936000000000001</v>
      </c>
      <c r="B241" s="2">
        <v>1.24154812160772</v>
      </c>
      <c r="C241" s="2">
        <v>1.26438751844824</v>
      </c>
      <c r="D241" s="4" t="s">
        <v>4</v>
      </c>
      <c r="K241" s="2">
        <v>1.3925000000000001</v>
      </c>
      <c r="L241" s="2">
        <v>1.3733569716340399</v>
      </c>
      <c r="M241" s="2">
        <v>1.3474815458098099</v>
      </c>
      <c r="N241" s="2" t="s">
        <v>6</v>
      </c>
    </row>
    <row r="242" spans="1:14" x14ac:dyDescent="0.25">
      <c r="A242" s="2">
        <v>1.2354499999999999</v>
      </c>
      <c r="B242" s="2">
        <v>1.24154812160772</v>
      </c>
      <c r="C242" s="2">
        <v>1.16324478178368</v>
      </c>
      <c r="D242" s="4" t="s">
        <v>4</v>
      </c>
      <c r="K242" s="2">
        <v>1.28146</v>
      </c>
      <c r="L242" s="2">
        <v>1.3733569716340399</v>
      </c>
      <c r="M242" s="2">
        <v>1.1981176726009599</v>
      </c>
      <c r="N242" s="2" t="s">
        <v>6</v>
      </c>
    </row>
    <row r="243" spans="1:14" x14ac:dyDescent="0.25">
      <c r="A243" s="2">
        <v>1.1768400000000001</v>
      </c>
      <c r="B243" s="2">
        <v>1.24154812160772</v>
      </c>
      <c r="C243" s="2">
        <v>1.06024246257643</v>
      </c>
      <c r="D243" s="4" t="s">
        <v>4</v>
      </c>
      <c r="K243" s="2">
        <v>1.1706799999999999</v>
      </c>
      <c r="L243" s="2">
        <v>1.3733569716340399</v>
      </c>
      <c r="M243" s="2">
        <v>1.05039079461572</v>
      </c>
      <c r="N243" s="2" t="s">
        <v>6</v>
      </c>
    </row>
    <row r="244" spans="1:14" x14ac:dyDescent="0.25">
      <c r="A244" s="2">
        <v>1.1203700000000001</v>
      </c>
      <c r="B244" s="2">
        <v>1.24154812160772</v>
      </c>
      <c r="C244" s="2">
        <v>0.95861058401855403</v>
      </c>
      <c r="D244" s="4" t="s">
        <v>4</v>
      </c>
      <c r="K244" s="2">
        <v>1.0686599999999999</v>
      </c>
      <c r="L244" s="2">
        <v>1.3733569716340399</v>
      </c>
      <c r="M244" s="2">
        <v>0.91512375162831106</v>
      </c>
      <c r="N244" s="2" t="s">
        <v>6</v>
      </c>
    </row>
    <row r="245" spans="1:14" x14ac:dyDescent="0.25">
      <c r="A245" s="2">
        <v>1.0666199999999999</v>
      </c>
      <c r="B245" s="2">
        <v>1.24154812160772</v>
      </c>
      <c r="C245" s="2">
        <v>0.85788108791903905</v>
      </c>
      <c r="D245" s="4" t="s">
        <v>4</v>
      </c>
      <c r="K245" s="2">
        <v>0.98119999999999996</v>
      </c>
      <c r="L245" s="2">
        <v>1.3733569716340399</v>
      </c>
      <c r="M245" s="2">
        <v>0.798100303951368</v>
      </c>
      <c r="N245" s="2" t="s">
        <v>6</v>
      </c>
    </row>
    <row r="246" spans="1:14" x14ac:dyDescent="0.25">
      <c r="A246" s="2">
        <v>1.0710470000000001</v>
      </c>
      <c r="B246" s="2">
        <v>1.24154812160772</v>
      </c>
      <c r="C246" s="2">
        <v>0.86741513809824999</v>
      </c>
      <c r="D246" s="4" t="s">
        <v>4</v>
      </c>
      <c r="K246" s="2">
        <v>0.90385000000000004</v>
      </c>
      <c r="L246" s="2">
        <v>1.3733569716340399</v>
      </c>
      <c r="M246" s="2">
        <v>0.69265740338688697</v>
      </c>
      <c r="N246" s="2" t="s">
        <v>6</v>
      </c>
    </row>
    <row r="247" spans="1:14" x14ac:dyDescent="0.25">
      <c r="A247" s="2">
        <v>1.0369299999999999</v>
      </c>
      <c r="B247" s="2">
        <v>1.24154812160772</v>
      </c>
      <c r="C247" s="2">
        <v>0.80036263967952803</v>
      </c>
      <c r="D247" s="4" t="s">
        <v>4</v>
      </c>
      <c r="K247" s="2">
        <v>0.83984999999999999</v>
      </c>
      <c r="L247" s="2">
        <v>1.3733569716340399</v>
      </c>
      <c r="M247" s="2">
        <v>0.60090968302214498</v>
      </c>
      <c r="N247" s="2" t="s">
        <v>6</v>
      </c>
    </row>
    <row r="248" spans="1:14" x14ac:dyDescent="0.25">
      <c r="A248" s="2">
        <v>1.0017100000000001</v>
      </c>
      <c r="B248" s="2">
        <v>1.24154812160772</v>
      </c>
      <c r="C248" s="2">
        <v>0.72821421041534895</v>
      </c>
      <c r="D248" s="4" t="s">
        <v>4</v>
      </c>
      <c r="K248" s="2">
        <v>0.79127999999999998</v>
      </c>
      <c r="L248" s="2">
        <v>1.3733569716340399</v>
      </c>
      <c r="M248" s="2">
        <v>0.52475032566218005</v>
      </c>
      <c r="N248" s="2" t="s">
        <v>6</v>
      </c>
    </row>
    <row r="249" spans="1:14" x14ac:dyDescent="0.25">
      <c r="A249" s="2">
        <v>0.96899999999999997</v>
      </c>
      <c r="B249" s="2">
        <v>1.24154812160772</v>
      </c>
      <c r="C249" s="2">
        <v>0.65514442336074197</v>
      </c>
      <c r="D249" s="4" t="s">
        <v>4</v>
      </c>
      <c r="K249" s="2">
        <v>0.75212000000000001</v>
      </c>
      <c r="L249" s="2">
        <v>1.3733569716340399</v>
      </c>
      <c r="M249" s="2">
        <v>0.451029092488059</v>
      </c>
      <c r="N249" s="2" t="s">
        <v>6</v>
      </c>
    </row>
    <row r="250" spans="1:14" x14ac:dyDescent="0.25">
      <c r="A250" s="2">
        <v>0.94047999999999998</v>
      </c>
      <c r="B250" s="2">
        <v>1.24154812160772</v>
      </c>
      <c r="C250" s="2">
        <v>0.58254269449715401</v>
      </c>
      <c r="D250" s="4" t="s">
        <v>4</v>
      </c>
      <c r="K250" s="2">
        <v>0.72714999999999996</v>
      </c>
      <c r="L250" s="2">
        <v>1.3733569716340399</v>
      </c>
      <c r="M250" s="2">
        <v>0.37642205818497598</v>
      </c>
      <c r="N250" s="2" t="s">
        <v>6</v>
      </c>
    </row>
    <row r="251" spans="1:14" x14ac:dyDescent="0.25">
      <c r="A251" s="2">
        <v>0.91756000000000004</v>
      </c>
      <c r="B251" s="2">
        <v>1.24154812160772</v>
      </c>
      <c r="C251" s="2">
        <v>0.51032679738562103</v>
      </c>
      <c r="D251" s="4" t="s">
        <v>4</v>
      </c>
      <c r="K251" s="2">
        <v>0.72770999999999997</v>
      </c>
      <c r="L251" s="2">
        <v>1.3733569716340399</v>
      </c>
      <c r="M251" s="2">
        <v>0.30261398176291798</v>
      </c>
      <c r="N251" s="2" t="s">
        <v>6</v>
      </c>
    </row>
    <row r="252" spans="1:14" x14ac:dyDescent="0.25">
      <c r="A252" s="2">
        <v>0.90273000000000003</v>
      </c>
      <c r="B252" s="2">
        <v>1.24154812160772</v>
      </c>
      <c r="C252" s="2">
        <v>0.43630191861690898</v>
      </c>
      <c r="D252" s="4" t="s">
        <v>4</v>
      </c>
      <c r="K252" s="2">
        <v>0.96609</v>
      </c>
      <c r="L252" s="2">
        <v>1.4165360279535399</v>
      </c>
      <c r="M252" s="2">
        <v>0.76378360655737698</v>
      </c>
      <c r="N252" s="7" t="s">
        <v>7</v>
      </c>
    </row>
    <row r="253" spans="1:14" x14ac:dyDescent="0.25">
      <c r="A253" s="2">
        <v>0.89698</v>
      </c>
      <c r="B253" s="2">
        <v>1.24154812160772</v>
      </c>
      <c r="C253" s="2">
        <v>0.36484081804764901</v>
      </c>
      <c r="D253" s="4" t="s">
        <v>4</v>
      </c>
      <c r="K253" s="2">
        <v>0.92052999999999996</v>
      </c>
      <c r="L253" s="2">
        <v>1.4165360279535399</v>
      </c>
      <c r="M253" s="2">
        <v>0.67975519125683104</v>
      </c>
      <c r="N253" s="7" t="s">
        <v>7</v>
      </c>
    </row>
    <row r="254" spans="1:14" x14ac:dyDescent="0.25">
      <c r="A254" s="2">
        <v>0.90007999999999999</v>
      </c>
      <c r="B254" s="2">
        <v>1.24154812160772</v>
      </c>
      <c r="C254" s="2">
        <v>0.29264389626818499</v>
      </c>
      <c r="D254" s="4" t="s">
        <v>4</v>
      </c>
      <c r="K254" s="2">
        <v>0.87792000000000003</v>
      </c>
      <c r="L254" s="2">
        <v>1.4165360279535399</v>
      </c>
      <c r="M254" s="2">
        <v>0.60488087431694004</v>
      </c>
      <c r="N254" s="7" t="s">
        <v>7</v>
      </c>
    </row>
    <row r="255" spans="1:14" x14ac:dyDescent="0.25">
      <c r="A255" s="2">
        <v>0.91337000000000002</v>
      </c>
      <c r="B255" s="2">
        <v>1.24154812160772</v>
      </c>
      <c r="C255" s="2">
        <v>0.21880033733923701</v>
      </c>
      <c r="D255" s="4" t="s">
        <v>4</v>
      </c>
      <c r="K255" s="2">
        <v>0.83987000000000001</v>
      </c>
      <c r="L255" s="2">
        <v>1.4165360279535399</v>
      </c>
      <c r="M255" s="2">
        <v>0.52840218579234999</v>
      </c>
      <c r="N255" s="7" t="s">
        <v>7</v>
      </c>
    </row>
    <row r="256" spans="1:14" x14ac:dyDescent="0.25">
      <c r="A256" s="2">
        <v>0.93503999999999998</v>
      </c>
      <c r="B256" s="2">
        <v>1.24154812160772</v>
      </c>
      <c r="C256" s="2">
        <v>0.14643263757115799</v>
      </c>
      <c r="D256" s="4" t="s">
        <v>4</v>
      </c>
      <c r="K256" s="2">
        <v>0.81174999999999997</v>
      </c>
      <c r="L256" s="2">
        <v>1.4165360279535399</v>
      </c>
      <c r="M256" s="2">
        <v>0.45486120218579201</v>
      </c>
      <c r="N256" s="7" t="s">
        <v>7</v>
      </c>
    </row>
    <row r="257" spans="1:14" x14ac:dyDescent="0.25">
      <c r="A257" s="2">
        <v>0.96467999999999998</v>
      </c>
      <c r="B257" s="2">
        <v>1.24154812160772</v>
      </c>
      <c r="C257" s="2">
        <v>7.3679106051022597E-2</v>
      </c>
      <c r="D257" s="4" t="s">
        <v>4</v>
      </c>
      <c r="K257" s="2">
        <v>0.79725999999999997</v>
      </c>
      <c r="L257" s="2">
        <v>1.4165360279535399</v>
      </c>
      <c r="M257" s="2">
        <v>0.37671693989070998</v>
      </c>
      <c r="N257" s="7" t="s">
        <v>7</v>
      </c>
    </row>
    <row r="258" spans="1:14" x14ac:dyDescent="0.25">
      <c r="A258" s="2">
        <v>1.5726500000000001</v>
      </c>
      <c r="B258" s="2">
        <v>1.2485267678785501</v>
      </c>
      <c r="C258" s="2">
        <v>1.51273122014763</v>
      </c>
      <c r="D258" s="2" t="s">
        <v>6</v>
      </c>
      <c r="K258" s="2">
        <v>0.80284</v>
      </c>
      <c r="L258" s="2">
        <v>1.4165360279535399</v>
      </c>
      <c r="M258" s="2">
        <v>0.30099016393442601</v>
      </c>
      <c r="N258" s="7" t="s">
        <v>7</v>
      </c>
    </row>
    <row r="259" spans="1:14" x14ac:dyDescent="0.25">
      <c r="A259" s="2">
        <v>1.44225</v>
      </c>
      <c r="B259" s="2">
        <v>1.2485267678785501</v>
      </c>
      <c r="C259" s="2">
        <v>1.35264654798089</v>
      </c>
      <c r="D259" s="2" t="s">
        <v>6</v>
      </c>
      <c r="K259" s="2">
        <v>1.425</v>
      </c>
      <c r="L259" s="2">
        <v>1.424072265625</v>
      </c>
      <c r="M259" s="2">
        <v>1.53979614695341</v>
      </c>
      <c r="N259" s="5" t="s">
        <v>3</v>
      </c>
    </row>
    <row r="260" spans="1:14" x14ac:dyDescent="0.25">
      <c r="A260" s="2">
        <v>1.3162199999999999</v>
      </c>
      <c r="B260" s="2">
        <v>1.2485267678785501</v>
      </c>
      <c r="C260" s="2">
        <v>1.1999174989144601</v>
      </c>
      <c r="D260" s="2" t="s">
        <v>6</v>
      </c>
      <c r="K260" s="2">
        <v>1.3751899999999999</v>
      </c>
      <c r="L260" s="2">
        <v>1.424072265625</v>
      </c>
      <c r="M260" s="2">
        <v>1.4469578853046601</v>
      </c>
      <c r="N260" s="5" t="s">
        <v>3</v>
      </c>
    </row>
    <row r="261" spans="1:14" x14ac:dyDescent="0.25">
      <c r="A261" s="2">
        <v>1.1917599999999999</v>
      </c>
      <c r="B261" s="2">
        <v>1.2485267678785501</v>
      </c>
      <c r="C261" s="2">
        <v>1.0510421189752499</v>
      </c>
      <c r="D261" s="2" t="s">
        <v>6</v>
      </c>
      <c r="K261" s="2">
        <v>1.3204800000000001</v>
      </c>
      <c r="L261" s="2">
        <v>1.424072265625</v>
      </c>
      <c r="M261" s="2">
        <v>1.34424955197133</v>
      </c>
      <c r="N261" s="5" t="s">
        <v>3</v>
      </c>
    </row>
    <row r="262" spans="1:14" x14ac:dyDescent="0.25">
      <c r="A262" s="2">
        <v>1.0779000000000001</v>
      </c>
      <c r="B262" s="2">
        <v>1.2485267678785501</v>
      </c>
      <c r="C262" s="2">
        <v>0.91639817629179299</v>
      </c>
      <c r="D262" s="2" t="s">
        <v>6</v>
      </c>
      <c r="K262" s="2">
        <v>1.2640800000000001</v>
      </c>
      <c r="L262" s="2">
        <v>1.424072265625</v>
      </c>
      <c r="M262" s="2">
        <v>1.2377486559139801</v>
      </c>
      <c r="N262" s="5" t="s">
        <v>3</v>
      </c>
    </row>
    <row r="263" spans="1:14" x14ac:dyDescent="0.25">
      <c r="A263" s="2">
        <v>0.97389999999999999</v>
      </c>
      <c r="B263" s="2">
        <v>1.2485267678785501</v>
      </c>
      <c r="C263" s="2">
        <v>0.79434867564046896</v>
      </c>
      <c r="D263" s="2" t="s">
        <v>6</v>
      </c>
      <c r="K263" s="2">
        <v>1.2097800000000001</v>
      </c>
      <c r="L263" s="2">
        <v>1.424072265625</v>
      </c>
      <c r="M263" s="2">
        <v>1.1333714157706101</v>
      </c>
      <c r="N263" s="5" t="s">
        <v>3</v>
      </c>
    </row>
    <row r="264" spans="1:14" x14ac:dyDescent="0.25">
      <c r="A264" s="2">
        <v>0.88573000000000002</v>
      </c>
      <c r="B264" s="2">
        <v>1.2485267678785501</v>
      </c>
      <c r="C264" s="2">
        <v>0.69139817629179301</v>
      </c>
      <c r="D264" s="2" t="s">
        <v>6</v>
      </c>
      <c r="K264" s="2">
        <v>1.15343</v>
      </c>
      <c r="L264" s="2">
        <v>1.424072265625</v>
      </c>
      <c r="M264" s="2">
        <v>1.02267921146953</v>
      </c>
      <c r="N264" s="5" t="s">
        <v>3</v>
      </c>
    </row>
    <row r="265" spans="1:14" x14ac:dyDescent="0.25">
      <c r="A265" s="2">
        <v>0.80916999999999994</v>
      </c>
      <c r="B265" s="2">
        <v>1.2485267678785501</v>
      </c>
      <c r="C265" s="2">
        <v>0.60156752062527097</v>
      </c>
      <c r="D265" s="2" t="s">
        <v>6</v>
      </c>
      <c r="K265" s="2">
        <v>1.1012599999999999</v>
      </c>
      <c r="L265" s="2">
        <v>1.424072265625</v>
      </c>
      <c r="M265" s="2">
        <v>0.91499551971326198</v>
      </c>
      <c r="N265" s="5" t="s">
        <v>3</v>
      </c>
    </row>
    <row r="266" spans="1:14" x14ac:dyDescent="0.25">
      <c r="A266" s="2">
        <v>0.74817999999999996</v>
      </c>
      <c r="B266" s="2">
        <v>1.2485267678785501</v>
      </c>
      <c r="C266" s="2">
        <v>0.52768345636126801</v>
      </c>
      <c r="D266" s="2" t="s">
        <v>6</v>
      </c>
      <c r="K266" s="2">
        <v>1.0385200000000001</v>
      </c>
      <c r="L266" s="2">
        <v>1.424072265625</v>
      </c>
      <c r="M266" s="2">
        <v>0.77486783154121897</v>
      </c>
      <c r="N266" s="5" t="s">
        <v>3</v>
      </c>
    </row>
    <row r="267" spans="1:14" x14ac:dyDescent="0.25">
      <c r="A267" s="2">
        <v>0.69116</v>
      </c>
      <c r="B267" s="2">
        <v>1.2485267678785501</v>
      </c>
      <c r="C267" s="2">
        <v>0.45401867129830698</v>
      </c>
      <c r="D267" s="2" t="s">
        <v>6</v>
      </c>
      <c r="K267" s="2">
        <v>1.0071099999999999</v>
      </c>
      <c r="L267" s="2">
        <v>1.424072265625</v>
      </c>
      <c r="M267" s="2">
        <v>0.69639560931899602</v>
      </c>
      <c r="N267" s="5" t="s">
        <v>3</v>
      </c>
    </row>
    <row r="268" spans="1:14" x14ac:dyDescent="0.25">
      <c r="A268" s="2">
        <v>0.64078000000000002</v>
      </c>
      <c r="B268" s="2">
        <v>1.2485267678785501</v>
      </c>
      <c r="C268" s="2">
        <v>0.377290490664351</v>
      </c>
      <c r="D268" s="2" t="s">
        <v>6</v>
      </c>
      <c r="K268" s="2">
        <v>0.97936000000000001</v>
      </c>
      <c r="L268" s="2">
        <v>1.424072265625</v>
      </c>
      <c r="M268" s="2">
        <v>0.61912410394265205</v>
      </c>
      <c r="N268" s="5" t="s">
        <v>3</v>
      </c>
    </row>
    <row r="269" spans="1:14" x14ac:dyDescent="0.25">
      <c r="A269" s="2">
        <v>0.61528000000000005</v>
      </c>
      <c r="B269" s="2">
        <v>1.2485267678785501</v>
      </c>
      <c r="C269" s="2">
        <v>0.30256621797655198</v>
      </c>
      <c r="D269" s="2" t="s">
        <v>6</v>
      </c>
      <c r="K269" s="2">
        <v>0.95679999999999998</v>
      </c>
      <c r="L269" s="2">
        <v>1.424072265625</v>
      </c>
      <c r="M269" s="2">
        <v>0.54274865591397903</v>
      </c>
      <c r="N269" s="5" t="s">
        <v>3</v>
      </c>
    </row>
    <row r="270" spans="1:14" x14ac:dyDescent="0.25">
      <c r="A270" s="2">
        <v>0.64473999999999998</v>
      </c>
      <c r="B270" s="2">
        <v>1.2485267678785501</v>
      </c>
      <c r="C270" s="2">
        <v>0.22791576204950101</v>
      </c>
      <c r="D270" s="2" t="s">
        <v>6</v>
      </c>
      <c r="K270" s="2">
        <v>0.93949000000000005</v>
      </c>
      <c r="L270" s="2">
        <v>1.424072265625</v>
      </c>
      <c r="M270" s="2">
        <v>0.46480510752688198</v>
      </c>
      <c r="N270" s="5" t="s">
        <v>3</v>
      </c>
    </row>
    <row r="271" spans="1:14" x14ac:dyDescent="0.25">
      <c r="A271" s="2">
        <v>0.746</v>
      </c>
      <c r="B271" s="2">
        <v>1.2485267678785501</v>
      </c>
      <c r="C271" s="2">
        <v>0.152557533651759</v>
      </c>
      <c r="D271" s="2" t="s">
        <v>6</v>
      </c>
      <c r="K271" s="2">
        <v>0.93032000000000004</v>
      </c>
      <c r="L271" s="2">
        <v>1.424072265625</v>
      </c>
      <c r="M271" s="2">
        <v>0.38743279569892503</v>
      </c>
      <c r="N271" s="5" t="s">
        <v>3</v>
      </c>
    </row>
    <row r="272" spans="1:14" x14ac:dyDescent="0.25">
      <c r="A272" s="2">
        <v>0.87495999999999996</v>
      </c>
      <c r="B272" s="2">
        <v>1.2485267678785501</v>
      </c>
      <c r="C272" s="2">
        <v>7.6398176291793296E-2</v>
      </c>
      <c r="D272" s="2" t="s">
        <v>6</v>
      </c>
      <c r="K272" s="2">
        <v>0.92866000000000004</v>
      </c>
      <c r="L272" s="2">
        <v>1.424072265625</v>
      </c>
      <c r="M272" s="2">
        <v>0.31051747311827999</v>
      </c>
      <c r="N272" s="5" t="s">
        <v>3</v>
      </c>
    </row>
    <row r="273" spans="1:14" x14ac:dyDescent="0.25">
      <c r="A273" s="2">
        <v>1.06267</v>
      </c>
      <c r="B273" s="2">
        <v>1.29852205118519</v>
      </c>
      <c r="C273" s="2">
        <v>0.90598469945355198</v>
      </c>
      <c r="D273" s="7" t="s">
        <v>7</v>
      </c>
      <c r="K273" s="2">
        <v>1.4459500000000001</v>
      </c>
      <c r="L273" s="2">
        <v>1.46041432615827</v>
      </c>
      <c r="M273" s="2">
        <v>1.4870546318289799</v>
      </c>
      <c r="N273" s="6" t="s">
        <v>8</v>
      </c>
    </row>
    <row r="274" spans="1:14" x14ac:dyDescent="0.25">
      <c r="A274" s="2">
        <v>1.0041</v>
      </c>
      <c r="B274" s="2">
        <v>1.29852205118519</v>
      </c>
      <c r="C274" s="2">
        <v>0.82922622950819702</v>
      </c>
      <c r="D274" s="7" t="s">
        <v>7</v>
      </c>
      <c r="K274" s="2">
        <v>1.3881399999999999</v>
      </c>
      <c r="L274" s="2">
        <v>1.46041432615827</v>
      </c>
      <c r="M274" s="2">
        <v>1.39928741092637</v>
      </c>
      <c r="N274" s="6" t="s">
        <v>8</v>
      </c>
    </row>
    <row r="275" spans="1:14" x14ac:dyDescent="0.25">
      <c r="A275" s="2">
        <v>0.94830000000000003</v>
      </c>
      <c r="B275" s="2">
        <v>1.29852205118519</v>
      </c>
      <c r="C275" s="2">
        <v>0.75473224043715903</v>
      </c>
      <c r="D275" s="7" t="s">
        <v>7</v>
      </c>
      <c r="K275" s="2">
        <v>1.3325</v>
      </c>
      <c r="L275" s="2">
        <v>1.46041432615827</v>
      </c>
      <c r="M275" s="2">
        <v>1.31542647376377</v>
      </c>
      <c r="N275" s="6" t="s">
        <v>8</v>
      </c>
    </row>
    <row r="276" spans="1:14" x14ac:dyDescent="0.25">
      <c r="A276" s="2">
        <v>0.89266999999999996</v>
      </c>
      <c r="B276" s="2">
        <v>1.29852205118519</v>
      </c>
      <c r="C276" s="2">
        <v>0.67964808743169403</v>
      </c>
      <c r="D276" s="7" t="s">
        <v>7</v>
      </c>
      <c r="K276" s="2">
        <v>1.2723100000000001</v>
      </c>
      <c r="L276" s="2">
        <v>1.46041432615827</v>
      </c>
      <c r="M276" s="2">
        <v>1.22432951846254</v>
      </c>
      <c r="N276" s="6" t="s">
        <v>8</v>
      </c>
    </row>
    <row r="277" spans="1:14" x14ac:dyDescent="0.25">
      <c r="A277" s="2">
        <v>0.83909999999999996</v>
      </c>
      <c r="B277" s="2">
        <v>1.29852205118519</v>
      </c>
      <c r="C277" s="2">
        <v>0.60396939890710399</v>
      </c>
      <c r="D277" s="7" t="s">
        <v>7</v>
      </c>
      <c r="K277" s="2">
        <v>1.212</v>
      </c>
      <c r="L277" s="2">
        <v>1.46041432615827</v>
      </c>
      <c r="M277" s="2">
        <v>1.1328913841502899</v>
      </c>
      <c r="N277" s="6" t="s">
        <v>8</v>
      </c>
    </row>
    <row r="278" spans="1:14" x14ac:dyDescent="0.25">
      <c r="A278" s="2">
        <v>0.78947999999999996</v>
      </c>
      <c r="B278" s="2">
        <v>1.29852205118519</v>
      </c>
      <c r="C278" s="2">
        <v>0.52853989071038299</v>
      </c>
      <c r="D278" s="7" t="s">
        <v>7</v>
      </c>
      <c r="K278" s="2">
        <v>1.15232</v>
      </c>
      <c r="L278" s="2">
        <v>1.46041432615827</v>
      </c>
      <c r="M278" s="2">
        <v>1.0418505722306199</v>
      </c>
      <c r="N278" s="6" t="s">
        <v>8</v>
      </c>
    </row>
    <row r="279" spans="1:14" x14ac:dyDescent="0.25">
      <c r="A279" s="2">
        <v>0.74804999999999999</v>
      </c>
      <c r="B279" s="2">
        <v>1.29852205118519</v>
      </c>
      <c r="C279" s="2">
        <v>0.45389945355191302</v>
      </c>
      <c r="D279" s="7" t="s">
        <v>7</v>
      </c>
      <c r="K279" s="2">
        <v>1.0943099999999999</v>
      </c>
      <c r="L279" s="2">
        <v>1.46041432615827</v>
      </c>
      <c r="M279" s="2">
        <v>0.95261930468581302</v>
      </c>
      <c r="N279" s="6" t="s">
        <v>8</v>
      </c>
    </row>
    <row r="280" spans="1:14" x14ac:dyDescent="0.25">
      <c r="A280" s="2">
        <v>0.71931999999999996</v>
      </c>
      <c r="B280" s="2">
        <v>1.29852205118519</v>
      </c>
      <c r="C280" s="2">
        <v>0.37790163934426202</v>
      </c>
      <c r="D280" s="7" t="s">
        <v>7</v>
      </c>
      <c r="K280" s="2">
        <v>1.0395700000000001</v>
      </c>
      <c r="L280" s="2">
        <v>1.46041432615827</v>
      </c>
      <c r="M280" s="2">
        <v>0.86684301446771805</v>
      </c>
      <c r="N280" s="6" t="s">
        <v>8</v>
      </c>
    </row>
    <row r="281" spans="1:14" x14ac:dyDescent="0.25">
      <c r="A281" s="2">
        <v>0.71819999999999995</v>
      </c>
      <c r="B281" s="2">
        <v>1.29852205118519</v>
      </c>
      <c r="C281" s="2">
        <v>0.30004371584699502</v>
      </c>
      <c r="D281" s="7" t="s">
        <v>7</v>
      </c>
      <c r="K281" s="2">
        <v>0.98412999999999995</v>
      </c>
      <c r="L281" s="2">
        <v>1.46041432615827</v>
      </c>
      <c r="M281" s="2">
        <v>0.77707406607644103</v>
      </c>
      <c r="N281" s="6" t="s">
        <v>8</v>
      </c>
    </row>
    <row r="282" spans="1:14" x14ac:dyDescent="0.25">
      <c r="A282" s="2">
        <v>0.75394000000000005</v>
      </c>
      <c r="B282" s="2">
        <v>1.29852205118519</v>
      </c>
      <c r="C282" s="2">
        <v>0.22719344262295099</v>
      </c>
      <c r="D282" s="7" t="s">
        <v>7</v>
      </c>
      <c r="K282" s="2">
        <v>0.93237999999999999</v>
      </c>
      <c r="L282" s="2">
        <v>1.46041432615827</v>
      </c>
      <c r="M282" s="2">
        <v>0.68786007341826805</v>
      </c>
      <c r="N282" s="6" t="s">
        <v>8</v>
      </c>
    </row>
    <row r="283" spans="1:14" x14ac:dyDescent="0.25">
      <c r="A283" s="2">
        <v>0.82298000000000004</v>
      </c>
      <c r="B283" s="2">
        <v>1.29852205118519</v>
      </c>
      <c r="C283" s="2">
        <v>0.151846994535519</v>
      </c>
      <c r="D283" s="7" t="s">
        <v>7</v>
      </c>
      <c r="K283" s="2">
        <v>0.88532</v>
      </c>
      <c r="L283" s="2">
        <v>1.46041432615827</v>
      </c>
      <c r="M283" s="2">
        <v>0.59750809760310897</v>
      </c>
      <c r="N283" s="6" t="s">
        <v>8</v>
      </c>
    </row>
    <row r="284" spans="1:14" x14ac:dyDescent="0.25">
      <c r="A284" s="2">
        <v>0.91149000000000002</v>
      </c>
      <c r="B284" s="2">
        <v>1.29852205118519</v>
      </c>
      <c r="C284" s="2">
        <v>7.6489617486338798E-2</v>
      </c>
      <c r="D284" s="7" t="s">
        <v>7</v>
      </c>
      <c r="K284" s="2">
        <v>0.84555999999999998</v>
      </c>
      <c r="L284" s="2">
        <v>1.46041432615827</v>
      </c>
      <c r="M284" s="2">
        <v>0.50630533362124797</v>
      </c>
      <c r="N284" s="6" t="s">
        <v>8</v>
      </c>
    </row>
    <row r="285" spans="1:14" x14ac:dyDescent="0.25">
      <c r="A285" s="2">
        <v>1.35511</v>
      </c>
      <c r="B285" s="2">
        <v>1.32237141927083</v>
      </c>
      <c r="C285" s="2">
        <v>1.3793481182795699</v>
      </c>
      <c r="D285" s="5" t="s">
        <v>3</v>
      </c>
      <c r="K285" s="2">
        <v>0.82150999999999996</v>
      </c>
      <c r="L285" s="2">
        <v>1.46041432615827</v>
      </c>
      <c r="M285" s="2">
        <v>0.41820125242928102</v>
      </c>
      <c r="N285" s="6" t="s">
        <v>8</v>
      </c>
    </row>
    <row r="286" spans="1:14" x14ac:dyDescent="0.25">
      <c r="A286" s="2">
        <v>1.30426</v>
      </c>
      <c r="B286" s="2">
        <v>1.32237141927083</v>
      </c>
      <c r="C286" s="2">
        <v>1.2923297491039401</v>
      </c>
      <c r="D286" s="5" t="s">
        <v>3</v>
      </c>
      <c r="K286" s="2">
        <v>0.81847000000000003</v>
      </c>
      <c r="L286" s="2">
        <v>1.46041432615827</v>
      </c>
      <c r="M286" s="2">
        <v>0.32820988987259803</v>
      </c>
      <c r="N286" s="6" t="s">
        <v>8</v>
      </c>
    </row>
    <row r="287" spans="1:14" x14ac:dyDescent="0.25">
      <c r="A287" s="2">
        <v>1.23447</v>
      </c>
      <c r="B287" s="2">
        <v>1.32237141927083</v>
      </c>
      <c r="C287" s="2">
        <v>1.20676299283154</v>
      </c>
      <c r="D287" s="5" t="s">
        <v>3</v>
      </c>
      <c r="K287" s="2">
        <v>1.46685</v>
      </c>
      <c r="L287" s="2">
        <v>1.4981721933679599</v>
      </c>
      <c r="M287" s="2">
        <v>1.50483282674772</v>
      </c>
      <c r="N287" s="2" t="s">
        <v>6</v>
      </c>
    </row>
    <row r="288" spans="1:14" x14ac:dyDescent="0.25">
      <c r="A288" s="2">
        <v>1.2067399999999999</v>
      </c>
      <c r="B288" s="2">
        <v>1.32237141927083</v>
      </c>
      <c r="C288" s="2">
        <v>1.12411738351254</v>
      </c>
      <c r="D288" s="5" t="s">
        <v>3</v>
      </c>
      <c r="K288" s="2">
        <v>1.3611899999999999</v>
      </c>
      <c r="L288" s="2">
        <v>1.4981721933679599</v>
      </c>
      <c r="M288" s="2">
        <v>1.3481936604428999</v>
      </c>
      <c r="N288" s="2" t="s">
        <v>6</v>
      </c>
    </row>
    <row r="289" spans="1:14" x14ac:dyDescent="0.25">
      <c r="A289" s="2">
        <v>1.16248</v>
      </c>
      <c r="B289" s="2">
        <v>1.32237141927083</v>
      </c>
      <c r="C289" s="2">
        <v>1.0461917562723999</v>
      </c>
      <c r="D289" s="5" t="s">
        <v>3</v>
      </c>
      <c r="K289" s="2">
        <v>1.2625500000000001</v>
      </c>
      <c r="L289" s="2">
        <v>1.4981721933679599</v>
      </c>
      <c r="M289" s="2">
        <v>1.2012679114198901</v>
      </c>
      <c r="N289" s="2" t="s">
        <v>6</v>
      </c>
    </row>
    <row r="290" spans="1:14" x14ac:dyDescent="0.25">
      <c r="A290" s="2">
        <v>1.1155200000000001</v>
      </c>
      <c r="B290" s="2">
        <v>1.32237141927083</v>
      </c>
      <c r="C290" s="2">
        <v>0.961832437275986</v>
      </c>
      <c r="D290" s="5" t="s">
        <v>3</v>
      </c>
      <c r="K290" s="2">
        <v>1.1633</v>
      </c>
      <c r="L290" s="2">
        <v>1.4981721933679599</v>
      </c>
      <c r="M290" s="2">
        <v>1.0534932696482799</v>
      </c>
      <c r="N290" s="2" t="s">
        <v>6</v>
      </c>
    </row>
    <row r="291" spans="1:14" x14ac:dyDescent="0.25">
      <c r="A291" s="2">
        <v>1.07239</v>
      </c>
      <c r="B291" s="2">
        <v>1.32237141927083</v>
      </c>
      <c r="C291" s="2">
        <v>0.88214829749103896</v>
      </c>
      <c r="D291" s="5" t="s">
        <v>3</v>
      </c>
      <c r="K291" s="2">
        <v>1.0708299999999999</v>
      </c>
      <c r="L291" s="2">
        <v>1.4981721933679599</v>
      </c>
      <c r="M291" s="2">
        <v>0.91503256621797702</v>
      </c>
      <c r="N291" s="2" t="s">
        <v>6</v>
      </c>
    </row>
    <row r="292" spans="1:14" x14ac:dyDescent="0.25">
      <c r="A292" s="2">
        <v>1.0343</v>
      </c>
      <c r="B292" s="2">
        <v>1.32237141927083</v>
      </c>
      <c r="C292" s="2">
        <v>0.80862455197132599</v>
      </c>
      <c r="D292" s="5" t="s">
        <v>3</v>
      </c>
      <c r="K292" s="2">
        <v>0.99397999999999997</v>
      </c>
      <c r="L292" s="2">
        <v>1.4981721933679599</v>
      </c>
      <c r="M292" s="2">
        <v>0.79615935735996501</v>
      </c>
      <c r="N292" s="2" t="s">
        <v>6</v>
      </c>
    </row>
    <row r="293" spans="1:14" x14ac:dyDescent="0.25">
      <c r="A293" s="2">
        <v>0.99851000000000001</v>
      </c>
      <c r="B293" s="2">
        <v>1.32237141927083</v>
      </c>
      <c r="C293" s="2">
        <v>0.73531362007168499</v>
      </c>
      <c r="D293" s="5" t="s">
        <v>3</v>
      </c>
      <c r="K293" s="2">
        <v>0.93030999999999997</v>
      </c>
      <c r="L293" s="2">
        <v>1.4981721933679599</v>
      </c>
      <c r="M293" s="2">
        <v>0.69218193660442895</v>
      </c>
      <c r="N293" s="2" t="s">
        <v>6</v>
      </c>
    </row>
    <row r="294" spans="1:14" x14ac:dyDescent="0.25">
      <c r="A294" s="2">
        <v>0.96965999999999997</v>
      </c>
      <c r="B294" s="2">
        <v>1.32237141927083</v>
      </c>
      <c r="C294" s="2">
        <v>0.67128360215053795</v>
      </c>
      <c r="D294" s="5" t="s">
        <v>3</v>
      </c>
      <c r="K294" s="2">
        <v>0.87931000000000004</v>
      </c>
      <c r="L294" s="2">
        <v>1.4981721933679599</v>
      </c>
      <c r="M294" s="2">
        <v>0.60106600086843198</v>
      </c>
      <c r="N294" s="2" t="s">
        <v>6</v>
      </c>
    </row>
    <row r="295" spans="1:14" x14ac:dyDescent="0.25">
      <c r="A295" s="2">
        <v>0.94003999999999999</v>
      </c>
      <c r="B295" s="2">
        <v>1.32237141927083</v>
      </c>
      <c r="C295" s="2">
        <v>0.59730958781361998</v>
      </c>
      <c r="D295" s="5" t="s">
        <v>3</v>
      </c>
      <c r="K295" s="2">
        <v>0.84416000000000002</v>
      </c>
      <c r="L295" s="2">
        <v>1.4981721933679599</v>
      </c>
      <c r="M295" s="2">
        <v>0.43937472861485</v>
      </c>
      <c r="N295" s="2" t="s">
        <v>6</v>
      </c>
    </row>
    <row r="296" spans="1:14" x14ac:dyDescent="0.25">
      <c r="A296" s="2">
        <v>0.91942999999999997</v>
      </c>
      <c r="B296" s="2">
        <v>1.32237141927083</v>
      </c>
      <c r="C296" s="2">
        <v>0.53551299283154097</v>
      </c>
      <c r="D296" s="5" t="s">
        <v>3</v>
      </c>
      <c r="K296" s="2">
        <v>0.81828000000000001</v>
      </c>
      <c r="L296" s="2">
        <v>1.4981721933679599</v>
      </c>
      <c r="M296" s="2">
        <v>0.45453973078593102</v>
      </c>
      <c r="N296" s="2" t="s">
        <v>6</v>
      </c>
    </row>
    <row r="297" spans="1:14" x14ac:dyDescent="0.25">
      <c r="A297" s="2">
        <v>0.90285000000000004</v>
      </c>
      <c r="B297" s="2">
        <v>1.32237141927083</v>
      </c>
      <c r="C297" s="2">
        <v>0.470535394265233</v>
      </c>
      <c r="D297" s="5" t="s">
        <v>3</v>
      </c>
      <c r="K297" s="2">
        <v>0.80481999999999998</v>
      </c>
      <c r="L297" s="2">
        <v>1.4981721933679599</v>
      </c>
      <c r="M297" s="2">
        <v>0.37620277898393401</v>
      </c>
      <c r="N297" s="2" t="s">
        <v>6</v>
      </c>
    </row>
    <row r="298" spans="1:14" x14ac:dyDescent="0.25">
      <c r="A298" s="2">
        <v>0.89568000000000003</v>
      </c>
      <c r="B298" s="2">
        <v>1.32237141927083</v>
      </c>
      <c r="C298" s="2">
        <v>0.42999775985663102</v>
      </c>
      <c r="D298" s="5" t="s">
        <v>3</v>
      </c>
      <c r="K298" s="2">
        <v>0.81069000000000002</v>
      </c>
      <c r="L298" s="2">
        <v>1.4981721933679599</v>
      </c>
      <c r="M298" s="2">
        <v>0.30112679114198898</v>
      </c>
      <c r="N298" s="2" t="s">
        <v>6</v>
      </c>
    </row>
    <row r="299" spans="1:14" x14ac:dyDescent="0.25">
      <c r="A299" s="2">
        <v>0.89097000000000004</v>
      </c>
      <c r="B299" s="2">
        <v>1.32237141927083</v>
      </c>
      <c r="C299" s="2">
        <v>0.38435931899641601</v>
      </c>
      <c r="D299" s="5" t="s">
        <v>3</v>
      </c>
      <c r="K299" s="2">
        <v>1.07196</v>
      </c>
      <c r="L299" s="2">
        <v>1.53454528284068</v>
      </c>
      <c r="M299" s="2">
        <v>0.902301639344262</v>
      </c>
      <c r="N299" s="7" t="s">
        <v>7</v>
      </c>
    </row>
    <row r="300" spans="1:14" x14ac:dyDescent="0.25">
      <c r="A300" s="2">
        <v>0.89032</v>
      </c>
      <c r="B300" s="2">
        <v>1.32237141927083</v>
      </c>
      <c r="C300" s="2">
        <v>0.33653225806451598</v>
      </c>
      <c r="D300" s="5" t="s">
        <v>3</v>
      </c>
      <c r="K300" s="2">
        <v>1.0308999999999999</v>
      </c>
      <c r="L300" s="2">
        <v>1.53454528284068</v>
      </c>
      <c r="M300" s="2">
        <v>0.830391256830601</v>
      </c>
      <c r="N300" s="7" t="s">
        <v>7</v>
      </c>
    </row>
    <row r="301" spans="1:14" x14ac:dyDescent="0.25">
      <c r="A301" s="2">
        <v>0.89419999999999999</v>
      </c>
      <c r="B301" s="2">
        <v>1.32237141927083</v>
      </c>
      <c r="C301" s="2">
        <v>0.28906586021505398</v>
      </c>
      <c r="D301" s="5" t="s">
        <v>3</v>
      </c>
      <c r="K301" s="2">
        <v>0.98846999999999996</v>
      </c>
      <c r="L301" s="2">
        <v>1.53454528284068</v>
      </c>
      <c r="M301" s="2">
        <v>0.75297267759562903</v>
      </c>
      <c r="N301" s="7" t="s">
        <v>7</v>
      </c>
    </row>
    <row r="302" spans="1:14" x14ac:dyDescent="0.25">
      <c r="A302" s="2">
        <v>0.90300000000000002</v>
      </c>
      <c r="B302" s="2">
        <v>1.32237141927083</v>
      </c>
      <c r="C302" s="2">
        <v>0.23765905017921099</v>
      </c>
      <c r="D302" s="5" t="s">
        <v>3</v>
      </c>
      <c r="K302" s="2">
        <v>0.95125000000000004</v>
      </c>
      <c r="L302" s="2">
        <v>1.53454528284068</v>
      </c>
      <c r="M302" s="2">
        <v>0.67933551912568302</v>
      </c>
      <c r="N302" s="7" t="s">
        <v>7</v>
      </c>
    </row>
    <row r="303" spans="1:14" x14ac:dyDescent="0.25">
      <c r="A303" s="2">
        <v>0.91635</v>
      </c>
      <c r="B303" s="2">
        <v>1.32237141927083</v>
      </c>
      <c r="C303" s="2">
        <v>0.18669130824372801</v>
      </c>
      <c r="D303" s="5" t="s">
        <v>3</v>
      </c>
      <c r="K303" s="2">
        <v>0.91679999999999995</v>
      </c>
      <c r="L303" s="2">
        <v>1.53454528284068</v>
      </c>
      <c r="M303" s="2">
        <v>0.60365464480874298</v>
      </c>
      <c r="N303" s="7" t="s">
        <v>7</v>
      </c>
    </row>
    <row r="304" spans="1:14" x14ac:dyDescent="0.25">
      <c r="A304" s="2">
        <v>0.93228</v>
      </c>
      <c r="B304" s="2">
        <v>1.32237141927083</v>
      </c>
      <c r="C304" s="2">
        <v>0.14612455197132601</v>
      </c>
      <c r="D304" s="5" t="s">
        <v>3</v>
      </c>
      <c r="K304" s="2">
        <v>0.88832999999999995</v>
      </c>
      <c r="L304" s="2">
        <v>1.53454528284068</v>
      </c>
      <c r="M304" s="2">
        <v>0.52877814207650298</v>
      </c>
      <c r="N304" s="7" t="s">
        <v>7</v>
      </c>
    </row>
    <row r="305" spans="1:14" x14ac:dyDescent="0.25">
      <c r="A305" s="2">
        <v>1.47739</v>
      </c>
      <c r="B305" s="2">
        <v>1.3481058733653899</v>
      </c>
      <c r="C305" s="2">
        <v>1.4814683653638501</v>
      </c>
      <c r="D305" s="6" t="s">
        <v>8</v>
      </c>
      <c r="K305" s="2">
        <v>0.86802999999999997</v>
      </c>
      <c r="L305" s="2">
        <v>1.53454528284068</v>
      </c>
      <c r="M305" s="2">
        <v>0.45300546448087398</v>
      </c>
      <c r="N305" s="7" t="s">
        <v>7</v>
      </c>
    </row>
    <row r="306" spans="1:14" x14ac:dyDescent="0.25">
      <c r="A306" s="2">
        <v>1.4111400000000001</v>
      </c>
      <c r="B306" s="2">
        <v>1.3481058733653899</v>
      </c>
      <c r="C306" s="2">
        <v>1.38955085294753</v>
      </c>
      <c r="D306" s="6" t="s">
        <v>8</v>
      </c>
      <c r="K306" s="2">
        <v>0.85843000000000003</v>
      </c>
      <c r="L306" s="2">
        <v>1.53454528284068</v>
      </c>
      <c r="M306" s="2">
        <v>0.37741857923497302</v>
      </c>
      <c r="N306" s="7" t="s">
        <v>7</v>
      </c>
    </row>
    <row r="307" spans="1:14" x14ac:dyDescent="0.25">
      <c r="A307" s="2">
        <v>1.3369</v>
      </c>
      <c r="B307" s="2">
        <v>1.3481058733653899</v>
      </c>
      <c r="C307" s="2">
        <v>1.2872252213344899</v>
      </c>
      <c r="D307" s="6" t="s">
        <v>8</v>
      </c>
      <c r="K307" s="2">
        <v>1.4209000000000001</v>
      </c>
      <c r="L307" s="2">
        <v>1.57273176650339</v>
      </c>
      <c r="M307" s="2">
        <v>1.4889138415029199</v>
      </c>
      <c r="N307" s="6" t="s">
        <v>8</v>
      </c>
    </row>
    <row r="308" spans="1:14" x14ac:dyDescent="0.25">
      <c r="A308" s="2">
        <v>1.26712</v>
      </c>
      <c r="B308" s="2">
        <v>1.3481058733653899</v>
      </c>
      <c r="C308" s="2">
        <v>1.19146836536385</v>
      </c>
      <c r="D308" s="6" t="s">
        <v>8</v>
      </c>
      <c r="K308" s="2">
        <v>1.3668499999999999</v>
      </c>
      <c r="L308" s="2">
        <v>1.57273176650339</v>
      </c>
      <c r="M308" s="2">
        <v>1.39935003239041</v>
      </c>
      <c r="N308" s="6" t="s">
        <v>8</v>
      </c>
    </row>
    <row r="309" spans="1:14" x14ac:dyDescent="0.25">
      <c r="A309" s="2">
        <v>1.1876199999999999</v>
      </c>
      <c r="B309" s="2">
        <v>1.3481058733653899</v>
      </c>
      <c r="C309" s="2">
        <v>1.08244655581948</v>
      </c>
      <c r="D309" s="6" t="s">
        <v>8</v>
      </c>
      <c r="K309" s="2">
        <v>1.30487</v>
      </c>
      <c r="L309" s="2">
        <v>1.57273176650339</v>
      </c>
      <c r="M309" s="2">
        <v>1.2965990066940201</v>
      </c>
      <c r="N309" s="6" t="s">
        <v>8</v>
      </c>
    </row>
    <row r="310" spans="1:14" x14ac:dyDescent="0.25">
      <c r="A310" s="2">
        <v>1.11347</v>
      </c>
      <c r="B310" s="2">
        <v>1.3481058733653899</v>
      </c>
      <c r="C310" s="2">
        <v>0.98095227812567498</v>
      </c>
      <c r="D310" s="6" t="s">
        <v>8</v>
      </c>
      <c r="K310" s="2">
        <v>1.2423299999999999</v>
      </c>
      <c r="L310" s="2">
        <v>1.57273176650339</v>
      </c>
      <c r="M310" s="2">
        <v>1.1927294320880999</v>
      </c>
      <c r="N310" s="6" t="s">
        <v>8</v>
      </c>
    </row>
    <row r="311" spans="1:14" x14ac:dyDescent="0.25">
      <c r="A311" s="2">
        <v>1.0396799999999999</v>
      </c>
      <c r="B311" s="2">
        <v>1.3481058733653899</v>
      </c>
      <c r="C311" s="2">
        <v>0.87920319585402695</v>
      </c>
      <c r="D311" s="6" t="s">
        <v>8</v>
      </c>
      <c r="K311" s="2">
        <v>1.1797200000000001</v>
      </c>
      <c r="L311" s="2">
        <v>1.57273176650339</v>
      </c>
      <c r="M311" s="2">
        <v>1.0875102569639401</v>
      </c>
      <c r="N311" s="6" t="s">
        <v>8</v>
      </c>
    </row>
    <row r="312" spans="1:14" x14ac:dyDescent="0.25">
      <c r="A312" s="2">
        <v>0.94601000000000002</v>
      </c>
      <c r="B312" s="2">
        <v>1.3481058733653899</v>
      </c>
      <c r="C312" s="2">
        <v>0.746618440941481</v>
      </c>
      <c r="D312" s="6" t="s">
        <v>8</v>
      </c>
      <c r="K312" s="2">
        <v>1.1193599999999999</v>
      </c>
      <c r="L312" s="2">
        <v>1.57273176650339</v>
      </c>
      <c r="M312" s="2">
        <v>0.98207514575685595</v>
      </c>
      <c r="N312" s="6" t="s">
        <v>8</v>
      </c>
    </row>
    <row r="313" spans="1:14" x14ac:dyDescent="0.25">
      <c r="A313" s="2">
        <v>0.89449000000000001</v>
      </c>
      <c r="B313" s="2">
        <v>1.3481058733653899</v>
      </c>
      <c r="C313" s="2">
        <v>0.67109911466205996</v>
      </c>
      <c r="D313" s="6" t="s">
        <v>8</v>
      </c>
      <c r="K313" s="2">
        <v>1.06267</v>
      </c>
      <c r="L313" s="2">
        <v>1.57273176650339</v>
      </c>
      <c r="M313" s="2">
        <v>0.88597927013604005</v>
      </c>
      <c r="N313" s="6" t="s">
        <v>8</v>
      </c>
    </row>
    <row r="314" spans="1:14" x14ac:dyDescent="0.25">
      <c r="A314" s="2">
        <v>0.84750999999999999</v>
      </c>
      <c r="B314" s="2">
        <v>1.3481058733653899</v>
      </c>
      <c r="C314" s="2">
        <v>0.59791621679982698</v>
      </c>
      <c r="D314" s="6" t="s">
        <v>8</v>
      </c>
      <c r="K314" s="2">
        <v>1.0263899999999999</v>
      </c>
      <c r="L314" s="2">
        <v>1.57273176650339</v>
      </c>
      <c r="M314" s="2">
        <v>0.81981861369034803</v>
      </c>
      <c r="N314" s="6" t="s">
        <v>8</v>
      </c>
    </row>
    <row r="315" spans="1:14" x14ac:dyDescent="0.25">
      <c r="A315" s="2">
        <v>0.80447999999999997</v>
      </c>
      <c r="B315" s="2">
        <v>1.3481058733653899</v>
      </c>
      <c r="C315" s="2">
        <v>0.52403800475059403</v>
      </c>
      <c r="D315" s="6" t="s">
        <v>8</v>
      </c>
      <c r="K315" s="2">
        <v>0.99360000000000004</v>
      </c>
      <c r="L315" s="2">
        <v>1.57273176650339</v>
      </c>
      <c r="M315" s="2">
        <v>0.75108615849708504</v>
      </c>
      <c r="N315" s="6" t="s">
        <v>8</v>
      </c>
    </row>
    <row r="316" spans="1:14" x14ac:dyDescent="0.25">
      <c r="A316" s="2">
        <v>0.77132999999999996</v>
      </c>
      <c r="B316" s="2">
        <v>1.3481058733653899</v>
      </c>
      <c r="C316" s="2">
        <v>0.45376808464694401</v>
      </c>
      <c r="D316" s="6" t="s">
        <v>8</v>
      </c>
      <c r="K316" s="2">
        <v>0.95552999999999999</v>
      </c>
      <c r="L316" s="2">
        <v>1.57273176650339</v>
      </c>
      <c r="M316" s="2">
        <v>0.671625998704384</v>
      </c>
      <c r="N316" s="6" t="s">
        <v>8</v>
      </c>
    </row>
    <row r="317" spans="1:14" x14ac:dyDescent="0.25">
      <c r="A317" s="2">
        <v>0.74943000000000004</v>
      </c>
      <c r="B317" s="2">
        <v>1.3481058733653899</v>
      </c>
      <c r="C317" s="2">
        <v>0.378754048801555</v>
      </c>
      <c r="D317" s="6" t="s">
        <v>8</v>
      </c>
      <c r="K317" s="2">
        <v>0.92479999999999996</v>
      </c>
      <c r="L317" s="2">
        <v>1.57273176650339</v>
      </c>
      <c r="M317" s="2">
        <v>0.59810839991362597</v>
      </c>
      <c r="N317" s="6" t="s">
        <v>8</v>
      </c>
    </row>
    <row r="318" spans="1:14" x14ac:dyDescent="0.25">
      <c r="A318" s="2">
        <v>0.75187000000000004</v>
      </c>
      <c r="B318" s="2">
        <v>1.3481058733653899</v>
      </c>
      <c r="C318" s="2">
        <v>0.30358669833729202</v>
      </c>
      <c r="D318" s="6" t="s">
        <v>8</v>
      </c>
      <c r="K318" s="2">
        <v>0.89849999999999997</v>
      </c>
      <c r="L318" s="2">
        <v>1.57273176650339</v>
      </c>
      <c r="M318" s="2">
        <v>0.52253940833513302</v>
      </c>
      <c r="N318" s="6" t="s">
        <v>8</v>
      </c>
    </row>
    <row r="319" spans="1:14" x14ac:dyDescent="0.25">
      <c r="A319" s="2">
        <v>0.84409000000000001</v>
      </c>
      <c r="B319" s="2">
        <v>1.3481058733653899</v>
      </c>
      <c r="C319" s="2">
        <v>0.15173828546750201</v>
      </c>
      <c r="D319" s="6" t="s">
        <v>8</v>
      </c>
      <c r="K319" s="2">
        <v>0.88007999999999997</v>
      </c>
      <c r="L319" s="2">
        <v>1.57273176650339</v>
      </c>
      <c r="M319" s="2">
        <v>0.44806737205787101</v>
      </c>
      <c r="N319" s="6" t="s">
        <v>8</v>
      </c>
    </row>
    <row r="320" spans="1:14" x14ac:dyDescent="0.25">
      <c r="A320" s="2">
        <v>0.91898999999999997</v>
      </c>
      <c r="B320" s="2">
        <v>1.3481058733653899</v>
      </c>
      <c r="C320" s="2">
        <v>7.6210321744763596E-2</v>
      </c>
      <c r="D320" s="6" t="s">
        <v>8</v>
      </c>
      <c r="K320" s="2">
        <v>0.872</v>
      </c>
      <c r="L320" s="2">
        <v>1.57273176650339</v>
      </c>
      <c r="M320" s="2">
        <v>0.37346361477002799</v>
      </c>
      <c r="N320" s="6" t="s">
        <v>8</v>
      </c>
    </row>
    <row r="321" spans="1:14" x14ac:dyDescent="0.25">
      <c r="A321" s="2">
        <v>1.51101</v>
      </c>
      <c r="B321" s="2">
        <v>1.3733569716340399</v>
      </c>
      <c r="C321" s="2">
        <v>1.5083282674772001</v>
      </c>
      <c r="D321" s="2" t="s">
        <v>6</v>
      </c>
      <c r="K321" s="2">
        <v>0.87629999999999997</v>
      </c>
      <c r="L321" s="2">
        <v>1.57273176650339</v>
      </c>
      <c r="M321" s="2">
        <v>0.30120276398186102</v>
      </c>
      <c r="N321" s="6" t="s">
        <v>8</v>
      </c>
    </row>
    <row r="322" spans="1:14" x14ac:dyDescent="0.25">
      <c r="A322" s="2">
        <v>1.3925000000000001</v>
      </c>
      <c r="B322" s="2">
        <v>1.3733569716340399</v>
      </c>
      <c r="C322" s="2">
        <v>1.3474815458098099</v>
      </c>
      <c r="D322" s="2" t="s">
        <v>6</v>
      </c>
      <c r="K322" s="2">
        <v>1.43804</v>
      </c>
      <c r="L322" s="2">
        <v>1.6229824210946899</v>
      </c>
      <c r="M322" s="2">
        <v>1.5109921841076901</v>
      </c>
      <c r="N322" s="2" t="s">
        <v>6</v>
      </c>
    </row>
    <row r="323" spans="1:14" x14ac:dyDescent="0.25">
      <c r="A323" s="2">
        <v>1.28146</v>
      </c>
      <c r="B323" s="2">
        <v>1.3733569716340399</v>
      </c>
      <c r="C323" s="2">
        <v>1.1981176726009599</v>
      </c>
      <c r="D323" s="2" t="s">
        <v>6</v>
      </c>
      <c r="K323" s="2">
        <v>1.3428599999999999</v>
      </c>
      <c r="L323" s="2">
        <v>1.6229824210946899</v>
      </c>
      <c r="M323" s="2">
        <v>1.35484368215371</v>
      </c>
      <c r="N323" s="2" t="s">
        <v>6</v>
      </c>
    </row>
    <row r="324" spans="1:14" x14ac:dyDescent="0.25">
      <c r="A324" s="2">
        <v>1.1706799999999999</v>
      </c>
      <c r="B324" s="2">
        <v>1.3733569716340399</v>
      </c>
      <c r="C324" s="2">
        <v>1.05039079461572</v>
      </c>
      <c r="D324" s="2" t="s">
        <v>6</v>
      </c>
      <c r="K324" s="2">
        <v>1.2473399999999999</v>
      </c>
      <c r="L324" s="2">
        <v>1.6229824210946899</v>
      </c>
      <c r="M324" s="2">
        <v>1.19714719930525</v>
      </c>
      <c r="N324" s="2" t="s">
        <v>6</v>
      </c>
    </row>
    <row r="325" spans="1:14" x14ac:dyDescent="0.25">
      <c r="A325" s="2">
        <v>1.0686599999999999</v>
      </c>
      <c r="B325" s="2">
        <v>1.3733569716340399</v>
      </c>
      <c r="C325" s="2">
        <v>0.91512375162831106</v>
      </c>
      <c r="D325" s="2" t="s">
        <v>6</v>
      </c>
      <c r="K325" s="2">
        <v>1.1591499999999999</v>
      </c>
      <c r="L325" s="2">
        <v>1.6229824210946899</v>
      </c>
      <c r="M325" s="2">
        <v>1.0508011289622201</v>
      </c>
      <c r="N325" s="2" t="s">
        <v>6</v>
      </c>
    </row>
    <row r="326" spans="1:14" x14ac:dyDescent="0.25">
      <c r="A326" s="2">
        <v>0.98119999999999996</v>
      </c>
      <c r="B326" s="2">
        <v>1.3733569716340399</v>
      </c>
      <c r="C326" s="2">
        <v>0.798100303951368</v>
      </c>
      <c r="D326" s="2" t="s">
        <v>6</v>
      </c>
      <c r="K326" s="2">
        <v>1.08067</v>
      </c>
      <c r="L326" s="2">
        <v>1.6229824210946899</v>
      </c>
      <c r="M326" s="2">
        <v>0.917364307425098</v>
      </c>
      <c r="N326" s="2" t="s">
        <v>6</v>
      </c>
    </row>
    <row r="327" spans="1:14" x14ac:dyDescent="0.25">
      <c r="A327" s="2">
        <v>0.90385000000000004</v>
      </c>
      <c r="B327" s="2">
        <v>1.3733569716340399</v>
      </c>
      <c r="C327" s="2">
        <v>0.69265740338688697</v>
      </c>
      <c r="D327" s="2" t="s">
        <v>6</v>
      </c>
      <c r="K327" s="2">
        <v>1.0051600000000001</v>
      </c>
      <c r="L327" s="2">
        <v>1.6229824210946899</v>
      </c>
      <c r="M327" s="2">
        <v>0.78080112896222298</v>
      </c>
      <c r="N327" s="2" t="s">
        <v>6</v>
      </c>
    </row>
    <row r="328" spans="1:14" x14ac:dyDescent="0.25">
      <c r="A328" s="2">
        <v>0.83984999999999999</v>
      </c>
      <c r="B328" s="2">
        <v>1.3733569716340399</v>
      </c>
      <c r="C328" s="2">
        <v>0.60090968302214498</v>
      </c>
      <c r="D328" s="2" t="s">
        <v>6</v>
      </c>
      <c r="K328" s="2">
        <v>0.96082999999999996</v>
      </c>
      <c r="L328" s="2">
        <v>1.6229824210946899</v>
      </c>
      <c r="M328" s="2">
        <v>0.69321320017368704</v>
      </c>
      <c r="N328" s="2" t="s">
        <v>6</v>
      </c>
    </row>
    <row r="329" spans="1:14" x14ac:dyDescent="0.25">
      <c r="A329" s="2">
        <v>0.79127999999999998</v>
      </c>
      <c r="B329" s="2">
        <v>1.3733569716340399</v>
      </c>
      <c r="C329" s="2">
        <v>0.52475032566218005</v>
      </c>
      <c r="D329" s="2" t="s">
        <v>6</v>
      </c>
      <c r="K329" s="2">
        <v>0.89732000000000001</v>
      </c>
      <c r="L329" s="2">
        <v>1.6229824210946899</v>
      </c>
      <c r="M329" s="2">
        <v>0.54361919235779399</v>
      </c>
      <c r="N329" s="2" t="s">
        <v>6</v>
      </c>
    </row>
    <row r="330" spans="1:14" x14ac:dyDescent="0.25">
      <c r="A330" s="2">
        <v>0.75212000000000001</v>
      </c>
      <c r="B330" s="2">
        <v>1.3733569716340399</v>
      </c>
      <c r="C330" s="2">
        <v>0.451029092488059</v>
      </c>
      <c r="D330" s="2" t="s">
        <v>6</v>
      </c>
      <c r="K330" s="2">
        <v>0.87041999999999997</v>
      </c>
      <c r="L330" s="2">
        <v>1.6229824210946899</v>
      </c>
      <c r="M330" s="2">
        <v>0.43965045592705199</v>
      </c>
      <c r="N330" s="2" t="s">
        <v>6</v>
      </c>
    </row>
    <row r="331" spans="1:14" x14ac:dyDescent="0.25">
      <c r="A331" s="2">
        <v>0.72714999999999996</v>
      </c>
      <c r="B331" s="2">
        <v>1.3733569716340399</v>
      </c>
      <c r="C331" s="2">
        <v>0.37642205818497598</v>
      </c>
      <c r="D331" s="2" t="s">
        <v>6</v>
      </c>
      <c r="K331" s="2">
        <v>0.86409000000000002</v>
      </c>
      <c r="L331" s="2">
        <v>1.6229824210946899</v>
      </c>
      <c r="M331" s="2">
        <v>0.380990013026487</v>
      </c>
      <c r="N331" s="2" t="s">
        <v>6</v>
      </c>
    </row>
    <row r="332" spans="1:14" x14ac:dyDescent="0.25">
      <c r="A332" s="2">
        <v>0.72770999999999997</v>
      </c>
      <c r="B332" s="2">
        <v>1.3733569716340399</v>
      </c>
      <c r="C332" s="2">
        <v>0.30261398176291798</v>
      </c>
      <c r="D332" s="2" t="s">
        <v>6</v>
      </c>
      <c r="K332" s="2">
        <v>1.08412</v>
      </c>
      <c r="L332" s="2">
        <v>1.65256398149023</v>
      </c>
      <c r="M332" s="2">
        <v>0.902819672131148</v>
      </c>
      <c r="N332" s="7" t="s">
        <v>7</v>
      </c>
    </row>
    <row r="333" spans="1:14" x14ac:dyDescent="0.25">
      <c r="A333" s="2">
        <v>0.76266999999999996</v>
      </c>
      <c r="B333" s="2">
        <v>1.3733569716340399</v>
      </c>
      <c r="C333" s="2">
        <v>0.226782457663917</v>
      </c>
      <c r="D333" s="2" t="s">
        <v>6</v>
      </c>
      <c r="K333" s="2">
        <v>1.0481400000000001</v>
      </c>
      <c r="L333" s="2">
        <v>1.65256398149023</v>
      </c>
      <c r="M333" s="2">
        <v>0.830356284153005</v>
      </c>
      <c r="N333" s="7" t="s">
        <v>7</v>
      </c>
    </row>
    <row r="334" spans="1:14" x14ac:dyDescent="0.25">
      <c r="A334" s="2">
        <v>0.82872999999999997</v>
      </c>
      <c r="B334" s="2">
        <v>1.3733569716340399</v>
      </c>
      <c r="C334" s="2">
        <v>0.15212983065566699</v>
      </c>
      <c r="D334" s="2" t="s">
        <v>6</v>
      </c>
      <c r="K334" s="2">
        <v>1.0129999999999999</v>
      </c>
      <c r="L334" s="2">
        <v>1.65256398149023</v>
      </c>
      <c r="M334" s="2">
        <v>0.75542950819672094</v>
      </c>
      <c r="N334" s="7" t="s">
        <v>7</v>
      </c>
    </row>
    <row r="335" spans="1:14" x14ac:dyDescent="0.25">
      <c r="A335" s="2">
        <v>0.91327000000000003</v>
      </c>
      <c r="B335" s="2">
        <v>1.3733569716340399</v>
      </c>
      <c r="C335" s="2">
        <v>7.6304819800260507E-2</v>
      </c>
      <c r="D335" s="2" t="s">
        <v>6</v>
      </c>
      <c r="K335" s="2">
        <v>0.98019999999999996</v>
      </c>
      <c r="L335" s="2">
        <v>1.65256398149023</v>
      </c>
      <c r="M335" s="2">
        <v>0.68006120218579202</v>
      </c>
      <c r="N335" s="7" t="s">
        <v>7</v>
      </c>
    </row>
    <row r="336" spans="1:14" x14ac:dyDescent="0.25">
      <c r="A336" s="2">
        <v>0.96609</v>
      </c>
      <c r="B336" s="2">
        <v>1.4165360279535399</v>
      </c>
      <c r="C336" s="2">
        <v>0.76378360655737698</v>
      </c>
      <c r="D336" s="7" t="s">
        <v>7</v>
      </c>
      <c r="K336" s="2">
        <v>0.95172999999999996</v>
      </c>
      <c r="L336" s="2">
        <v>1.65256398149023</v>
      </c>
      <c r="M336" s="2">
        <v>0.60580327868852502</v>
      </c>
      <c r="N336" s="7" t="s">
        <v>7</v>
      </c>
    </row>
    <row r="337" spans="1:14" x14ac:dyDescent="0.25">
      <c r="A337" s="2">
        <v>0.92052999999999996</v>
      </c>
      <c r="B337" s="2">
        <v>1.4165360279535399</v>
      </c>
      <c r="C337" s="2">
        <v>0.67975519125683104</v>
      </c>
      <c r="D337" s="7" t="s">
        <v>7</v>
      </c>
      <c r="K337" s="2">
        <v>0.92813999999999997</v>
      </c>
      <c r="L337" s="2">
        <v>1.65256398149023</v>
      </c>
      <c r="M337" s="2">
        <v>0.52937267759562801</v>
      </c>
      <c r="N337" s="7" t="s">
        <v>7</v>
      </c>
    </row>
    <row r="338" spans="1:14" x14ac:dyDescent="0.25">
      <c r="A338" s="2">
        <v>0.87792000000000003</v>
      </c>
      <c r="B338" s="2">
        <v>1.4165360279535399</v>
      </c>
      <c r="C338" s="2">
        <v>0.60488087431694004</v>
      </c>
      <c r="D338" s="7" t="s">
        <v>7</v>
      </c>
      <c r="K338" s="2">
        <v>0.91251000000000004</v>
      </c>
      <c r="L338" s="2">
        <v>1.65256398149023</v>
      </c>
      <c r="M338" s="2">
        <v>0.45352786885245899</v>
      </c>
      <c r="N338" s="7" t="s">
        <v>7</v>
      </c>
    </row>
    <row r="339" spans="1:14" x14ac:dyDescent="0.25">
      <c r="A339" s="2">
        <v>0.83987000000000001</v>
      </c>
      <c r="B339" s="2">
        <v>1.4165360279535399</v>
      </c>
      <c r="C339" s="2">
        <v>0.52840218579234999</v>
      </c>
      <c r="D339" s="7" t="s">
        <v>7</v>
      </c>
      <c r="K339" s="2">
        <v>0.90439999999999998</v>
      </c>
      <c r="L339" s="2">
        <v>1.65256398149023</v>
      </c>
      <c r="M339" s="2">
        <v>0.37674535519125701</v>
      </c>
      <c r="N339" s="7" t="s">
        <v>7</v>
      </c>
    </row>
    <row r="340" spans="1:14" x14ac:dyDescent="0.25">
      <c r="A340" s="2">
        <v>0.81174999999999997</v>
      </c>
      <c r="B340" s="2">
        <v>1.4165360279535399</v>
      </c>
      <c r="C340" s="2">
        <v>0.45486120218579201</v>
      </c>
      <c r="D340" s="7" t="s">
        <v>7</v>
      </c>
      <c r="K340" s="2">
        <v>0.90561999999999998</v>
      </c>
      <c r="L340" s="2">
        <v>1.65256398149023</v>
      </c>
      <c r="M340" s="2">
        <v>0.30249180327868902</v>
      </c>
      <c r="N340" s="7" t="s">
        <v>7</v>
      </c>
    </row>
    <row r="341" spans="1:14" x14ac:dyDescent="0.25">
      <c r="A341" s="2">
        <v>0.79725999999999997</v>
      </c>
      <c r="B341" s="2">
        <v>1.4165360279535399</v>
      </c>
      <c r="C341" s="2">
        <v>0.37671693989070998</v>
      </c>
      <c r="D341" s="7" t="s">
        <v>7</v>
      </c>
      <c r="K341" s="2">
        <v>1.41255</v>
      </c>
      <c r="L341" s="2">
        <v>1.7478026368357999</v>
      </c>
      <c r="M341" s="2">
        <v>1.50976552323057</v>
      </c>
      <c r="N341" s="2" t="s">
        <v>6</v>
      </c>
    </row>
    <row r="342" spans="1:14" x14ac:dyDescent="0.25">
      <c r="A342" s="2">
        <v>0.80284</v>
      </c>
      <c r="B342" s="2">
        <v>1.4165360279535399</v>
      </c>
      <c r="C342" s="2">
        <v>0.30099016393442601</v>
      </c>
      <c r="D342" s="7" t="s">
        <v>7</v>
      </c>
      <c r="K342" s="2">
        <v>1.32325</v>
      </c>
      <c r="L342" s="2">
        <v>1.7478026368357999</v>
      </c>
      <c r="M342" s="2">
        <v>1.3487038645245299</v>
      </c>
      <c r="N342" s="2" t="s">
        <v>6</v>
      </c>
    </row>
    <row r="343" spans="1:14" x14ac:dyDescent="0.25">
      <c r="A343" s="2">
        <v>0.82906000000000002</v>
      </c>
      <c r="B343" s="2">
        <v>1.4165360279535399</v>
      </c>
      <c r="C343" s="2">
        <v>0.22728524590163901</v>
      </c>
      <c r="D343" s="7" t="s">
        <v>7</v>
      </c>
      <c r="K343" s="2">
        <v>1.24193</v>
      </c>
      <c r="L343" s="2">
        <v>1.7478026368357999</v>
      </c>
      <c r="M343" s="2">
        <v>1.2008336951801999</v>
      </c>
      <c r="N343" s="2" t="s">
        <v>6</v>
      </c>
    </row>
    <row r="344" spans="1:14" x14ac:dyDescent="0.25">
      <c r="A344" s="2">
        <v>0.87705999999999995</v>
      </c>
      <c r="B344" s="2">
        <v>1.4165360279535399</v>
      </c>
      <c r="C344" s="2">
        <v>0.15230819672131099</v>
      </c>
      <c r="D344" s="7" t="s">
        <v>7</v>
      </c>
      <c r="K344" s="2">
        <v>1.1606099999999999</v>
      </c>
      <c r="L344" s="2">
        <v>1.7478026368357999</v>
      </c>
      <c r="M344" s="2">
        <v>1.0507425097698699</v>
      </c>
      <c r="N344" s="2" t="s">
        <v>6</v>
      </c>
    </row>
    <row r="345" spans="1:14" x14ac:dyDescent="0.25">
      <c r="A345" s="2">
        <v>0.93710000000000004</v>
      </c>
      <c r="B345" s="2">
        <v>1.4165360279535399</v>
      </c>
      <c r="C345" s="2">
        <v>7.3886338797814199E-2</v>
      </c>
      <c r="D345" s="7" t="s">
        <v>7</v>
      </c>
      <c r="K345" s="2">
        <v>1.0904</v>
      </c>
      <c r="L345" s="2">
        <v>1.7478026368357999</v>
      </c>
      <c r="M345" s="2">
        <v>0.91463525835866299</v>
      </c>
      <c r="N345" s="2" t="s">
        <v>6</v>
      </c>
    </row>
    <row r="346" spans="1:14" x14ac:dyDescent="0.25">
      <c r="A346" s="2">
        <v>0.95326</v>
      </c>
      <c r="B346" s="2">
        <v>1.4165360279535399</v>
      </c>
      <c r="C346" s="2">
        <v>7.6142076502732206E-2</v>
      </c>
      <c r="D346" s="7" t="s">
        <v>7</v>
      </c>
      <c r="K346" s="2">
        <v>1.0326</v>
      </c>
      <c r="L346" s="2">
        <v>1.7478026368357999</v>
      </c>
      <c r="M346" s="2">
        <v>0.79588797221016105</v>
      </c>
      <c r="N346" s="2" t="s">
        <v>6</v>
      </c>
    </row>
    <row r="347" spans="1:14" x14ac:dyDescent="0.25">
      <c r="A347" s="2">
        <v>1.425</v>
      </c>
      <c r="B347" s="2">
        <v>1.424072265625</v>
      </c>
      <c r="C347" s="2">
        <v>1.53979614695341</v>
      </c>
      <c r="D347" s="5" t="s">
        <v>3</v>
      </c>
      <c r="K347" s="2">
        <v>0.98714000000000002</v>
      </c>
      <c r="L347" s="2">
        <v>1.7478026368357999</v>
      </c>
      <c r="M347" s="2">
        <v>0.69118106817195002</v>
      </c>
      <c r="N347" s="2" t="s">
        <v>6</v>
      </c>
    </row>
    <row r="348" spans="1:14" x14ac:dyDescent="0.25">
      <c r="A348" s="2">
        <v>1.3751899999999999</v>
      </c>
      <c r="B348" s="2">
        <v>1.424072265625</v>
      </c>
      <c r="C348" s="2">
        <v>1.4469578853046601</v>
      </c>
      <c r="D348" s="5" t="s">
        <v>3</v>
      </c>
      <c r="K348" s="2">
        <v>0.95282999999999995</v>
      </c>
      <c r="L348" s="2">
        <v>1.7478026368357999</v>
      </c>
      <c r="M348" s="2">
        <v>0.60037125488493304</v>
      </c>
      <c r="N348" s="2" t="s">
        <v>6</v>
      </c>
    </row>
    <row r="349" spans="1:14" x14ac:dyDescent="0.25">
      <c r="A349" s="2">
        <v>1.3204800000000001</v>
      </c>
      <c r="B349" s="2">
        <v>1.424072265625</v>
      </c>
      <c r="C349" s="2">
        <v>1.34424955197133</v>
      </c>
      <c r="D349" s="5" t="s">
        <v>3</v>
      </c>
      <c r="K349" s="2">
        <v>0.93123</v>
      </c>
      <c r="L349" s="2">
        <v>1.7478026368357999</v>
      </c>
      <c r="M349" s="2">
        <v>0.52708423795049897</v>
      </c>
      <c r="N349" s="2" t="s">
        <v>6</v>
      </c>
    </row>
    <row r="350" spans="1:14" x14ac:dyDescent="0.25">
      <c r="A350" s="2">
        <v>1.2640800000000001</v>
      </c>
      <c r="B350" s="2">
        <v>1.424072265625</v>
      </c>
      <c r="C350" s="2">
        <v>1.2377486559139801</v>
      </c>
      <c r="D350" s="5" t="s">
        <v>3</v>
      </c>
      <c r="K350" s="2">
        <v>0.91564000000000001</v>
      </c>
      <c r="L350" s="2">
        <v>1.7478026368357999</v>
      </c>
      <c r="M350" s="2">
        <v>0.45246417716022602</v>
      </c>
      <c r="N350" s="2" t="s">
        <v>6</v>
      </c>
    </row>
    <row r="351" spans="1:14" x14ac:dyDescent="0.25">
      <c r="A351" s="2">
        <v>1.2097800000000001</v>
      </c>
      <c r="B351" s="2">
        <v>1.424072265625</v>
      </c>
      <c r="C351" s="2">
        <v>1.1333714157706101</v>
      </c>
      <c r="D351" s="5" t="s">
        <v>3</v>
      </c>
      <c r="K351" s="2">
        <v>0.90822999999999998</v>
      </c>
      <c r="L351" s="2">
        <v>1.7478026368357999</v>
      </c>
      <c r="M351" s="2">
        <v>0.37623100303951401</v>
      </c>
      <c r="N351" s="2" t="s">
        <v>6</v>
      </c>
    </row>
    <row r="352" spans="1:14" x14ac:dyDescent="0.25">
      <c r="A352" s="2">
        <v>1.15343</v>
      </c>
      <c r="B352" s="2">
        <v>1.424072265625</v>
      </c>
      <c r="C352" s="2">
        <v>1.02267921146953</v>
      </c>
      <c r="D352" s="5" t="s">
        <v>3</v>
      </c>
      <c r="K352" s="2">
        <v>0.90898000000000001</v>
      </c>
      <c r="L352" s="2">
        <v>1.7478026368357999</v>
      </c>
      <c r="M352" s="2">
        <v>0.30321971341728199</v>
      </c>
      <c r="N352" s="2" t="s">
        <v>6</v>
      </c>
    </row>
    <row r="353" spans="1:4" x14ac:dyDescent="0.25">
      <c r="A353" s="2">
        <v>1.1012599999999999</v>
      </c>
      <c r="B353" s="2">
        <v>1.424072265625</v>
      </c>
      <c r="C353" s="2">
        <v>0.91499551971326198</v>
      </c>
      <c r="D353" s="5" t="s">
        <v>3</v>
      </c>
    </row>
    <row r="354" spans="1:4" x14ac:dyDescent="0.25">
      <c r="A354" s="2">
        <v>1.0385200000000001</v>
      </c>
      <c r="B354" s="2">
        <v>1.424072265625</v>
      </c>
      <c r="C354" s="2">
        <v>0.77486783154121897</v>
      </c>
      <c r="D354" s="5" t="s">
        <v>3</v>
      </c>
    </row>
    <row r="355" spans="1:4" x14ac:dyDescent="0.25">
      <c r="A355" s="2">
        <v>1.0071099999999999</v>
      </c>
      <c r="B355" s="2">
        <v>1.424072265625</v>
      </c>
      <c r="C355" s="2">
        <v>0.69639560931899602</v>
      </c>
      <c r="D355" s="5" t="s">
        <v>3</v>
      </c>
    </row>
    <row r="356" spans="1:4" x14ac:dyDescent="0.25">
      <c r="A356" s="2">
        <v>0.97936000000000001</v>
      </c>
      <c r="B356" s="2">
        <v>1.424072265625</v>
      </c>
      <c r="C356" s="2">
        <v>0.61912410394265205</v>
      </c>
      <c r="D356" s="5" t="s">
        <v>3</v>
      </c>
    </row>
    <row r="357" spans="1:4" x14ac:dyDescent="0.25">
      <c r="A357" s="2">
        <v>0.95679999999999998</v>
      </c>
      <c r="B357" s="2">
        <v>1.424072265625</v>
      </c>
      <c r="C357" s="2">
        <v>0.54274865591397903</v>
      </c>
      <c r="D357" s="5" t="s">
        <v>3</v>
      </c>
    </row>
    <row r="358" spans="1:4" x14ac:dyDescent="0.25">
      <c r="A358" s="2">
        <v>0.93949000000000005</v>
      </c>
      <c r="B358" s="2">
        <v>1.424072265625</v>
      </c>
      <c r="C358" s="2">
        <v>0.46480510752688198</v>
      </c>
      <c r="D358" s="5" t="s">
        <v>3</v>
      </c>
    </row>
    <row r="359" spans="1:4" x14ac:dyDescent="0.25">
      <c r="A359" s="2">
        <v>0.93032000000000004</v>
      </c>
      <c r="B359" s="2">
        <v>1.424072265625</v>
      </c>
      <c r="C359" s="2">
        <v>0.38743279569892503</v>
      </c>
      <c r="D359" s="5" t="s">
        <v>3</v>
      </c>
    </row>
    <row r="360" spans="1:4" x14ac:dyDescent="0.25">
      <c r="A360" s="2">
        <v>0.92866000000000004</v>
      </c>
      <c r="B360" s="2">
        <v>1.424072265625</v>
      </c>
      <c r="C360" s="2">
        <v>0.31051747311827999</v>
      </c>
      <c r="D360" s="5" t="s">
        <v>3</v>
      </c>
    </row>
    <row r="361" spans="1:4" x14ac:dyDescent="0.25">
      <c r="A361" s="2">
        <v>0.93518999999999997</v>
      </c>
      <c r="B361" s="2">
        <v>1.424072265625</v>
      </c>
      <c r="C361" s="2">
        <v>0.229957437275986</v>
      </c>
      <c r="D361" s="5" t="s">
        <v>3</v>
      </c>
    </row>
    <row r="362" spans="1:4" x14ac:dyDescent="0.25">
      <c r="A362" s="2">
        <v>0.94955999999999996</v>
      </c>
      <c r="B362" s="2">
        <v>1.424072265625</v>
      </c>
      <c r="C362" s="2">
        <v>0.15551075268817199</v>
      </c>
      <c r="D362" s="5" t="s">
        <v>3</v>
      </c>
    </row>
    <row r="363" spans="1:4" x14ac:dyDescent="0.25">
      <c r="A363" s="2">
        <v>0.96941999999999995</v>
      </c>
      <c r="B363" s="2">
        <v>1.424072265625</v>
      </c>
      <c r="C363" s="2">
        <v>7.8416218637992793E-2</v>
      </c>
      <c r="D363" s="5" t="s">
        <v>3</v>
      </c>
    </row>
    <row r="364" spans="1:4" x14ac:dyDescent="0.25">
      <c r="A364" s="2">
        <v>1.4459500000000001</v>
      </c>
      <c r="B364" s="2">
        <v>1.46041432615827</v>
      </c>
      <c r="C364" s="2">
        <v>1.4870546318289799</v>
      </c>
      <c r="D364" s="6" t="s">
        <v>8</v>
      </c>
    </row>
    <row r="365" spans="1:4" x14ac:dyDescent="0.25">
      <c r="A365" s="2">
        <v>1.3881399999999999</v>
      </c>
      <c r="B365" s="2">
        <v>1.46041432615827</v>
      </c>
      <c r="C365" s="2">
        <v>1.39928741092637</v>
      </c>
      <c r="D365" s="6" t="s">
        <v>8</v>
      </c>
    </row>
    <row r="366" spans="1:4" x14ac:dyDescent="0.25">
      <c r="A366" s="2">
        <v>1.3325</v>
      </c>
      <c r="B366" s="2">
        <v>1.46041432615827</v>
      </c>
      <c r="C366" s="2">
        <v>1.31542647376377</v>
      </c>
      <c r="D366" s="6" t="s">
        <v>8</v>
      </c>
    </row>
    <row r="367" spans="1:4" x14ac:dyDescent="0.25">
      <c r="A367" s="2">
        <v>1.2723100000000001</v>
      </c>
      <c r="B367" s="2">
        <v>1.46041432615827</v>
      </c>
      <c r="C367" s="2">
        <v>1.22432951846254</v>
      </c>
      <c r="D367" s="6" t="s">
        <v>8</v>
      </c>
    </row>
    <row r="368" spans="1:4" x14ac:dyDescent="0.25">
      <c r="A368" s="2">
        <v>1.212</v>
      </c>
      <c r="B368" s="2">
        <v>1.46041432615827</v>
      </c>
      <c r="C368" s="2">
        <v>1.1328913841502899</v>
      </c>
      <c r="D368" s="6" t="s">
        <v>8</v>
      </c>
    </row>
    <row r="369" spans="1:4" x14ac:dyDescent="0.25">
      <c r="A369" s="2">
        <v>1.15232</v>
      </c>
      <c r="B369" s="2">
        <v>1.46041432615827</v>
      </c>
      <c r="C369" s="2">
        <v>1.0418505722306199</v>
      </c>
      <c r="D369" s="6" t="s">
        <v>8</v>
      </c>
    </row>
    <row r="370" spans="1:4" x14ac:dyDescent="0.25">
      <c r="A370" s="2">
        <v>1.0943099999999999</v>
      </c>
      <c r="B370" s="2">
        <v>1.46041432615827</v>
      </c>
      <c r="C370" s="2">
        <v>0.95261930468581302</v>
      </c>
      <c r="D370" s="6" t="s">
        <v>8</v>
      </c>
    </row>
    <row r="371" spans="1:4" x14ac:dyDescent="0.25">
      <c r="A371" s="2">
        <v>1.0395700000000001</v>
      </c>
      <c r="B371" s="2">
        <v>1.46041432615827</v>
      </c>
      <c r="C371" s="2">
        <v>0.86684301446771805</v>
      </c>
      <c r="D371" s="6" t="s">
        <v>8</v>
      </c>
    </row>
    <row r="372" spans="1:4" x14ac:dyDescent="0.25">
      <c r="A372" s="2">
        <v>0.98412999999999995</v>
      </c>
      <c r="B372" s="2">
        <v>1.46041432615827</v>
      </c>
      <c r="C372" s="2">
        <v>0.77707406607644103</v>
      </c>
      <c r="D372" s="6" t="s">
        <v>8</v>
      </c>
    </row>
    <row r="373" spans="1:4" x14ac:dyDescent="0.25">
      <c r="A373" s="2">
        <v>0.93237999999999999</v>
      </c>
      <c r="B373" s="2">
        <v>1.46041432615827</v>
      </c>
      <c r="C373" s="2">
        <v>0.68786007341826805</v>
      </c>
      <c r="D373" s="6" t="s">
        <v>8</v>
      </c>
    </row>
    <row r="374" spans="1:4" x14ac:dyDescent="0.25">
      <c r="A374" s="2">
        <v>0.88532</v>
      </c>
      <c r="B374" s="2">
        <v>1.46041432615827</v>
      </c>
      <c r="C374" s="2">
        <v>0.59750809760310897</v>
      </c>
      <c r="D374" s="6" t="s">
        <v>8</v>
      </c>
    </row>
    <row r="375" spans="1:4" x14ac:dyDescent="0.25">
      <c r="A375" s="2">
        <v>0.84555999999999998</v>
      </c>
      <c r="B375" s="2">
        <v>1.46041432615827</v>
      </c>
      <c r="C375" s="2">
        <v>0.50630533362124797</v>
      </c>
      <c r="D375" s="6" t="s">
        <v>8</v>
      </c>
    </row>
    <row r="376" spans="1:4" x14ac:dyDescent="0.25">
      <c r="A376" s="2">
        <v>0.82150999999999996</v>
      </c>
      <c r="B376" s="2">
        <v>1.46041432615827</v>
      </c>
      <c r="C376" s="2">
        <v>0.41820125242928102</v>
      </c>
      <c r="D376" s="6" t="s">
        <v>8</v>
      </c>
    </row>
    <row r="377" spans="1:4" x14ac:dyDescent="0.25">
      <c r="A377" s="2">
        <v>0.81847000000000003</v>
      </c>
      <c r="B377" s="2">
        <v>1.46041432615827</v>
      </c>
      <c r="C377" s="2">
        <v>0.32820988987259803</v>
      </c>
      <c r="D377" s="6" t="s">
        <v>8</v>
      </c>
    </row>
    <row r="378" spans="1:4" x14ac:dyDescent="0.25">
      <c r="A378" s="2">
        <v>0.84160000000000001</v>
      </c>
      <c r="B378" s="2">
        <v>1.46041432615827</v>
      </c>
      <c r="C378" s="2">
        <v>0.23865255884258299</v>
      </c>
      <c r="D378" s="6" t="s">
        <v>8</v>
      </c>
    </row>
    <row r="379" spans="1:4" x14ac:dyDescent="0.25">
      <c r="A379" s="2">
        <v>0.89039999999999997</v>
      </c>
      <c r="B379" s="2">
        <v>1.46041432615827</v>
      </c>
      <c r="C379" s="2">
        <v>0.14905419995681299</v>
      </c>
      <c r="D379" s="6" t="s">
        <v>8</v>
      </c>
    </row>
    <row r="380" spans="1:4" x14ac:dyDescent="0.25">
      <c r="A380" s="2">
        <v>0.95330999999999999</v>
      </c>
      <c r="B380" s="2">
        <v>1.46041432615827</v>
      </c>
      <c r="C380" s="2">
        <v>5.9773267112934597E-2</v>
      </c>
      <c r="D380" s="6" t="s">
        <v>8</v>
      </c>
    </row>
    <row r="381" spans="1:4" x14ac:dyDescent="0.25">
      <c r="A381" s="2">
        <v>1.46685</v>
      </c>
      <c r="B381" s="2">
        <v>1.4981721933679599</v>
      </c>
      <c r="C381" s="2">
        <v>1.50483282674772</v>
      </c>
      <c r="D381" s="2" t="s">
        <v>6</v>
      </c>
    </row>
    <row r="382" spans="1:4" x14ac:dyDescent="0.25">
      <c r="A382" s="2">
        <v>1.3611899999999999</v>
      </c>
      <c r="B382" s="2">
        <v>1.4981721933679599</v>
      </c>
      <c r="C382" s="2">
        <v>1.3481936604428999</v>
      </c>
      <c r="D382" s="2" t="s">
        <v>6</v>
      </c>
    </row>
    <row r="383" spans="1:4" x14ac:dyDescent="0.25">
      <c r="A383" s="2">
        <v>1.2625500000000001</v>
      </c>
      <c r="B383" s="2">
        <v>1.4981721933679599</v>
      </c>
      <c r="C383" s="2">
        <v>1.2012679114198901</v>
      </c>
      <c r="D383" s="2" t="s">
        <v>6</v>
      </c>
    </row>
    <row r="384" spans="1:4" x14ac:dyDescent="0.25">
      <c r="A384" s="2">
        <v>1.1633</v>
      </c>
      <c r="B384" s="2">
        <v>1.4981721933679599</v>
      </c>
      <c r="C384" s="2">
        <v>1.0534932696482799</v>
      </c>
      <c r="D384" s="2" t="s">
        <v>6</v>
      </c>
    </row>
    <row r="385" spans="1:4" x14ac:dyDescent="0.25">
      <c r="A385" s="2">
        <v>1.0708299999999999</v>
      </c>
      <c r="B385" s="2">
        <v>1.4981721933679599</v>
      </c>
      <c r="C385" s="2">
        <v>0.91503256621797702</v>
      </c>
      <c r="D385" s="2" t="s">
        <v>6</v>
      </c>
    </row>
    <row r="386" spans="1:4" x14ac:dyDescent="0.25">
      <c r="A386" s="2">
        <v>0.99397999999999997</v>
      </c>
      <c r="B386" s="2">
        <v>1.4981721933679599</v>
      </c>
      <c r="C386" s="2">
        <v>0.79615935735996501</v>
      </c>
      <c r="D386" s="2" t="s">
        <v>6</v>
      </c>
    </row>
    <row r="387" spans="1:4" x14ac:dyDescent="0.25">
      <c r="A387" s="2">
        <v>0.93030999999999997</v>
      </c>
      <c r="B387" s="2">
        <v>1.4981721933679599</v>
      </c>
      <c r="C387" s="2">
        <v>0.69218193660442895</v>
      </c>
      <c r="D387" s="2" t="s">
        <v>6</v>
      </c>
    </row>
    <row r="388" spans="1:4" x14ac:dyDescent="0.25">
      <c r="A388" s="2">
        <v>0.87931000000000004</v>
      </c>
      <c r="B388" s="2">
        <v>1.4981721933679599</v>
      </c>
      <c r="C388" s="2">
        <v>0.60106600086843198</v>
      </c>
      <c r="D388" s="2" t="s">
        <v>6</v>
      </c>
    </row>
    <row r="389" spans="1:4" x14ac:dyDescent="0.25">
      <c r="A389" s="2">
        <v>0.84416000000000002</v>
      </c>
      <c r="B389" s="2">
        <v>1.4981721933679599</v>
      </c>
      <c r="C389" s="2">
        <v>0.43937472861485</v>
      </c>
      <c r="D389" s="2" t="s">
        <v>6</v>
      </c>
    </row>
    <row r="390" spans="1:4" x14ac:dyDescent="0.25">
      <c r="A390" s="2">
        <v>0.81828000000000001</v>
      </c>
      <c r="B390" s="2">
        <v>1.4981721933679599</v>
      </c>
      <c r="C390" s="2">
        <v>0.45453973078593102</v>
      </c>
      <c r="D390" s="2" t="s">
        <v>6</v>
      </c>
    </row>
    <row r="391" spans="1:4" x14ac:dyDescent="0.25">
      <c r="A391" s="2">
        <v>0.80481999999999998</v>
      </c>
      <c r="B391" s="2">
        <v>1.4981721933679599</v>
      </c>
      <c r="C391" s="2">
        <v>0.37620277898393401</v>
      </c>
      <c r="D391" s="2" t="s">
        <v>6</v>
      </c>
    </row>
    <row r="392" spans="1:4" x14ac:dyDescent="0.25">
      <c r="A392" s="2">
        <v>0.81069000000000002</v>
      </c>
      <c r="B392" s="2">
        <v>1.4981721933679599</v>
      </c>
      <c r="C392" s="2">
        <v>0.30112679114198898</v>
      </c>
      <c r="D392" s="2" t="s">
        <v>6</v>
      </c>
    </row>
    <row r="393" spans="1:4" x14ac:dyDescent="0.25">
      <c r="A393" s="2">
        <v>0.83765000000000001</v>
      </c>
      <c r="B393" s="2">
        <v>1.4981721933679599</v>
      </c>
      <c r="C393" s="2">
        <v>0.22489578810247501</v>
      </c>
      <c r="D393" s="2" t="s">
        <v>6</v>
      </c>
    </row>
    <row r="394" spans="1:4" x14ac:dyDescent="0.25">
      <c r="A394" s="2">
        <v>0.88177000000000005</v>
      </c>
      <c r="B394" s="2">
        <v>1.4981721933679599</v>
      </c>
      <c r="C394" s="2">
        <v>0.151975683890578</v>
      </c>
      <c r="D394" s="2" t="s">
        <v>6</v>
      </c>
    </row>
    <row r="395" spans="1:4" x14ac:dyDescent="0.25">
      <c r="A395" s="2">
        <v>0.94027000000000005</v>
      </c>
      <c r="B395" s="2">
        <v>1.4981721933679599</v>
      </c>
      <c r="C395" s="2">
        <v>7.5308293530177997E-2</v>
      </c>
      <c r="D395" s="2" t="s">
        <v>6</v>
      </c>
    </row>
    <row r="396" spans="1:4" x14ac:dyDescent="0.25">
      <c r="A396" s="2">
        <v>1.07196</v>
      </c>
      <c r="B396" s="2">
        <v>1.53454528284068</v>
      </c>
      <c r="C396" s="2">
        <v>0.902301639344262</v>
      </c>
      <c r="D396" s="7" t="s">
        <v>7</v>
      </c>
    </row>
    <row r="397" spans="1:4" x14ac:dyDescent="0.25">
      <c r="A397" s="2">
        <v>1.0308999999999999</v>
      </c>
      <c r="B397" s="2">
        <v>1.53454528284068</v>
      </c>
      <c r="C397" s="2">
        <v>0.830391256830601</v>
      </c>
      <c r="D397" s="7" t="s">
        <v>7</v>
      </c>
    </row>
    <row r="398" spans="1:4" x14ac:dyDescent="0.25">
      <c r="A398" s="2">
        <v>0.98846999999999996</v>
      </c>
      <c r="B398" s="2">
        <v>1.53454528284068</v>
      </c>
      <c r="C398" s="2">
        <v>0.75297267759562903</v>
      </c>
      <c r="D398" s="7" t="s">
        <v>7</v>
      </c>
    </row>
    <row r="399" spans="1:4" x14ac:dyDescent="0.25">
      <c r="A399" s="2">
        <v>0.95125000000000004</v>
      </c>
      <c r="B399" s="2">
        <v>1.53454528284068</v>
      </c>
      <c r="C399" s="2">
        <v>0.67933551912568302</v>
      </c>
      <c r="D399" s="7" t="s">
        <v>7</v>
      </c>
    </row>
    <row r="400" spans="1:4" x14ac:dyDescent="0.25">
      <c r="A400" s="2">
        <v>0.91679999999999995</v>
      </c>
      <c r="B400" s="2">
        <v>1.53454528284068</v>
      </c>
      <c r="C400" s="2">
        <v>0.60365464480874298</v>
      </c>
      <c r="D400" s="7" t="s">
        <v>7</v>
      </c>
    </row>
    <row r="401" spans="1:4" x14ac:dyDescent="0.25">
      <c r="A401" s="2">
        <v>0.88832999999999995</v>
      </c>
      <c r="B401" s="2">
        <v>1.53454528284068</v>
      </c>
      <c r="C401" s="2">
        <v>0.52877814207650298</v>
      </c>
      <c r="D401" s="7" t="s">
        <v>7</v>
      </c>
    </row>
    <row r="402" spans="1:4" x14ac:dyDescent="0.25">
      <c r="A402" s="2">
        <v>0.86802999999999997</v>
      </c>
      <c r="B402" s="2">
        <v>1.53454528284068</v>
      </c>
      <c r="C402" s="2">
        <v>0.45300546448087398</v>
      </c>
      <c r="D402" s="7" t="s">
        <v>7</v>
      </c>
    </row>
    <row r="403" spans="1:4" x14ac:dyDescent="0.25">
      <c r="A403" s="2">
        <v>0.85843000000000003</v>
      </c>
      <c r="B403" s="2">
        <v>1.53454528284068</v>
      </c>
      <c r="C403" s="2">
        <v>0.37741857923497302</v>
      </c>
      <c r="D403" s="7" t="s">
        <v>7</v>
      </c>
    </row>
    <row r="404" spans="1:4" x14ac:dyDescent="0.25">
      <c r="A404" s="2">
        <v>0.86311000000000004</v>
      </c>
      <c r="B404" s="2">
        <v>1.53454528284068</v>
      </c>
      <c r="C404" s="2">
        <v>0.299796721311475</v>
      </c>
      <c r="D404" s="7" t="s">
        <v>7</v>
      </c>
    </row>
    <row r="405" spans="1:4" x14ac:dyDescent="0.25">
      <c r="A405" s="2">
        <v>0.88170000000000004</v>
      </c>
      <c r="B405" s="2">
        <v>1.53454528284068</v>
      </c>
      <c r="C405" s="2">
        <v>0.22582950819672101</v>
      </c>
      <c r="D405" s="7" t="s">
        <v>7</v>
      </c>
    </row>
    <row r="406" spans="1:4" x14ac:dyDescent="0.25">
      <c r="A406" s="2">
        <v>0.91263000000000005</v>
      </c>
      <c r="B406" s="2">
        <v>1.53454528284068</v>
      </c>
      <c r="C406" s="2">
        <v>0.15066010928961701</v>
      </c>
      <c r="D406" s="7" t="s">
        <v>7</v>
      </c>
    </row>
    <row r="407" spans="1:4" x14ac:dyDescent="0.25">
      <c r="A407" s="2">
        <v>1.4209000000000001</v>
      </c>
      <c r="B407" s="2">
        <v>1.57273176650339</v>
      </c>
      <c r="C407" s="2">
        <v>1.4889138415029199</v>
      </c>
      <c r="D407" s="6" t="s">
        <v>8</v>
      </c>
    </row>
    <row r="408" spans="1:4" x14ac:dyDescent="0.25">
      <c r="A408" s="2">
        <v>1.3668499999999999</v>
      </c>
      <c r="B408" s="2">
        <v>1.57273176650339</v>
      </c>
      <c r="C408" s="2">
        <v>1.39935003239041</v>
      </c>
      <c r="D408" s="6" t="s">
        <v>8</v>
      </c>
    </row>
    <row r="409" spans="1:4" x14ac:dyDescent="0.25">
      <c r="A409" s="2">
        <v>1.30487</v>
      </c>
      <c r="B409" s="2">
        <v>1.57273176650339</v>
      </c>
      <c r="C409" s="2">
        <v>1.2965990066940201</v>
      </c>
      <c r="D409" s="6" t="s">
        <v>8</v>
      </c>
    </row>
    <row r="410" spans="1:4" x14ac:dyDescent="0.25">
      <c r="A410" s="2">
        <v>1.2423299999999999</v>
      </c>
      <c r="B410" s="2">
        <v>1.57273176650339</v>
      </c>
      <c r="C410" s="2">
        <v>1.1927294320880999</v>
      </c>
      <c r="D410" s="6" t="s">
        <v>8</v>
      </c>
    </row>
    <row r="411" spans="1:4" x14ac:dyDescent="0.25">
      <c r="A411" s="2">
        <v>1.1797200000000001</v>
      </c>
      <c r="B411" s="2">
        <v>1.57273176650339</v>
      </c>
      <c r="C411" s="2">
        <v>1.0875102569639401</v>
      </c>
      <c r="D411" s="6" t="s">
        <v>8</v>
      </c>
    </row>
    <row r="412" spans="1:4" x14ac:dyDescent="0.25">
      <c r="A412" s="2">
        <v>1.1193599999999999</v>
      </c>
      <c r="B412" s="2">
        <v>1.57273176650339</v>
      </c>
      <c r="C412" s="2">
        <v>0.98207514575685595</v>
      </c>
      <c r="D412" s="6" t="s">
        <v>8</v>
      </c>
    </row>
    <row r="413" spans="1:4" x14ac:dyDescent="0.25">
      <c r="A413" s="2">
        <v>1.06267</v>
      </c>
      <c r="B413" s="2">
        <v>1.57273176650339</v>
      </c>
      <c r="C413" s="2">
        <v>0.88597927013604005</v>
      </c>
      <c r="D413" s="6" t="s">
        <v>8</v>
      </c>
    </row>
    <row r="414" spans="1:4" x14ac:dyDescent="0.25">
      <c r="A414" s="2">
        <v>1.0263899999999999</v>
      </c>
      <c r="B414" s="2">
        <v>1.57273176650339</v>
      </c>
      <c r="C414" s="2">
        <v>0.81981861369034803</v>
      </c>
      <c r="D414" s="6" t="s">
        <v>8</v>
      </c>
    </row>
    <row r="415" spans="1:4" x14ac:dyDescent="0.25">
      <c r="A415" s="2">
        <v>0.99360000000000004</v>
      </c>
      <c r="B415" s="2">
        <v>1.57273176650339</v>
      </c>
      <c r="C415" s="2">
        <v>0.75108615849708504</v>
      </c>
      <c r="D415" s="6" t="s">
        <v>8</v>
      </c>
    </row>
    <row r="416" spans="1:4" x14ac:dyDescent="0.25">
      <c r="A416" s="2">
        <v>0.95552999999999999</v>
      </c>
      <c r="B416" s="2">
        <v>1.57273176650339</v>
      </c>
      <c r="C416" s="2">
        <v>0.671625998704384</v>
      </c>
      <c r="D416" s="6" t="s">
        <v>8</v>
      </c>
    </row>
    <row r="417" spans="1:4" x14ac:dyDescent="0.25">
      <c r="A417" s="2">
        <v>0.92479999999999996</v>
      </c>
      <c r="B417" s="2">
        <v>1.57273176650339</v>
      </c>
      <c r="C417" s="2">
        <v>0.59810839991362597</v>
      </c>
      <c r="D417" s="6" t="s">
        <v>8</v>
      </c>
    </row>
    <row r="418" spans="1:4" x14ac:dyDescent="0.25">
      <c r="A418" s="2">
        <v>0.89849999999999997</v>
      </c>
      <c r="B418" s="2">
        <v>1.57273176650339</v>
      </c>
      <c r="C418" s="2">
        <v>0.52253940833513302</v>
      </c>
      <c r="D418" s="6" t="s">
        <v>8</v>
      </c>
    </row>
    <row r="419" spans="1:4" x14ac:dyDescent="0.25">
      <c r="A419" s="2">
        <v>0.88007999999999997</v>
      </c>
      <c r="B419" s="2">
        <v>1.57273176650339</v>
      </c>
      <c r="C419" s="2">
        <v>0.44806737205787101</v>
      </c>
      <c r="D419" s="6" t="s">
        <v>8</v>
      </c>
    </row>
    <row r="420" spans="1:4" x14ac:dyDescent="0.25">
      <c r="A420" s="2">
        <v>0.872</v>
      </c>
      <c r="B420" s="2">
        <v>1.57273176650339</v>
      </c>
      <c r="C420" s="2">
        <v>0.37346361477002799</v>
      </c>
      <c r="D420" s="6" t="s">
        <v>8</v>
      </c>
    </row>
    <row r="421" spans="1:4" x14ac:dyDescent="0.25">
      <c r="A421" s="2">
        <v>0.87629999999999997</v>
      </c>
      <c r="B421" s="2">
        <v>1.57273176650339</v>
      </c>
      <c r="C421" s="2">
        <v>0.30120276398186102</v>
      </c>
      <c r="D421" s="6" t="s">
        <v>8</v>
      </c>
    </row>
    <row r="422" spans="1:4" x14ac:dyDescent="0.25">
      <c r="A422" s="2">
        <v>0.89253000000000005</v>
      </c>
      <c r="B422" s="2">
        <v>1.57273176650339</v>
      </c>
      <c r="C422" s="2">
        <v>0.22755992226301</v>
      </c>
      <c r="D422" s="6" t="s">
        <v>8</v>
      </c>
    </row>
    <row r="423" spans="1:4" x14ac:dyDescent="0.25">
      <c r="A423" s="2">
        <v>0.92115999999999998</v>
      </c>
      <c r="B423" s="2">
        <v>1.57273176650339</v>
      </c>
      <c r="C423" s="2">
        <v>0.15034117901101299</v>
      </c>
      <c r="D423" s="6" t="s">
        <v>8</v>
      </c>
    </row>
    <row r="424" spans="1:4" x14ac:dyDescent="0.25">
      <c r="A424" s="2">
        <v>0.95621</v>
      </c>
      <c r="B424" s="2">
        <v>1.57273176650339</v>
      </c>
      <c r="C424" s="2">
        <v>7.5536601166054901E-2</v>
      </c>
      <c r="D424" s="6" t="s">
        <v>8</v>
      </c>
    </row>
    <row r="425" spans="1:4" x14ac:dyDescent="0.25">
      <c r="A425" s="2">
        <v>1.43804</v>
      </c>
      <c r="B425" s="2">
        <v>1.6229824210946899</v>
      </c>
      <c r="C425" s="2">
        <v>1.5109921841076901</v>
      </c>
      <c r="D425" s="2" t="s">
        <v>6</v>
      </c>
    </row>
    <row r="426" spans="1:4" x14ac:dyDescent="0.25">
      <c r="A426" s="2">
        <v>1.3428599999999999</v>
      </c>
      <c r="B426" s="2">
        <v>1.6229824210946899</v>
      </c>
      <c r="C426" s="2">
        <v>1.35484368215371</v>
      </c>
      <c r="D426" s="2" t="s">
        <v>6</v>
      </c>
    </row>
    <row r="427" spans="1:4" x14ac:dyDescent="0.25">
      <c r="A427" s="2">
        <v>1.2473399999999999</v>
      </c>
      <c r="B427" s="2">
        <v>1.6229824210946899</v>
      </c>
      <c r="C427" s="2">
        <v>1.19714719930525</v>
      </c>
      <c r="D427" s="2" t="s">
        <v>6</v>
      </c>
    </row>
    <row r="428" spans="1:4" x14ac:dyDescent="0.25">
      <c r="A428" s="2">
        <v>1.1591499999999999</v>
      </c>
      <c r="B428" s="2">
        <v>1.6229824210946899</v>
      </c>
      <c r="C428" s="2">
        <v>1.0508011289622201</v>
      </c>
      <c r="D428" s="2" t="s">
        <v>6</v>
      </c>
    </row>
    <row r="429" spans="1:4" x14ac:dyDescent="0.25">
      <c r="A429" s="2">
        <v>1.08067</v>
      </c>
      <c r="B429" s="2">
        <v>1.6229824210946899</v>
      </c>
      <c r="C429" s="2">
        <v>0.917364307425098</v>
      </c>
      <c r="D429" s="2" t="s">
        <v>6</v>
      </c>
    </row>
    <row r="430" spans="1:4" x14ac:dyDescent="0.25">
      <c r="A430" s="2">
        <v>1.0051600000000001</v>
      </c>
      <c r="B430" s="2">
        <v>1.6229824210946899</v>
      </c>
      <c r="C430" s="2">
        <v>0.78080112896222298</v>
      </c>
      <c r="D430" s="2" t="s">
        <v>6</v>
      </c>
    </row>
    <row r="431" spans="1:4" x14ac:dyDescent="0.25">
      <c r="A431" s="2">
        <v>0.96082999999999996</v>
      </c>
      <c r="B431" s="2">
        <v>1.6229824210946899</v>
      </c>
      <c r="C431" s="2">
        <v>0.69321320017368704</v>
      </c>
      <c r="D431" s="2" t="s">
        <v>6</v>
      </c>
    </row>
    <row r="432" spans="1:4" x14ac:dyDescent="0.25">
      <c r="A432" s="2">
        <v>0.89732000000000001</v>
      </c>
      <c r="B432" s="2">
        <v>1.6229824210946899</v>
      </c>
      <c r="C432" s="2">
        <v>0.54361919235779399</v>
      </c>
      <c r="D432" s="2" t="s">
        <v>6</v>
      </c>
    </row>
    <row r="433" spans="1:4" x14ac:dyDescent="0.25">
      <c r="A433" s="2">
        <v>0.87041999999999997</v>
      </c>
      <c r="B433" s="2">
        <v>1.6229824210946899</v>
      </c>
      <c r="C433" s="2">
        <v>0.43965045592705199</v>
      </c>
      <c r="D433" s="2" t="s">
        <v>6</v>
      </c>
    </row>
    <row r="434" spans="1:4" x14ac:dyDescent="0.25">
      <c r="A434" s="2">
        <v>0.86409000000000002</v>
      </c>
      <c r="B434" s="2">
        <v>1.6229824210946899</v>
      </c>
      <c r="C434" s="2">
        <v>0.380990013026487</v>
      </c>
      <c r="D434" s="2" t="s">
        <v>6</v>
      </c>
    </row>
    <row r="435" spans="1:4" x14ac:dyDescent="0.25">
      <c r="A435" s="2">
        <v>0.88343000000000005</v>
      </c>
      <c r="B435" s="2">
        <v>1.6229824210946899</v>
      </c>
      <c r="C435" s="2">
        <v>0.236426400347373</v>
      </c>
      <c r="D435" s="2" t="s">
        <v>6</v>
      </c>
    </row>
    <row r="436" spans="1:4" x14ac:dyDescent="0.25">
      <c r="A436" s="2">
        <v>0.91556999999999999</v>
      </c>
      <c r="B436" s="2">
        <v>1.6229824210946899</v>
      </c>
      <c r="C436" s="2">
        <v>0.153571428571429</v>
      </c>
      <c r="D436" s="2" t="s">
        <v>6</v>
      </c>
    </row>
    <row r="437" spans="1:4" x14ac:dyDescent="0.25">
      <c r="A437" s="2">
        <v>0.95079000000000002</v>
      </c>
      <c r="B437" s="2">
        <v>1.6229824210946899</v>
      </c>
      <c r="C437" s="2">
        <v>8.3471558836300502E-2</v>
      </c>
      <c r="D437" s="2" t="s">
        <v>6</v>
      </c>
    </row>
    <row r="438" spans="1:4" x14ac:dyDescent="0.25">
      <c r="A438" s="2">
        <v>1.08412</v>
      </c>
      <c r="B438" s="2">
        <v>1.65256398149023</v>
      </c>
      <c r="C438" s="2">
        <v>0.902819672131148</v>
      </c>
      <c r="D438" s="7" t="s">
        <v>7</v>
      </c>
    </row>
    <row r="439" spans="1:4" x14ac:dyDescent="0.25">
      <c r="A439" s="2">
        <v>1.0481400000000001</v>
      </c>
      <c r="B439" s="2">
        <v>1.65256398149023</v>
      </c>
      <c r="C439" s="2">
        <v>0.830356284153005</v>
      </c>
      <c r="D439" s="7" t="s">
        <v>7</v>
      </c>
    </row>
    <row r="440" spans="1:4" x14ac:dyDescent="0.25">
      <c r="A440" s="2">
        <v>1.0129999999999999</v>
      </c>
      <c r="B440" s="2">
        <v>1.65256398149023</v>
      </c>
      <c r="C440" s="2">
        <v>0.75542950819672094</v>
      </c>
      <c r="D440" s="7" t="s">
        <v>7</v>
      </c>
    </row>
    <row r="441" spans="1:4" x14ac:dyDescent="0.25">
      <c r="A441" s="2">
        <v>0.98019999999999996</v>
      </c>
      <c r="B441" s="2">
        <v>1.65256398149023</v>
      </c>
      <c r="C441" s="2">
        <v>0.68006120218579202</v>
      </c>
      <c r="D441" s="7" t="s">
        <v>7</v>
      </c>
    </row>
    <row r="442" spans="1:4" x14ac:dyDescent="0.25">
      <c r="A442" s="2">
        <v>0.95172999999999996</v>
      </c>
      <c r="B442" s="2">
        <v>1.65256398149023</v>
      </c>
      <c r="C442" s="2">
        <v>0.60580327868852502</v>
      </c>
      <c r="D442" s="7" t="s">
        <v>7</v>
      </c>
    </row>
    <row r="443" spans="1:4" x14ac:dyDescent="0.25">
      <c r="A443" s="2">
        <v>0.92813999999999997</v>
      </c>
      <c r="B443" s="2">
        <v>1.65256398149023</v>
      </c>
      <c r="C443" s="2">
        <v>0.52937267759562801</v>
      </c>
      <c r="D443" s="7" t="s">
        <v>7</v>
      </c>
    </row>
    <row r="444" spans="1:4" x14ac:dyDescent="0.25">
      <c r="A444" s="2">
        <v>0.91251000000000004</v>
      </c>
      <c r="B444" s="2">
        <v>1.65256398149023</v>
      </c>
      <c r="C444" s="2">
        <v>0.45352786885245899</v>
      </c>
      <c r="D444" s="7" t="s">
        <v>7</v>
      </c>
    </row>
    <row r="445" spans="1:4" x14ac:dyDescent="0.25">
      <c r="A445" s="2">
        <v>0.90439999999999998</v>
      </c>
      <c r="B445" s="2">
        <v>1.65256398149023</v>
      </c>
      <c r="C445" s="2">
        <v>0.37674535519125701</v>
      </c>
      <c r="D445" s="7" t="s">
        <v>7</v>
      </c>
    </row>
    <row r="446" spans="1:4" x14ac:dyDescent="0.25">
      <c r="A446" s="2">
        <v>0.90561999999999998</v>
      </c>
      <c r="B446" s="2">
        <v>1.65256398149023</v>
      </c>
      <c r="C446" s="2">
        <v>0.30249180327868902</v>
      </c>
      <c r="D446" s="7" t="s">
        <v>7</v>
      </c>
    </row>
    <row r="447" spans="1:4" x14ac:dyDescent="0.25">
      <c r="A447" s="2">
        <v>0.91630999999999996</v>
      </c>
      <c r="B447" s="2">
        <v>1.65256398149023</v>
      </c>
      <c r="C447" s="2">
        <v>0.22600874316939901</v>
      </c>
      <c r="D447" s="7" t="s">
        <v>7</v>
      </c>
    </row>
    <row r="448" spans="1:4" x14ac:dyDescent="0.25">
      <c r="A448" s="2">
        <v>0.93591000000000002</v>
      </c>
      <c r="B448" s="2">
        <v>1.65256398149023</v>
      </c>
      <c r="C448" s="2">
        <v>0.15120655737704899</v>
      </c>
      <c r="D448" s="7" t="s">
        <v>7</v>
      </c>
    </row>
    <row r="449" spans="1:4" x14ac:dyDescent="0.25">
      <c r="A449" s="2">
        <v>1.41255</v>
      </c>
      <c r="B449" s="2">
        <v>1.7478026368357999</v>
      </c>
      <c r="C449" s="2">
        <v>1.50976552323057</v>
      </c>
      <c r="D449" s="2" t="s">
        <v>6</v>
      </c>
    </row>
    <row r="450" spans="1:4" x14ac:dyDescent="0.25">
      <c r="A450" s="2">
        <v>1.32325</v>
      </c>
      <c r="B450" s="2">
        <v>1.7478026368357999</v>
      </c>
      <c r="C450" s="2">
        <v>1.3487038645245299</v>
      </c>
      <c r="D450" s="2" t="s">
        <v>6</v>
      </c>
    </row>
    <row r="451" spans="1:4" x14ac:dyDescent="0.25">
      <c r="A451" s="2">
        <v>1.24193</v>
      </c>
      <c r="B451" s="2">
        <v>1.7478026368357999</v>
      </c>
      <c r="C451" s="2">
        <v>1.2008336951801999</v>
      </c>
      <c r="D451" s="2" t="s">
        <v>6</v>
      </c>
    </row>
    <row r="452" spans="1:4" x14ac:dyDescent="0.25">
      <c r="A452" s="2">
        <v>1.1606099999999999</v>
      </c>
      <c r="B452" s="2">
        <v>1.7478026368357999</v>
      </c>
      <c r="C452" s="2">
        <v>1.0507425097698699</v>
      </c>
      <c r="D452" s="2" t="s">
        <v>6</v>
      </c>
    </row>
    <row r="453" spans="1:4" x14ac:dyDescent="0.25">
      <c r="A453" s="2">
        <v>1.0904</v>
      </c>
      <c r="B453" s="2">
        <v>1.7478026368357999</v>
      </c>
      <c r="C453" s="2">
        <v>0.91463525835866299</v>
      </c>
      <c r="D453" s="2" t="s">
        <v>6</v>
      </c>
    </row>
    <row r="454" spans="1:4" x14ac:dyDescent="0.25">
      <c r="A454" s="2">
        <v>1.0326</v>
      </c>
      <c r="B454" s="2">
        <v>1.7478026368357999</v>
      </c>
      <c r="C454" s="2">
        <v>0.79588797221016105</v>
      </c>
      <c r="D454" s="2" t="s">
        <v>6</v>
      </c>
    </row>
    <row r="455" spans="1:4" x14ac:dyDescent="0.25">
      <c r="A455" s="2">
        <v>0.98714000000000002</v>
      </c>
      <c r="B455" s="2">
        <v>1.7478026368357999</v>
      </c>
      <c r="C455" s="2">
        <v>0.69118106817195002</v>
      </c>
      <c r="D455" s="2" t="s">
        <v>6</v>
      </c>
    </row>
    <row r="456" spans="1:4" x14ac:dyDescent="0.25">
      <c r="A456" s="2">
        <v>0.95282999999999995</v>
      </c>
      <c r="B456" s="2">
        <v>1.7478026368357999</v>
      </c>
      <c r="C456" s="2">
        <v>0.60037125488493304</v>
      </c>
      <c r="D456" s="2" t="s">
        <v>6</v>
      </c>
    </row>
    <row r="457" spans="1:4" x14ac:dyDescent="0.25">
      <c r="A457" s="2">
        <v>0.93123</v>
      </c>
      <c r="B457" s="2">
        <v>1.7478026368357999</v>
      </c>
      <c r="C457" s="2">
        <v>0.52708423795049897</v>
      </c>
      <c r="D457" s="2" t="s">
        <v>6</v>
      </c>
    </row>
    <row r="458" spans="1:4" x14ac:dyDescent="0.25">
      <c r="A458" s="2">
        <v>0.91564000000000001</v>
      </c>
      <c r="B458" s="2">
        <v>1.7478026368357999</v>
      </c>
      <c r="C458" s="2">
        <v>0.45246417716022602</v>
      </c>
      <c r="D458" s="2" t="s">
        <v>6</v>
      </c>
    </row>
    <row r="459" spans="1:4" x14ac:dyDescent="0.25">
      <c r="A459" s="2">
        <v>0.90822999999999998</v>
      </c>
      <c r="B459" s="2">
        <v>1.7478026368357999</v>
      </c>
      <c r="C459" s="2">
        <v>0.37623100303951401</v>
      </c>
      <c r="D459" s="2" t="s">
        <v>6</v>
      </c>
    </row>
    <row r="460" spans="1:4" x14ac:dyDescent="0.25">
      <c r="A460" s="2">
        <v>0.90898000000000001</v>
      </c>
      <c r="B460" s="2">
        <v>1.7478026368357999</v>
      </c>
      <c r="C460" s="2">
        <v>0.30321971341728199</v>
      </c>
      <c r="D460" s="2" t="s">
        <v>6</v>
      </c>
    </row>
    <row r="461" spans="1:4" x14ac:dyDescent="0.25">
      <c r="A461" s="2">
        <v>0.91962999999999995</v>
      </c>
      <c r="B461" s="2">
        <v>1.7478026368357999</v>
      </c>
      <c r="C461" s="2">
        <v>0.22808944854537599</v>
      </c>
      <c r="D461" s="2" t="s">
        <v>6</v>
      </c>
    </row>
    <row r="462" spans="1:4" x14ac:dyDescent="0.25">
      <c r="A462" s="2">
        <v>0.93955</v>
      </c>
      <c r="B462" s="2">
        <v>1.7478026368357999</v>
      </c>
      <c r="C462" s="2">
        <v>0.153052540165002</v>
      </c>
      <c r="D462" s="2" t="s">
        <v>6</v>
      </c>
    </row>
    <row r="463" spans="1:4" x14ac:dyDescent="0.25">
      <c r="A463" s="2">
        <v>0.96865000000000001</v>
      </c>
      <c r="B463" s="2">
        <v>1.7478026368357999</v>
      </c>
      <c r="C463" s="2">
        <v>7.5722970039079504E-2</v>
      </c>
      <c r="D463" s="2" t="s">
        <v>6</v>
      </c>
    </row>
  </sheetData>
  <conditionalFormatting sqref="B1:B1048576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{1C5D260C-8ADE-4967-B23F-015746994500}</x14:id>
        </ext>
      </extLst>
    </cfRule>
  </conditionalFormatting>
  <conditionalFormatting sqref="B2:B463 L461:L463">
    <cfRule type="cellIs" dxfId="14" priority="276" operator="greaterThan">
      <formula>1</formula>
    </cfRule>
  </conditionalFormatting>
  <conditionalFormatting sqref="C2:C463">
    <cfRule type="cellIs" dxfId="13" priority="274" operator="lessThan">
      <formula>0.3</formula>
    </cfRule>
  </conditionalFormatting>
  <conditionalFormatting sqref="G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{3184DB82-AAAA-4A79-9DCA-B9AE68062218}</x14:id>
        </ext>
      </extLst>
    </cfRule>
  </conditionalFormatting>
  <conditionalFormatting sqref="G2:G12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{A56F90BD-2EA2-4BEB-9E52-03724FBC113C}</x14:id>
        </ext>
      </extLst>
    </cfRule>
  </conditionalFormatting>
  <conditionalFormatting sqref="G2:G112">
    <cfRule type="cellIs" dxfId="12" priority="185" operator="greaterThan">
      <formula>1</formula>
    </cfRule>
  </conditionalFormatting>
  <conditionalFormatting sqref="G13:G16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{0F1A65B0-9E14-4D42-8199-E198293667B1}</x14:id>
        </ext>
      </extLst>
    </cfRule>
  </conditionalFormatting>
  <conditionalFormatting sqref="G17:G19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{120FD5B2-59E6-44DE-AD4F-B63A2E3CCA14}</x14:id>
        </ext>
      </extLst>
    </cfRule>
  </conditionalFormatting>
  <conditionalFormatting sqref="G20:G23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{FB99C8FF-1BF0-4C5E-A56C-F1697F5A9633}</x14:id>
        </ext>
      </extLst>
    </cfRule>
  </conditionalFormatting>
  <conditionalFormatting sqref="G24:G3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{99C95249-246A-4447-87FB-D5FD5E239A60}</x14:id>
        </ext>
      </extLst>
    </cfRule>
  </conditionalFormatting>
  <conditionalFormatting sqref="G32:G34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{587EE0ED-A106-4E45-ACEB-9395EA8B053F}</x14:id>
        </ext>
      </extLst>
    </cfRule>
  </conditionalFormatting>
  <conditionalFormatting sqref="G35">
    <cfRule type="dataBar" priority="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{3CD28097-4B4F-47F7-8E4A-13EF3B748954}</x14:id>
        </ext>
      </extLst>
    </cfRule>
  </conditionalFormatting>
  <conditionalFormatting sqref="G36:G37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{36929DD3-B3E9-4155-B665-7B05B8451E0F}</x14:id>
        </ext>
      </extLst>
    </cfRule>
  </conditionalFormatting>
  <conditionalFormatting sqref="G38:G40">
    <cfRule type="dataBar" priority="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{1AB604DA-892B-4904-A2D5-582E91AB9CF3}</x14:id>
        </ext>
      </extLst>
    </cfRule>
  </conditionalFormatting>
  <conditionalFormatting sqref="G41:G44">
    <cfRule type="dataBar" priority="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{BFCE6485-7E08-41B7-BCC7-C7FBB095F212}</x14:id>
        </ext>
      </extLst>
    </cfRule>
  </conditionalFormatting>
  <conditionalFormatting sqref="G45:G54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{BFA9192C-2295-4EF9-B88E-BF2B85102024}</x14:id>
        </ext>
      </extLst>
    </cfRule>
  </conditionalFormatting>
  <conditionalFormatting sqref="G55:G56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{EDA06A92-041D-4C5E-823F-17F00A0F818E}</x14:id>
        </ext>
      </extLst>
    </cfRule>
  </conditionalFormatting>
  <conditionalFormatting sqref="G57:G59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{E648531E-1A07-4ECD-8661-AF4B87756378}</x14:id>
        </ext>
      </extLst>
    </cfRule>
  </conditionalFormatting>
  <conditionalFormatting sqref="G60:G62">
    <cfRule type="dataBar" priority="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{775D019B-BFCE-467E-92C2-3DD6435CCBC8}</x14:id>
        </ext>
      </extLst>
    </cfRule>
  </conditionalFormatting>
  <conditionalFormatting sqref="G63:G66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{7B31038B-21D2-4B61-8AAE-1C68BDC88C97}</x14:id>
        </ext>
      </extLst>
    </cfRule>
  </conditionalFormatting>
  <conditionalFormatting sqref="G67:G70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{897577D8-5CEF-417F-8635-F62D497916D9}</x14:id>
        </ext>
      </extLst>
    </cfRule>
  </conditionalFormatting>
  <conditionalFormatting sqref="G71:G73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{BAFA8ECA-9932-4761-8D50-A6A2916143F0}</x14:id>
        </ext>
      </extLst>
    </cfRule>
  </conditionalFormatting>
  <conditionalFormatting sqref="G74:G76">
    <cfRule type="dataBar" priority="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{78F15C20-8808-4D78-85C2-12E7912BB4F5}</x14:id>
        </ext>
      </extLst>
    </cfRule>
  </conditionalFormatting>
  <conditionalFormatting sqref="G77:G80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{EA35D57B-754C-4F17-9C97-DE37374F531F}</x14:id>
        </ext>
      </extLst>
    </cfRule>
  </conditionalFormatting>
  <conditionalFormatting sqref="G81:G82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{C0EF0D71-DEDF-4606-9A9F-802C18BFB1E4}</x14:id>
        </ext>
      </extLst>
    </cfRule>
  </conditionalFormatting>
  <conditionalFormatting sqref="G83:G85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{B51B79E7-8296-4118-AD81-E115D9BB453F}</x14:id>
        </ext>
      </extLst>
    </cfRule>
  </conditionalFormatting>
  <conditionalFormatting sqref="G86:G89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{9FF00AB3-54DF-4BE8-99F5-1D94703C4888}</x14:id>
        </ext>
      </extLst>
    </cfRule>
  </conditionalFormatting>
  <conditionalFormatting sqref="G90:G92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{55DA4857-4133-49CA-A47E-BDF4B23FD96C}</x14:id>
        </ext>
      </extLst>
    </cfRule>
  </conditionalFormatting>
  <conditionalFormatting sqref="G93:G95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{B682E103-255B-48B3-9900-75EC2C706134}</x14:id>
        </ext>
      </extLst>
    </cfRule>
  </conditionalFormatting>
  <conditionalFormatting sqref="G96:G98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{6E8ABC1E-6A42-4BED-AE1D-FD3893E08D3A}</x14:id>
        </ext>
      </extLst>
    </cfRule>
  </conditionalFormatting>
  <conditionalFormatting sqref="G99:G101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{809D0D9B-68F5-4CA7-9276-C370D474FBD9}</x14:id>
        </ext>
      </extLst>
    </cfRule>
  </conditionalFormatting>
  <conditionalFormatting sqref="G102:G104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{0EBEA2DB-BB17-4B86-A66E-E832873B9B99}</x14:id>
        </ext>
      </extLst>
    </cfRule>
  </conditionalFormatting>
  <conditionalFormatting sqref="G105:G107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{BE07BE73-6E9F-4EC6-8902-AD6FA9D54C67}</x14:id>
        </ext>
      </extLst>
    </cfRule>
  </conditionalFormatting>
  <conditionalFormatting sqref="G108:G109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{4724F332-2E55-4D63-B085-C86EE76472D6}</x14:id>
        </ext>
      </extLst>
    </cfRule>
  </conditionalFormatting>
  <conditionalFormatting sqref="G110:G112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{1508F104-AD27-4033-9A21-73A8AB1BDB4E}</x14:id>
        </ext>
      </extLst>
    </cfRule>
  </conditionalFormatting>
  <conditionalFormatting sqref="H2:H112">
    <cfRule type="cellIs" dxfId="11" priority="183" operator="lessThan">
      <formula>0.3</formula>
    </cfRule>
  </conditionalFormatting>
  <conditionalFormatting sqref="L1:L352 L461:L1048576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{72FAD9DF-EBFC-4665-AACE-D1503CFBF586}</x14:id>
        </ext>
      </extLst>
    </cfRule>
  </conditionalFormatting>
  <conditionalFormatting sqref="L2:L352">
    <cfRule type="cellIs" dxfId="10" priority="182" operator="greaterThan">
      <formula>1</formula>
    </cfRule>
  </conditionalFormatting>
  <conditionalFormatting sqref="Q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{0FC2733C-34FE-47B7-917B-6C461C2A2B59}</x14:id>
        </ext>
      </extLst>
    </cfRule>
  </conditionalFormatting>
  <conditionalFormatting sqref="Q2:Q12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{668D153E-0FEE-4F58-A0CB-9D0C4603C489}</x14:id>
        </ext>
      </extLst>
    </cfRule>
  </conditionalFormatting>
  <conditionalFormatting sqref="Q2:Q112">
    <cfRule type="cellIs" dxfId="9" priority="91" operator="greaterThan">
      <formula>1</formula>
    </cfRule>
  </conditionalFormatting>
  <conditionalFormatting sqref="Q13:Q16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{8105DC41-4793-41BE-BB45-C6BEDE1839E7}</x14:id>
        </ext>
      </extLst>
    </cfRule>
  </conditionalFormatting>
  <conditionalFormatting sqref="Q17:Q19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{1C1A1A56-98C7-4571-A588-C55500AB7D6B}</x14:id>
        </ext>
      </extLst>
    </cfRule>
  </conditionalFormatting>
  <conditionalFormatting sqref="Q20:Q23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{6F1CF839-7BC5-410D-B46F-2B91F7848C00}</x14:id>
        </ext>
      </extLst>
    </cfRule>
  </conditionalFormatting>
  <conditionalFormatting sqref="Q24:Q31">
    <cfRule type="dataBar" priority="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{DFCF82FF-87CB-4195-BFE9-B34249C0FEAD}</x14:id>
        </ext>
      </extLst>
    </cfRule>
  </conditionalFormatting>
  <conditionalFormatting sqref="Q32:Q34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{9DC72D82-D22D-4D5F-8DD7-B9723D35CE43}</x14:id>
        </ext>
      </extLst>
    </cfRule>
  </conditionalFormatting>
  <conditionalFormatting sqref="Q35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{441D0A09-24CB-4E07-8347-6CC9DC85105A}</x14:id>
        </ext>
      </extLst>
    </cfRule>
  </conditionalFormatting>
  <conditionalFormatting sqref="Q36:Q37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{82E56952-D6C5-49FB-A34C-AF144786E8B4}</x14:id>
        </ext>
      </extLst>
    </cfRule>
  </conditionalFormatting>
  <conditionalFormatting sqref="Q38:Q40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{3B5A6AB1-E8E7-4DB2-9DD2-EE9C685FED8E}</x14:id>
        </ext>
      </extLst>
    </cfRule>
  </conditionalFormatting>
  <conditionalFormatting sqref="Q41:Q44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{3CFC9268-1B7D-49BC-A455-1F2D7011B6C6}</x14:id>
        </ext>
      </extLst>
    </cfRule>
  </conditionalFormatting>
  <conditionalFormatting sqref="Q45:Q54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{831EF1BF-5180-41AE-B1F2-CE56EB1D94CB}</x14:id>
        </ext>
      </extLst>
    </cfRule>
  </conditionalFormatting>
  <conditionalFormatting sqref="Q55:Q56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{CAE9736A-D6FC-45E9-87B0-D1259799823E}</x14:id>
        </ext>
      </extLst>
    </cfRule>
  </conditionalFormatting>
  <conditionalFormatting sqref="Q57:Q59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{3D2A56AD-6B81-4CC2-AC95-2739E57125E4}</x14:id>
        </ext>
      </extLst>
    </cfRule>
  </conditionalFormatting>
  <conditionalFormatting sqref="Q60:Q62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{665C0CA1-D2FE-43EF-AA73-C31B00CFE3D2}</x14:id>
        </ext>
      </extLst>
    </cfRule>
  </conditionalFormatting>
  <conditionalFormatting sqref="Q63:Q66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{5DA36825-47EE-4672-BA40-C10DD50DB233}</x14:id>
        </ext>
      </extLst>
    </cfRule>
  </conditionalFormatting>
  <conditionalFormatting sqref="Q67:Q70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{68F0D37A-B023-4EBE-B573-0625D6060EFE}</x14:id>
        </ext>
      </extLst>
    </cfRule>
  </conditionalFormatting>
  <conditionalFormatting sqref="Q71:Q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{7DC820A1-2439-4059-8BCC-40F0DCCD7E48}</x14:id>
        </ext>
      </extLst>
    </cfRule>
  </conditionalFormatting>
  <conditionalFormatting sqref="Q74:Q76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{1C6E67A8-EC76-46A7-A5D2-EA1C3297B84B}</x14:id>
        </ext>
      </extLst>
    </cfRule>
  </conditionalFormatting>
  <conditionalFormatting sqref="Q77:Q80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{629AE82F-C5B3-4661-AF78-4985272DE3EB}</x14:id>
        </ext>
      </extLst>
    </cfRule>
  </conditionalFormatting>
  <conditionalFormatting sqref="Q81:Q82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{E3D7B424-C7FB-459D-BB3A-93E5CAE211AD}</x14:id>
        </ext>
      </extLst>
    </cfRule>
  </conditionalFormatting>
  <conditionalFormatting sqref="Q83:Q8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{15067EE6-CC1C-46BE-8646-2523927A3221}</x14:id>
        </ext>
      </extLst>
    </cfRule>
  </conditionalFormatting>
  <conditionalFormatting sqref="Q86:Q89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{6904E414-9F14-4FE6-8BD2-EBD1583F0DB7}</x14:id>
        </ext>
      </extLst>
    </cfRule>
  </conditionalFormatting>
  <conditionalFormatting sqref="Q90:Q92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{2AAE7287-D584-4F5B-A96A-0539A3F5286E}</x14:id>
        </ext>
      </extLst>
    </cfRule>
  </conditionalFormatting>
  <conditionalFormatting sqref="Q93:Q9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{CA5CB914-9C9D-4510-A602-6801F72746AA}</x14:id>
        </ext>
      </extLst>
    </cfRule>
  </conditionalFormatting>
  <conditionalFormatting sqref="Q96:Q98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{7507FED7-6A6A-400A-83C9-B9BA578BFCE3}</x14:id>
        </ext>
      </extLst>
    </cfRule>
  </conditionalFormatting>
  <conditionalFormatting sqref="Q99:Q10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{9420C991-2C79-428A-90EB-6656247BE0F0}</x14:id>
        </ext>
      </extLst>
    </cfRule>
  </conditionalFormatting>
  <conditionalFormatting sqref="Q102:Q104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{A16F55AF-A1B4-423D-99E4-4FF66003951A}</x14:id>
        </ext>
      </extLst>
    </cfRule>
  </conditionalFormatting>
  <conditionalFormatting sqref="Q105:Q107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{5440D74E-58D5-4487-B51A-4E661705029B}</x14:id>
        </ext>
      </extLst>
    </cfRule>
  </conditionalFormatting>
  <conditionalFormatting sqref="Q108:Q109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{460BFF12-422B-43B9-B07C-DDD819C180CC}</x14:id>
        </ext>
      </extLst>
    </cfRule>
  </conditionalFormatting>
  <conditionalFormatting sqref="Q110:Q112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{1DA70CCA-EE9F-478C-8451-5C844C662CD1}</x14:id>
        </ext>
      </extLst>
    </cfRule>
  </conditionalFormatting>
  <conditionalFormatting sqref="R1:R1048576">
    <cfRule type="cellIs" dxfId="8" priority="87" operator="between">
      <formula>0.2</formula>
      <formula>0.3</formula>
    </cfRule>
  </conditionalFormatting>
  <conditionalFormatting sqref="V2:V4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{E8C9961E-44C3-4433-AB10-679830BFAFE6}</x14:id>
        </ext>
      </extLst>
    </cfRule>
  </conditionalFormatting>
  <conditionalFormatting sqref="V2:V42">
    <cfRule type="cellIs" dxfId="7" priority="3" operator="greaterThan">
      <formula>1</formula>
    </cfRule>
  </conditionalFormatting>
  <conditionalFormatting sqref="V5:V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{BBD10F17-CC6D-4320-BDBA-F26C1C8C4611}</x14:id>
        </ext>
      </extLst>
    </cfRule>
  </conditionalFormatting>
  <conditionalFormatting sqref="V7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{C6C1095C-B3DB-4CEF-AEC3-2190CB2BC15C}</x14:id>
        </ext>
      </extLst>
    </cfRule>
  </conditionalFormatting>
  <conditionalFormatting sqref="V8:V9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{4B395204-C4C6-404A-ADAB-80A64D656F73}</x14:id>
        </ext>
      </extLst>
    </cfRule>
  </conditionalFormatting>
  <conditionalFormatting sqref="V10:V12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{7697125F-CBC7-4B39-9B56-98599186C3D5}</x14:id>
        </ext>
      </extLst>
    </cfRule>
  </conditionalFormatting>
  <conditionalFormatting sqref="V13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{6965848B-45D1-40D0-958E-485255CB4A49}</x14:id>
        </ext>
      </extLst>
    </cfRule>
  </conditionalFormatting>
  <conditionalFormatting sqref="V14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{DEE748FA-3036-4277-9D80-3A1B0EA5CE0F}</x14:id>
        </ext>
      </extLst>
    </cfRule>
  </conditionalFormatting>
  <conditionalFormatting sqref="V15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{8626B3F8-5857-4D47-873D-47DF2B51769E}</x14:id>
        </ext>
      </extLst>
    </cfRule>
  </conditionalFormatting>
  <conditionalFormatting sqref="V1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{243E6859-0209-43C0-9035-D9F12DB9199D}</x14:id>
        </ext>
      </extLst>
    </cfRule>
  </conditionalFormatting>
  <conditionalFormatting sqref="V17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{1D2A486F-1EAA-480F-A477-E102B389C348}</x14:id>
        </ext>
      </extLst>
    </cfRule>
  </conditionalFormatting>
  <conditionalFormatting sqref="V18:V20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{6F007860-C683-4476-9BD9-DFCA4C860D0B}</x14:id>
        </ext>
      </extLst>
    </cfRule>
  </conditionalFormatting>
  <conditionalFormatting sqref="V2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{74AFB5B9-D590-4CCF-BAD0-9F90F77230AE}</x14:id>
        </ext>
      </extLst>
    </cfRule>
  </conditionalFormatting>
  <conditionalFormatting sqref="V22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{C2E666D0-BD71-4CD9-9285-A82CFD0633DB}</x14:id>
        </ext>
      </extLst>
    </cfRule>
  </conditionalFormatting>
  <conditionalFormatting sqref="V2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{E3DD6F46-0CE4-4312-89F7-F30F6CD69E9A}</x14:id>
        </ext>
      </extLst>
    </cfRule>
  </conditionalFormatting>
  <conditionalFormatting sqref="V24:V25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{0509A91F-D8C2-4844-A5B2-7E1640C1824B}</x14:id>
        </ext>
      </extLst>
    </cfRule>
  </conditionalFormatting>
  <conditionalFormatting sqref="V26:V27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{33A39BA3-478A-4C01-9DC4-07768A41EEC5}</x14:id>
        </ext>
      </extLst>
    </cfRule>
  </conditionalFormatting>
  <conditionalFormatting sqref="V28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{95AD8B84-6AE7-4A94-9687-D9DDC04D2A38}</x14:id>
        </ext>
      </extLst>
    </cfRule>
  </conditionalFormatting>
  <conditionalFormatting sqref="V29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{BBA6DC45-B671-40E5-A82D-891D36F139CB}</x14:id>
        </ext>
      </extLst>
    </cfRule>
  </conditionalFormatting>
  <conditionalFormatting sqref="V30:V3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{8F71E9EE-801D-484B-A71B-4D5ECB4A834B}</x14:id>
        </ext>
      </extLst>
    </cfRule>
  </conditionalFormatting>
  <conditionalFormatting sqref="V3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{9B2AFDA7-9587-43E3-AB83-69233238E08E}</x14:id>
        </ext>
      </extLst>
    </cfRule>
  </conditionalFormatting>
  <conditionalFormatting sqref="V3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{9851132D-6070-43B4-B0BE-F5DBDEA4F564}</x14:id>
        </ext>
      </extLst>
    </cfRule>
  </conditionalFormatting>
  <conditionalFormatting sqref="V3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{6B2FF0AE-2C48-42FF-8506-0414D680F33D}</x14:id>
        </ext>
      </extLst>
    </cfRule>
  </conditionalFormatting>
  <conditionalFormatting sqref="V3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{4C8CEF42-E16E-4568-BB6B-F95B1CD2CC57}</x14:id>
        </ext>
      </extLst>
    </cfRule>
  </conditionalFormatting>
  <conditionalFormatting sqref="V3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{DBE274EA-F9CE-4342-98B5-926F4F9117A1}</x14:id>
        </ext>
      </extLst>
    </cfRule>
  </conditionalFormatting>
  <conditionalFormatting sqref="V37:V3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{A0791429-84EE-4FB1-9F99-ECDC61C92E8F}</x14:id>
        </ext>
      </extLst>
    </cfRule>
  </conditionalFormatting>
  <conditionalFormatting sqref="V3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{41276AE0-D122-4AA8-A3C8-5FB9E1E04A3B}</x14:id>
        </ext>
      </extLst>
    </cfRule>
  </conditionalFormatting>
  <conditionalFormatting sqref="V40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{7717B2CB-DAE9-430E-9C50-C691BA776B07}</x14:id>
        </ext>
      </extLst>
    </cfRule>
  </conditionalFormatting>
  <conditionalFormatting sqref="V4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{612591DC-48C0-4CA4-B377-B2B220C32803}</x14:id>
        </ext>
      </extLst>
    </cfRule>
  </conditionalFormatting>
  <conditionalFormatting sqref="V4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{8DA9EDE8-0F5F-484B-8582-5E7F5D9800AA}</x14:id>
        </ext>
      </extLst>
    </cfRule>
  </conditionalFormatting>
  <conditionalFormatting sqref="W2:W42">
    <cfRule type="cellIs" dxfId="6" priority="1" operator="between">
      <formula>0.2</formula>
      <formula>0.3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5D260C-8ADE-4967-B23F-015746994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3184DB82-AAAA-4A79-9DCA-B9AE68062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A56F90BD-2EA2-4BEB-9E52-03724FBC1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>
          <x14:cfRule type="dataBar" id="{0F1A65B0-9E14-4D42-8199-E19829366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G13:G16</xm:sqref>
        </x14:conditionalFormatting>
        <x14:conditionalFormatting xmlns:xm="http://schemas.microsoft.com/office/excel/2006/main">
          <x14:cfRule type="dataBar" id="{120FD5B2-59E6-44DE-AD4F-B63A2E3CC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G17:G19</xm:sqref>
        </x14:conditionalFormatting>
        <x14:conditionalFormatting xmlns:xm="http://schemas.microsoft.com/office/excel/2006/main">
          <x14:cfRule type="dataBar" id="{FB99C8FF-1BF0-4C5E-A56C-F1697F5A9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G20:G23</xm:sqref>
        </x14:conditionalFormatting>
        <x14:conditionalFormatting xmlns:xm="http://schemas.microsoft.com/office/excel/2006/main">
          <x14:cfRule type="dataBar" id="{99C95249-246A-4447-87FB-D5FD5E239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G24:G31</xm:sqref>
        </x14:conditionalFormatting>
        <x14:conditionalFormatting xmlns:xm="http://schemas.microsoft.com/office/excel/2006/main">
          <x14:cfRule type="dataBar" id="{587EE0ED-A106-4E45-ACEB-9395EA8B0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G32:G34</xm:sqref>
        </x14:conditionalFormatting>
        <x14:conditionalFormatting xmlns:xm="http://schemas.microsoft.com/office/excel/2006/main">
          <x14:cfRule type="dataBar" id="{3CD28097-4B4F-47F7-8E4A-13EF3B748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36929DD3-B3E9-4155-B665-7B05B8451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G36:G37</xm:sqref>
        </x14:conditionalFormatting>
        <x14:conditionalFormatting xmlns:xm="http://schemas.microsoft.com/office/excel/2006/main">
          <x14:cfRule type="dataBar" id="{1AB604DA-892B-4904-A2D5-582E91AB9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G38:G40</xm:sqref>
        </x14:conditionalFormatting>
        <x14:conditionalFormatting xmlns:xm="http://schemas.microsoft.com/office/excel/2006/main">
          <x14:cfRule type="dataBar" id="{BFCE6485-7E08-41B7-BCC7-C7FBB095F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G41:G44</xm:sqref>
        </x14:conditionalFormatting>
        <x14:conditionalFormatting xmlns:xm="http://schemas.microsoft.com/office/excel/2006/main">
          <x14:cfRule type="dataBar" id="{BFA9192C-2295-4EF9-B88E-BF2B85102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G45:G54</xm:sqref>
        </x14:conditionalFormatting>
        <x14:conditionalFormatting xmlns:xm="http://schemas.microsoft.com/office/excel/2006/main">
          <x14:cfRule type="dataBar" id="{EDA06A92-041D-4C5E-823F-17F00A0F8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G55:G56</xm:sqref>
        </x14:conditionalFormatting>
        <x14:conditionalFormatting xmlns:xm="http://schemas.microsoft.com/office/excel/2006/main">
          <x14:cfRule type="dataBar" id="{E648531E-1A07-4ECD-8661-AF4B87756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G57:G59</xm:sqref>
        </x14:conditionalFormatting>
        <x14:conditionalFormatting xmlns:xm="http://schemas.microsoft.com/office/excel/2006/main">
          <x14:cfRule type="dataBar" id="{775D019B-BFCE-467E-92C2-3DD6435CC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G60:G62</xm:sqref>
        </x14:conditionalFormatting>
        <x14:conditionalFormatting xmlns:xm="http://schemas.microsoft.com/office/excel/2006/main">
          <x14:cfRule type="dataBar" id="{7B31038B-21D2-4B61-8AAE-1C68BDC88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G63:G66</xm:sqref>
        </x14:conditionalFormatting>
        <x14:conditionalFormatting xmlns:xm="http://schemas.microsoft.com/office/excel/2006/main">
          <x14:cfRule type="dataBar" id="{897577D8-5CEF-417F-8635-F62D49791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G67:G70</xm:sqref>
        </x14:conditionalFormatting>
        <x14:conditionalFormatting xmlns:xm="http://schemas.microsoft.com/office/excel/2006/main">
          <x14:cfRule type="dataBar" id="{BAFA8ECA-9932-4761-8D50-A6A291614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G71:G73</xm:sqref>
        </x14:conditionalFormatting>
        <x14:conditionalFormatting xmlns:xm="http://schemas.microsoft.com/office/excel/2006/main">
          <x14:cfRule type="dataBar" id="{78F15C20-8808-4D78-85C2-12E7912BB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G74:G76</xm:sqref>
        </x14:conditionalFormatting>
        <x14:conditionalFormatting xmlns:xm="http://schemas.microsoft.com/office/excel/2006/main">
          <x14:cfRule type="dataBar" id="{EA35D57B-754C-4F17-9C97-DE37374F5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G77:G80</xm:sqref>
        </x14:conditionalFormatting>
        <x14:conditionalFormatting xmlns:xm="http://schemas.microsoft.com/office/excel/2006/main">
          <x14:cfRule type="dataBar" id="{C0EF0D71-DEDF-4606-9A9F-802C18BFB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G81:G82</xm:sqref>
        </x14:conditionalFormatting>
        <x14:conditionalFormatting xmlns:xm="http://schemas.microsoft.com/office/excel/2006/main">
          <x14:cfRule type="dataBar" id="{B51B79E7-8296-4118-AD81-E115D9BB4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G83:G85</xm:sqref>
        </x14:conditionalFormatting>
        <x14:conditionalFormatting xmlns:xm="http://schemas.microsoft.com/office/excel/2006/main">
          <x14:cfRule type="dataBar" id="{9FF00AB3-54DF-4BE8-99F5-1D94703C4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G86:G89</xm:sqref>
        </x14:conditionalFormatting>
        <x14:conditionalFormatting xmlns:xm="http://schemas.microsoft.com/office/excel/2006/main">
          <x14:cfRule type="dataBar" id="{55DA4857-4133-49CA-A47E-BDF4B23FD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G90:G92</xm:sqref>
        </x14:conditionalFormatting>
        <x14:conditionalFormatting xmlns:xm="http://schemas.microsoft.com/office/excel/2006/main">
          <x14:cfRule type="dataBar" id="{B682E103-255B-48B3-9900-75EC2C706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G93:G95</xm:sqref>
        </x14:conditionalFormatting>
        <x14:conditionalFormatting xmlns:xm="http://schemas.microsoft.com/office/excel/2006/main">
          <x14:cfRule type="dataBar" id="{6E8ABC1E-6A42-4BED-AE1D-FD3893E08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G96:G98</xm:sqref>
        </x14:conditionalFormatting>
        <x14:conditionalFormatting xmlns:xm="http://schemas.microsoft.com/office/excel/2006/main">
          <x14:cfRule type="dataBar" id="{809D0D9B-68F5-4CA7-9276-C370D474F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G99:G101</xm:sqref>
        </x14:conditionalFormatting>
        <x14:conditionalFormatting xmlns:xm="http://schemas.microsoft.com/office/excel/2006/main">
          <x14:cfRule type="dataBar" id="{0EBEA2DB-BB17-4B86-A66E-E832873B9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G102:G104</xm:sqref>
        </x14:conditionalFormatting>
        <x14:conditionalFormatting xmlns:xm="http://schemas.microsoft.com/office/excel/2006/main">
          <x14:cfRule type="dataBar" id="{BE07BE73-6E9F-4EC6-8902-AD6FA9D54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G105:G107</xm:sqref>
        </x14:conditionalFormatting>
        <x14:conditionalFormatting xmlns:xm="http://schemas.microsoft.com/office/excel/2006/main">
          <x14:cfRule type="dataBar" id="{4724F332-2E55-4D63-B085-C86EE7647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G108:G109</xm:sqref>
        </x14:conditionalFormatting>
        <x14:conditionalFormatting xmlns:xm="http://schemas.microsoft.com/office/excel/2006/main">
          <x14:cfRule type="dataBar" id="{1508F104-AD27-4033-9A21-73A8AB1BD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G110:G112</xm:sqref>
        </x14:conditionalFormatting>
        <x14:conditionalFormatting xmlns:xm="http://schemas.microsoft.com/office/excel/2006/main">
          <x14:cfRule type="dataBar" id="{72FAD9DF-EBFC-4665-AACE-D1503CFBF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L1:L352 L461:L1048576</xm:sqref>
        </x14:conditionalFormatting>
        <x14:conditionalFormatting xmlns:xm="http://schemas.microsoft.com/office/excel/2006/main">
          <x14:cfRule type="dataBar" id="{0FC2733C-34FE-47B7-917B-6C461C2A2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668D153E-0FEE-4F58-A0CB-9D0C4603C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Q2:Q12</xm:sqref>
        </x14:conditionalFormatting>
        <x14:conditionalFormatting xmlns:xm="http://schemas.microsoft.com/office/excel/2006/main">
          <x14:cfRule type="dataBar" id="{8105DC41-4793-41BE-BB45-C6BEDE183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Q13:Q16</xm:sqref>
        </x14:conditionalFormatting>
        <x14:conditionalFormatting xmlns:xm="http://schemas.microsoft.com/office/excel/2006/main">
          <x14:cfRule type="dataBar" id="{1C1A1A56-98C7-4571-A588-C55500AB7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Q17:Q19</xm:sqref>
        </x14:conditionalFormatting>
        <x14:conditionalFormatting xmlns:xm="http://schemas.microsoft.com/office/excel/2006/main">
          <x14:cfRule type="dataBar" id="{6F1CF839-7BC5-410D-B46F-2B91F784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Q20:Q23</xm:sqref>
        </x14:conditionalFormatting>
        <x14:conditionalFormatting xmlns:xm="http://schemas.microsoft.com/office/excel/2006/main">
          <x14:cfRule type="dataBar" id="{DFCF82FF-87CB-4195-BFE9-B34249C0F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Q24:Q31</xm:sqref>
        </x14:conditionalFormatting>
        <x14:conditionalFormatting xmlns:xm="http://schemas.microsoft.com/office/excel/2006/main">
          <x14:cfRule type="dataBar" id="{9DC72D82-D22D-4D5F-8DD7-B9723D35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Q32:Q34</xm:sqref>
        </x14:conditionalFormatting>
        <x14:conditionalFormatting xmlns:xm="http://schemas.microsoft.com/office/excel/2006/main">
          <x14:cfRule type="dataBar" id="{441D0A09-24CB-4E07-8347-6CC9DC851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Q35</xm:sqref>
        </x14:conditionalFormatting>
        <x14:conditionalFormatting xmlns:xm="http://schemas.microsoft.com/office/excel/2006/main">
          <x14:cfRule type="dataBar" id="{82E56952-D6C5-49FB-A34C-AF144786E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Q36:Q37</xm:sqref>
        </x14:conditionalFormatting>
        <x14:conditionalFormatting xmlns:xm="http://schemas.microsoft.com/office/excel/2006/main">
          <x14:cfRule type="dataBar" id="{3B5A6AB1-E8E7-4DB2-9DD2-EE9C685FE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Q38:Q40</xm:sqref>
        </x14:conditionalFormatting>
        <x14:conditionalFormatting xmlns:xm="http://schemas.microsoft.com/office/excel/2006/main">
          <x14:cfRule type="dataBar" id="{3CFC9268-1B7D-49BC-A455-1F2D7011B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Q41:Q44</xm:sqref>
        </x14:conditionalFormatting>
        <x14:conditionalFormatting xmlns:xm="http://schemas.microsoft.com/office/excel/2006/main">
          <x14:cfRule type="dataBar" id="{831EF1BF-5180-41AE-B1F2-CE56EB1D9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Q45:Q54</xm:sqref>
        </x14:conditionalFormatting>
        <x14:conditionalFormatting xmlns:xm="http://schemas.microsoft.com/office/excel/2006/main">
          <x14:cfRule type="dataBar" id="{CAE9736A-D6FC-45E9-87B0-D12597998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Q55:Q56</xm:sqref>
        </x14:conditionalFormatting>
        <x14:conditionalFormatting xmlns:xm="http://schemas.microsoft.com/office/excel/2006/main">
          <x14:cfRule type="dataBar" id="{3D2A56AD-6B81-4CC2-AC95-2739E5712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Q57:Q59</xm:sqref>
        </x14:conditionalFormatting>
        <x14:conditionalFormatting xmlns:xm="http://schemas.microsoft.com/office/excel/2006/main">
          <x14:cfRule type="dataBar" id="{665C0CA1-D2FE-43EF-AA73-C31B00CFE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Q60:Q62</xm:sqref>
        </x14:conditionalFormatting>
        <x14:conditionalFormatting xmlns:xm="http://schemas.microsoft.com/office/excel/2006/main">
          <x14:cfRule type="dataBar" id="{5DA36825-47EE-4672-BA40-C10DD50DB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Q63:Q66</xm:sqref>
        </x14:conditionalFormatting>
        <x14:conditionalFormatting xmlns:xm="http://schemas.microsoft.com/office/excel/2006/main">
          <x14:cfRule type="dataBar" id="{68F0D37A-B023-4EBE-B573-0625D6060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Q67:Q70</xm:sqref>
        </x14:conditionalFormatting>
        <x14:conditionalFormatting xmlns:xm="http://schemas.microsoft.com/office/excel/2006/main">
          <x14:cfRule type="dataBar" id="{7DC820A1-2439-4059-8BCC-40F0DCCD7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Q71:Q73</xm:sqref>
        </x14:conditionalFormatting>
        <x14:conditionalFormatting xmlns:xm="http://schemas.microsoft.com/office/excel/2006/main">
          <x14:cfRule type="dataBar" id="{1C6E67A8-EC76-46A7-A5D2-EA1C3297B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Q74:Q76</xm:sqref>
        </x14:conditionalFormatting>
        <x14:conditionalFormatting xmlns:xm="http://schemas.microsoft.com/office/excel/2006/main">
          <x14:cfRule type="dataBar" id="{629AE82F-C5B3-4661-AF78-4985272DE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Q77:Q80</xm:sqref>
        </x14:conditionalFormatting>
        <x14:conditionalFormatting xmlns:xm="http://schemas.microsoft.com/office/excel/2006/main">
          <x14:cfRule type="dataBar" id="{E3D7B424-C7FB-459D-BB3A-93E5CAE21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Q81:Q82</xm:sqref>
        </x14:conditionalFormatting>
        <x14:conditionalFormatting xmlns:xm="http://schemas.microsoft.com/office/excel/2006/main">
          <x14:cfRule type="dataBar" id="{15067EE6-CC1C-46BE-8646-2523927A3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Q83:Q85</xm:sqref>
        </x14:conditionalFormatting>
        <x14:conditionalFormatting xmlns:xm="http://schemas.microsoft.com/office/excel/2006/main">
          <x14:cfRule type="dataBar" id="{6904E414-9F14-4FE6-8BD2-EBD1583F0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Q86:Q89</xm:sqref>
        </x14:conditionalFormatting>
        <x14:conditionalFormatting xmlns:xm="http://schemas.microsoft.com/office/excel/2006/main">
          <x14:cfRule type="dataBar" id="{2AAE7287-D584-4F5B-A96A-0539A3F52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Q90:Q92</xm:sqref>
        </x14:conditionalFormatting>
        <x14:conditionalFormatting xmlns:xm="http://schemas.microsoft.com/office/excel/2006/main">
          <x14:cfRule type="dataBar" id="{CA5CB914-9C9D-4510-A602-6801F7274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Q93:Q95</xm:sqref>
        </x14:conditionalFormatting>
        <x14:conditionalFormatting xmlns:xm="http://schemas.microsoft.com/office/excel/2006/main">
          <x14:cfRule type="dataBar" id="{7507FED7-6A6A-400A-83C9-B9BA578BF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Q96:Q98</xm:sqref>
        </x14:conditionalFormatting>
        <x14:conditionalFormatting xmlns:xm="http://schemas.microsoft.com/office/excel/2006/main">
          <x14:cfRule type="dataBar" id="{9420C991-2C79-428A-90EB-6656247BE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Q99:Q101</xm:sqref>
        </x14:conditionalFormatting>
        <x14:conditionalFormatting xmlns:xm="http://schemas.microsoft.com/office/excel/2006/main">
          <x14:cfRule type="dataBar" id="{A16F55AF-A1B4-423D-99E4-4FF660039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Q102:Q104</xm:sqref>
        </x14:conditionalFormatting>
        <x14:conditionalFormatting xmlns:xm="http://schemas.microsoft.com/office/excel/2006/main">
          <x14:cfRule type="dataBar" id="{5440D74E-58D5-4487-B51A-4E6617050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Q105:Q107</xm:sqref>
        </x14:conditionalFormatting>
        <x14:conditionalFormatting xmlns:xm="http://schemas.microsoft.com/office/excel/2006/main">
          <x14:cfRule type="dataBar" id="{460BFF12-422B-43B9-B07C-DDD819C18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Q108:Q109</xm:sqref>
        </x14:conditionalFormatting>
        <x14:conditionalFormatting xmlns:xm="http://schemas.microsoft.com/office/excel/2006/main">
          <x14:cfRule type="dataBar" id="{1DA70CCA-EE9F-478C-8451-5C844C66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Q110:Q112</xm:sqref>
        </x14:conditionalFormatting>
        <x14:conditionalFormatting xmlns:xm="http://schemas.microsoft.com/office/excel/2006/main">
          <x14:cfRule type="dataBar" id="{E8C9961E-44C3-4433-AB10-679830BFA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V2:V4</xm:sqref>
        </x14:conditionalFormatting>
        <x14:conditionalFormatting xmlns:xm="http://schemas.microsoft.com/office/excel/2006/main">
          <x14:cfRule type="dataBar" id="{BBD10F17-CC6D-4320-BDBA-F26C1C8C4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V5:V6</xm:sqref>
        </x14:conditionalFormatting>
        <x14:conditionalFormatting xmlns:xm="http://schemas.microsoft.com/office/excel/2006/main">
          <x14:cfRule type="dataBar" id="{C6C1095C-B3DB-4CEF-AEC3-2190CB2BC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</xm:sqref>
        </x14:conditionalFormatting>
        <x14:conditionalFormatting xmlns:xm="http://schemas.microsoft.com/office/excel/2006/main">
          <x14:cfRule type="dataBar" id="{4B395204-C4C6-404A-ADAB-80A64D656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V8:V9</xm:sqref>
        </x14:conditionalFormatting>
        <x14:conditionalFormatting xmlns:xm="http://schemas.microsoft.com/office/excel/2006/main">
          <x14:cfRule type="dataBar" id="{7697125F-CBC7-4B39-9B56-98599186C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V10:V12</xm:sqref>
        </x14:conditionalFormatting>
        <x14:conditionalFormatting xmlns:xm="http://schemas.microsoft.com/office/excel/2006/main">
          <x14:cfRule type="dataBar" id="{6965848B-45D1-40D0-958E-485255CB4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</xm:sqref>
        </x14:conditionalFormatting>
        <x14:conditionalFormatting xmlns:xm="http://schemas.microsoft.com/office/excel/2006/main">
          <x14:cfRule type="dataBar" id="{DEE748FA-3036-4277-9D80-3A1B0EA5C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</xm:sqref>
        </x14:conditionalFormatting>
        <x14:conditionalFormatting xmlns:xm="http://schemas.microsoft.com/office/excel/2006/main">
          <x14:cfRule type="dataBar" id="{8626B3F8-5857-4D47-873D-47DF2B517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243E6859-0209-43C0-9035-D9F12DB91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1D2A486F-1EAA-480F-A477-E102B389C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6F007860-C683-4476-9BD9-DFCA4C860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V18:V20</xm:sqref>
        </x14:conditionalFormatting>
        <x14:conditionalFormatting xmlns:xm="http://schemas.microsoft.com/office/excel/2006/main">
          <x14:cfRule type="dataBar" id="{74AFB5B9-D590-4CCF-BAD0-9F90F7723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C2E666D0-BD71-4CD9-9285-A82CFD063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V22</xm:sqref>
        </x14:conditionalFormatting>
        <x14:conditionalFormatting xmlns:xm="http://schemas.microsoft.com/office/excel/2006/main">
          <x14:cfRule type="dataBar" id="{E3DD6F46-0CE4-4312-89F7-F30F6CD69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V23</xm:sqref>
        </x14:conditionalFormatting>
        <x14:conditionalFormatting xmlns:xm="http://schemas.microsoft.com/office/excel/2006/main">
          <x14:cfRule type="dataBar" id="{0509A91F-D8C2-4844-A5B2-7E1640C18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V24:V25</xm:sqref>
        </x14:conditionalFormatting>
        <x14:conditionalFormatting xmlns:xm="http://schemas.microsoft.com/office/excel/2006/main">
          <x14:cfRule type="dataBar" id="{33A39BA3-478A-4C01-9DC4-07768A41E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V26:V27</xm:sqref>
        </x14:conditionalFormatting>
        <x14:conditionalFormatting xmlns:xm="http://schemas.microsoft.com/office/excel/2006/main">
          <x14:cfRule type="dataBar" id="{95AD8B84-6AE7-4A94-9687-D9DDC04D2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V28</xm:sqref>
        </x14:conditionalFormatting>
        <x14:conditionalFormatting xmlns:xm="http://schemas.microsoft.com/office/excel/2006/main">
          <x14:cfRule type="dataBar" id="{BBA6DC45-B671-40E5-A82D-891D36F13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V29</xm:sqref>
        </x14:conditionalFormatting>
        <x14:conditionalFormatting xmlns:xm="http://schemas.microsoft.com/office/excel/2006/main">
          <x14:cfRule type="dataBar" id="{8F71E9EE-801D-484B-A71B-4D5ECB4A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V30:V31</xm:sqref>
        </x14:conditionalFormatting>
        <x14:conditionalFormatting xmlns:xm="http://schemas.microsoft.com/office/excel/2006/main">
          <x14:cfRule type="dataBar" id="{9B2AFDA7-9587-43E3-AB83-69233238E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V32</xm:sqref>
        </x14:conditionalFormatting>
        <x14:conditionalFormatting xmlns:xm="http://schemas.microsoft.com/office/excel/2006/main">
          <x14:cfRule type="dataBar" id="{9851132D-6070-43B4-B0BE-F5DBDEA4F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V33</xm:sqref>
        </x14:conditionalFormatting>
        <x14:conditionalFormatting xmlns:xm="http://schemas.microsoft.com/office/excel/2006/main">
          <x14:cfRule type="dataBar" id="{6B2FF0AE-2C48-42FF-8506-0414D680F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V34</xm:sqref>
        </x14:conditionalFormatting>
        <x14:conditionalFormatting xmlns:xm="http://schemas.microsoft.com/office/excel/2006/main">
          <x14:cfRule type="dataBar" id="{4C8CEF42-E16E-4568-BB6B-F95B1CD2C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V35</xm:sqref>
        </x14:conditionalFormatting>
        <x14:conditionalFormatting xmlns:xm="http://schemas.microsoft.com/office/excel/2006/main">
          <x14:cfRule type="dataBar" id="{DBE274EA-F9CE-4342-98B5-926F4F911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V36</xm:sqref>
        </x14:conditionalFormatting>
        <x14:conditionalFormatting xmlns:xm="http://schemas.microsoft.com/office/excel/2006/main">
          <x14:cfRule type="dataBar" id="{A0791429-84EE-4FB1-9F99-ECDC61C92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V37:V38</xm:sqref>
        </x14:conditionalFormatting>
        <x14:conditionalFormatting xmlns:xm="http://schemas.microsoft.com/office/excel/2006/main">
          <x14:cfRule type="dataBar" id="{41276AE0-D122-4AA8-A3C8-5FB9E1E04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V39</xm:sqref>
        </x14:conditionalFormatting>
        <x14:conditionalFormatting xmlns:xm="http://schemas.microsoft.com/office/excel/2006/main">
          <x14:cfRule type="dataBar" id="{7717B2CB-DAE9-430E-9C50-C691BA776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V40</xm:sqref>
        </x14:conditionalFormatting>
        <x14:conditionalFormatting xmlns:xm="http://schemas.microsoft.com/office/excel/2006/main">
          <x14:cfRule type="dataBar" id="{612591DC-48C0-4CA4-B377-B2B220C32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V41</xm:sqref>
        </x14:conditionalFormatting>
        <x14:conditionalFormatting xmlns:xm="http://schemas.microsoft.com/office/excel/2006/main">
          <x14:cfRule type="dataBar" id="{8DA9EDE8-0F5F-484B-8582-5E7F5D980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64"/>
  <sheetViews>
    <sheetView workbookViewId="0">
      <selection activeCell="G12" sqref="G12"/>
    </sheetView>
  </sheetViews>
  <sheetFormatPr defaultRowHeight="15" x14ac:dyDescent="0.25"/>
  <cols>
    <col min="1" max="1" width="10.140625" style="2" bestFit="1" customWidth="1"/>
    <col min="2" max="2" width="10.140625" style="2" customWidth="1"/>
    <col min="3" max="4" width="13.7109375" style="2" bestFit="1" customWidth="1"/>
    <col min="5" max="7" width="9.140625" style="13"/>
  </cols>
  <sheetData>
    <row r="1" spans="1:7" x14ac:dyDescent="0.25">
      <c r="E1" s="18" t="s">
        <v>41</v>
      </c>
    </row>
    <row r="2" spans="1:7" x14ac:dyDescent="0.25">
      <c r="A2" s="1" t="s">
        <v>0</v>
      </c>
      <c r="B2" s="1">
        <v>1</v>
      </c>
      <c r="C2" s="1" t="s">
        <v>1</v>
      </c>
      <c r="D2" s="1" t="s">
        <v>2</v>
      </c>
      <c r="E2" s="1" t="s">
        <v>11</v>
      </c>
      <c r="F2" s="1" t="s">
        <v>12</v>
      </c>
      <c r="G2" s="1" t="s">
        <v>13</v>
      </c>
    </row>
    <row r="3" spans="1:7" x14ac:dyDescent="0.25">
      <c r="A3" s="2">
        <v>1.4976799999999999</v>
      </c>
      <c r="B3" s="2">
        <v>1</v>
      </c>
      <c r="C3" s="2">
        <v>0.79821561602043301</v>
      </c>
      <c r="D3" s="2">
        <v>1.3085178157284401</v>
      </c>
      <c r="E3" s="13">
        <f>POWER(C3,2)</f>
        <v>0.63714816965887933</v>
      </c>
      <c r="F3" s="13">
        <f>POWER(D3,2)</f>
        <v>1.7122188740787279</v>
      </c>
      <c r="G3" s="13">
        <f>C3*D3</f>
        <v>1.0444793543553883</v>
      </c>
    </row>
    <row r="4" spans="1:7" x14ac:dyDescent="0.25">
      <c r="A4" s="2">
        <v>1.3625799999999999</v>
      </c>
      <c r="B4" s="2">
        <v>1</v>
      </c>
      <c r="C4" s="2">
        <v>0.79821561602043301</v>
      </c>
      <c r="D4" s="2">
        <v>1.1659835547122099</v>
      </c>
      <c r="E4" s="13">
        <f t="shared" ref="E4:E67" si="0">POWER(C4,2)</f>
        <v>0.63714816965887933</v>
      </c>
      <c r="F4" s="13">
        <f t="shared" ref="F4:F67" si="1">POWER(D4,2)</f>
        <v>1.3595176498593211</v>
      </c>
      <c r="G4" s="13">
        <f t="shared" ref="G4:G67" si="2">C4*D4</f>
        <v>0.93070628139430089</v>
      </c>
    </row>
    <row r="5" spans="1:7" x14ac:dyDescent="0.25">
      <c r="A5" s="2">
        <v>1.22099</v>
      </c>
      <c r="B5" s="2">
        <v>1</v>
      </c>
      <c r="C5" s="2">
        <v>0.79821561602043301</v>
      </c>
      <c r="D5" s="2">
        <v>1.01899430740038</v>
      </c>
      <c r="E5" s="13">
        <f t="shared" si="0"/>
        <v>0.63714816965887933</v>
      </c>
      <c r="F5" s="13">
        <f t="shared" si="1"/>
        <v>1.0383493985143801</v>
      </c>
      <c r="G5" s="13">
        <f t="shared" si="2"/>
        <v>0.81337716880290878</v>
      </c>
    </row>
    <row r="6" spans="1:7" x14ac:dyDescent="0.25">
      <c r="A6" s="2">
        <v>1.07958</v>
      </c>
      <c r="B6" s="2">
        <v>1</v>
      </c>
      <c r="C6" s="2">
        <v>0.79821561602043301</v>
      </c>
      <c r="D6" s="2">
        <v>0.89602993885726301</v>
      </c>
      <c r="E6" s="13">
        <f t="shared" si="0"/>
        <v>0.63714816965887933</v>
      </c>
      <c r="F6" s="13">
        <f t="shared" si="1"/>
        <v>0.80286965132855048</v>
      </c>
      <c r="G6" s="13">
        <f t="shared" si="2"/>
        <v>0.71522508961770115</v>
      </c>
    </row>
    <row r="7" spans="1:7" x14ac:dyDescent="0.25">
      <c r="A7" s="2">
        <v>0.93325999999999998</v>
      </c>
      <c r="B7" s="2">
        <v>1</v>
      </c>
      <c r="C7" s="2">
        <v>0.79821561602043301</v>
      </c>
      <c r="D7" s="2">
        <v>0.72884672148429297</v>
      </c>
      <c r="E7" s="13">
        <f t="shared" si="0"/>
        <v>0.63714816965887933</v>
      </c>
      <c r="F7" s="13">
        <f t="shared" si="1"/>
        <v>0.53121754341840255</v>
      </c>
      <c r="G7" s="13">
        <f t="shared" si="2"/>
        <v>0.58177683477405784</v>
      </c>
    </row>
    <row r="8" spans="1:7" x14ac:dyDescent="0.25">
      <c r="A8" s="2">
        <v>0.78351000000000004</v>
      </c>
      <c r="B8" s="2">
        <v>1</v>
      </c>
      <c r="C8" s="2">
        <v>0.79821561602043301</v>
      </c>
      <c r="D8" s="2">
        <v>0.58283786632932699</v>
      </c>
      <c r="E8" s="13">
        <f t="shared" si="0"/>
        <v>0.63714816965887933</v>
      </c>
      <c r="F8" s="13">
        <f t="shared" si="1"/>
        <v>0.33969997842732241</v>
      </c>
      <c r="G8" s="13">
        <f t="shared" si="2"/>
        <v>0.46523028651209852</v>
      </c>
    </row>
    <row r="9" spans="1:7" x14ac:dyDescent="0.25">
      <c r="A9" s="2">
        <v>0.70796999999999999</v>
      </c>
      <c r="B9" s="2">
        <v>1</v>
      </c>
      <c r="C9" s="2">
        <v>0.79821561602043301</v>
      </c>
      <c r="D9" s="2">
        <v>0.51024667931688805</v>
      </c>
      <c r="E9" s="13">
        <f t="shared" si="0"/>
        <v>0.63714816965887933</v>
      </c>
      <c r="F9" s="13">
        <f t="shared" si="1"/>
        <v>0.26035167375391122</v>
      </c>
      <c r="G9" s="13">
        <f t="shared" si="2"/>
        <v>0.40728686745331011</v>
      </c>
    </row>
    <row r="10" spans="1:7" x14ac:dyDescent="0.25">
      <c r="A10" s="2">
        <v>0.63166</v>
      </c>
      <c r="B10" s="2">
        <v>1</v>
      </c>
      <c r="C10" s="2">
        <v>0.79821561602043301</v>
      </c>
      <c r="D10" s="2">
        <v>0.43733923676997699</v>
      </c>
      <c r="E10" s="13">
        <f t="shared" si="0"/>
        <v>0.63714816965887933</v>
      </c>
      <c r="F10" s="13">
        <f t="shared" si="1"/>
        <v>0.191265608018546</v>
      </c>
      <c r="G10" s="13">
        <f t="shared" si="2"/>
        <v>0.34909100828825318</v>
      </c>
    </row>
    <row r="11" spans="1:7" x14ac:dyDescent="0.25">
      <c r="A11" s="2">
        <v>0.55371999999999999</v>
      </c>
      <c r="B11" s="2">
        <v>1</v>
      </c>
      <c r="C11" s="2">
        <v>0.79821561602043301</v>
      </c>
      <c r="D11" s="2">
        <v>0.36232342399325301</v>
      </c>
      <c r="E11" s="13">
        <f t="shared" si="0"/>
        <v>0.63714816965887933</v>
      </c>
      <c r="F11" s="13">
        <f t="shared" si="1"/>
        <v>0.13127826357419459</v>
      </c>
      <c r="G11" s="13">
        <f t="shared" si="2"/>
        <v>0.28921221508140699</v>
      </c>
    </row>
    <row r="12" spans="1:7" x14ac:dyDescent="0.25">
      <c r="A12" s="2">
        <v>0.48481999999999997</v>
      </c>
      <c r="B12" s="2">
        <v>1</v>
      </c>
      <c r="C12" s="2">
        <v>0.79821561602043301</v>
      </c>
      <c r="D12" s="2">
        <v>0.29276829011174399</v>
      </c>
      <c r="E12" s="13">
        <f t="shared" si="0"/>
        <v>0.63714816965887933</v>
      </c>
      <c r="F12" s="13">
        <f>POWER(D12,2)</f>
        <v>8.5713271694954296E-2</v>
      </c>
      <c r="G12" s="13">
        <f t="shared" si="2"/>
        <v>0.23369222104279458</v>
      </c>
    </row>
    <row r="13" spans="1:7" x14ac:dyDescent="0.25">
      <c r="A13" s="2">
        <v>0.43931999999999999</v>
      </c>
      <c r="B13" s="2">
        <v>1</v>
      </c>
      <c r="C13" s="2">
        <v>0.79821561602043301</v>
      </c>
      <c r="D13" s="2">
        <v>0.23492936959730101</v>
      </c>
      <c r="E13" s="13">
        <f t="shared" si="0"/>
        <v>0.63714816965887933</v>
      </c>
      <c r="F13" s="13">
        <f t="shared" si="1"/>
        <v>5.519180869938526E-2</v>
      </c>
      <c r="G13" s="13">
        <f t="shared" si="2"/>
        <v>0.18752429147440161</v>
      </c>
    </row>
    <row r="14" spans="1:7" x14ac:dyDescent="0.25">
      <c r="A14" s="2">
        <v>0.43087999999999999</v>
      </c>
      <c r="B14" s="2">
        <v>1</v>
      </c>
      <c r="C14" s="2">
        <v>0.79821561602043301</v>
      </c>
      <c r="D14" s="2">
        <v>0.20035631456883801</v>
      </c>
      <c r="E14" s="13">
        <f t="shared" si="0"/>
        <v>0.63714816965887933</v>
      </c>
      <c r="F14" s="13">
        <f t="shared" si="1"/>
        <v>4.0142652787607168E-2</v>
      </c>
      <c r="G14" s="13">
        <f t="shared" si="2"/>
        <v>0.15992753905714868</v>
      </c>
    </row>
    <row r="15" spans="1:7" x14ac:dyDescent="0.25">
      <c r="A15" s="2">
        <v>0.45197999999999999</v>
      </c>
      <c r="B15" s="2">
        <v>1</v>
      </c>
      <c r="C15" s="2">
        <v>0.79821561602043301</v>
      </c>
      <c r="D15" s="2">
        <v>0.17685009487666001</v>
      </c>
      <c r="E15" s="13">
        <f t="shared" si="0"/>
        <v>0.63714816965887933</v>
      </c>
      <c r="F15" s="13">
        <f t="shared" si="1"/>
        <v>3.1275956057883643E-2</v>
      </c>
      <c r="G15" s="13">
        <f t="shared" si="2"/>
        <v>0.14116450742524519</v>
      </c>
    </row>
    <row r="16" spans="1:7" x14ac:dyDescent="0.25">
      <c r="A16" s="2">
        <v>0.48583999999999999</v>
      </c>
      <c r="B16" s="2">
        <v>1</v>
      </c>
      <c r="C16" s="2">
        <v>0.79821561602043301</v>
      </c>
      <c r="D16" s="2">
        <v>0.16147585916086901</v>
      </c>
      <c r="E16" s="13">
        <f t="shared" si="0"/>
        <v>0.63714816965887933</v>
      </c>
      <c r="F16" s="13">
        <f t="shared" si="1"/>
        <v>2.6074453091740803E-2</v>
      </c>
      <c r="G16" s="13">
        <f t="shared" si="2"/>
        <v>0.12889255239252173</v>
      </c>
    </row>
    <row r="17" spans="1:7" x14ac:dyDescent="0.25">
      <c r="A17" s="2">
        <v>0.53166999999999998</v>
      </c>
      <c r="B17" s="2">
        <v>1</v>
      </c>
      <c r="C17" s="2">
        <v>0.79821561602043301</v>
      </c>
      <c r="D17" s="2">
        <v>0.14730971958675901</v>
      </c>
      <c r="E17" s="13">
        <f t="shared" si="0"/>
        <v>0.63714816965887933</v>
      </c>
      <c r="F17" s="13">
        <f t="shared" si="1"/>
        <v>2.1700153484729572E-2</v>
      </c>
      <c r="G17" s="13">
        <f t="shared" si="2"/>
        <v>0.11758491856574209</v>
      </c>
    </row>
    <row r="18" spans="1:7" x14ac:dyDescent="0.25">
      <c r="A18" s="2">
        <v>0.59319999999999995</v>
      </c>
      <c r="B18" s="2">
        <v>1</v>
      </c>
      <c r="C18" s="2">
        <v>0.79821561602043301</v>
      </c>
      <c r="D18" s="2">
        <v>0.13119122917984399</v>
      </c>
      <c r="E18" s="13">
        <f t="shared" si="0"/>
        <v>0.63714816965887933</v>
      </c>
      <c r="F18" s="13">
        <f t="shared" si="1"/>
        <v>1.7211138613718351E-2</v>
      </c>
      <c r="G18" s="13">
        <f t="shared" si="2"/>
        <v>0.10471888781626698</v>
      </c>
    </row>
    <row r="19" spans="1:7" x14ac:dyDescent="0.25">
      <c r="A19" s="2">
        <v>0.65459999999999996</v>
      </c>
      <c r="B19" s="2">
        <v>1</v>
      </c>
      <c r="C19" s="2">
        <v>0.79821561602043301</v>
      </c>
      <c r="D19" s="2">
        <v>0.115467004005903</v>
      </c>
      <c r="E19" s="13">
        <f t="shared" si="0"/>
        <v>0.63714816965887933</v>
      </c>
      <c r="F19" s="13">
        <f t="shared" si="1"/>
        <v>1.3332629014099219E-2</v>
      </c>
      <c r="G19" s="13">
        <f t="shared" si="2"/>
        <v>9.2167565732605664E-2</v>
      </c>
    </row>
    <row r="20" spans="1:7" x14ac:dyDescent="0.25">
      <c r="A20" s="2">
        <v>0.70337000000000005</v>
      </c>
      <c r="B20" s="2">
        <v>1</v>
      </c>
      <c r="C20" s="2">
        <v>0.79821561602043301</v>
      </c>
      <c r="D20" s="2">
        <v>0.102211680371073</v>
      </c>
      <c r="E20" s="13">
        <f t="shared" si="0"/>
        <v>0.63714816965887933</v>
      </c>
      <c r="F20" s="13">
        <f t="shared" si="1"/>
        <v>1.0447227604278391E-2</v>
      </c>
      <c r="G20" s="13">
        <f t="shared" si="2"/>
        <v>8.1586959411879642E-2</v>
      </c>
    </row>
    <row r="21" spans="1:7" x14ac:dyDescent="0.25">
      <c r="A21" s="2">
        <v>0.75968000000000002</v>
      </c>
      <c r="B21" s="2">
        <v>1</v>
      </c>
      <c r="C21" s="2">
        <v>0.79821561602043301</v>
      </c>
      <c r="D21" s="2">
        <v>8.5947712418300695E-2</v>
      </c>
      <c r="E21" s="13">
        <f t="shared" si="0"/>
        <v>0.63714816965887933</v>
      </c>
      <c r="F21" s="13">
        <f t="shared" si="1"/>
        <v>7.3870092699389192E-3</v>
      </c>
      <c r="G21" s="13">
        <f t="shared" si="2"/>
        <v>6.8604806213520914E-2</v>
      </c>
    </row>
    <row r="22" spans="1:7" x14ac:dyDescent="0.25">
      <c r="A22" s="2">
        <v>0.80945999999999996</v>
      </c>
      <c r="B22" s="2">
        <v>1</v>
      </c>
      <c r="C22" s="2">
        <v>0.79821561602043301</v>
      </c>
      <c r="D22" s="2">
        <v>7.0657811511701502E-2</v>
      </c>
      <c r="E22" s="13">
        <f t="shared" si="0"/>
        <v>0.63714816965887933</v>
      </c>
      <c r="F22" s="13">
        <f t="shared" si="1"/>
        <v>4.9925263276231376E-3</v>
      </c>
      <c r="G22" s="13">
        <f t="shared" si="2"/>
        <v>5.640016854246846E-2</v>
      </c>
    </row>
    <row r="23" spans="1:7" x14ac:dyDescent="0.25">
      <c r="A23" s="2">
        <v>1.5739700000000001</v>
      </c>
      <c r="B23" s="2">
        <v>1</v>
      </c>
      <c r="C23" s="2">
        <v>0.88688850260740004</v>
      </c>
      <c r="D23" s="2">
        <v>1.4725511279780701</v>
      </c>
      <c r="E23" s="13">
        <f t="shared" si="0"/>
        <v>0.78657121605719627</v>
      </c>
      <c r="F23" s="13">
        <f t="shared" si="1"/>
        <v>2.1684068245094865</v>
      </c>
      <c r="G23" s="13">
        <f t="shared" si="2"/>
        <v>1.3059886649053085</v>
      </c>
    </row>
    <row r="24" spans="1:7" x14ac:dyDescent="0.25">
      <c r="A24" s="2">
        <v>1.5256700000000001</v>
      </c>
      <c r="B24" s="2">
        <v>1</v>
      </c>
      <c r="C24" s="2">
        <v>0.88688850260740004</v>
      </c>
      <c r="D24" s="2">
        <v>1.4155323634830299</v>
      </c>
      <c r="E24" s="13">
        <f t="shared" si="0"/>
        <v>0.78657121605719627</v>
      </c>
      <c r="F24" s="13">
        <f t="shared" si="1"/>
        <v>2.0037318720678527</v>
      </c>
      <c r="G24" s="13">
        <f t="shared" si="2"/>
        <v>1.2554193782417784</v>
      </c>
    </row>
    <row r="25" spans="1:7" x14ac:dyDescent="0.25">
      <c r="A25" s="2">
        <v>1.44076</v>
      </c>
      <c r="B25" s="2">
        <v>1</v>
      </c>
      <c r="C25" s="2">
        <v>0.88688850260740004</v>
      </c>
      <c r="D25" s="2">
        <v>1.31595403752899</v>
      </c>
      <c r="E25" s="13">
        <f t="shared" si="0"/>
        <v>0.78657121605719627</v>
      </c>
      <c r="F25" s="13">
        <f t="shared" si="1"/>
        <v>1.7317350288888504</v>
      </c>
      <c r="G25" s="13">
        <f t="shared" si="2"/>
        <v>1.1671045058442482</v>
      </c>
    </row>
    <row r="26" spans="1:7" x14ac:dyDescent="0.25">
      <c r="A26" s="2">
        <v>1.3540099999999999</v>
      </c>
      <c r="B26" s="2">
        <v>1</v>
      </c>
      <c r="C26" s="2">
        <v>0.88688850260740004</v>
      </c>
      <c r="D26" s="2">
        <v>1.2150137044064899</v>
      </c>
      <c r="E26" s="13">
        <f t="shared" si="0"/>
        <v>0.78657121605719627</v>
      </c>
      <c r="F26" s="13">
        <f t="shared" si="1"/>
        <v>1.4762583018955813</v>
      </c>
      <c r="G26" s="13">
        <f t="shared" si="2"/>
        <v>1.077581684948542</v>
      </c>
    </row>
    <row r="27" spans="1:7" x14ac:dyDescent="0.25">
      <c r="A27" s="2">
        <v>1.26915</v>
      </c>
      <c r="B27" s="2">
        <v>1</v>
      </c>
      <c r="C27" s="2">
        <v>0.88688850260740004</v>
      </c>
      <c r="D27" s="2">
        <v>1.1172506852203199</v>
      </c>
      <c r="E27" s="13">
        <f t="shared" si="0"/>
        <v>0.78657121605719627</v>
      </c>
      <c r="F27" s="13">
        <f t="shared" si="1"/>
        <v>1.2482490936252744</v>
      </c>
      <c r="G27" s="13">
        <f t="shared" si="2"/>
        <v>0.99087678725214112</v>
      </c>
    </row>
    <row r="28" spans="1:7" x14ac:dyDescent="0.25">
      <c r="A28" s="2">
        <v>1.17519</v>
      </c>
      <c r="B28" s="2">
        <v>1</v>
      </c>
      <c r="C28" s="2">
        <v>0.88688850260740004</v>
      </c>
      <c r="D28" s="2">
        <v>1.0099831330381599</v>
      </c>
      <c r="E28" s="13">
        <f t="shared" si="0"/>
        <v>0.78657121605719627</v>
      </c>
      <c r="F28" s="13">
        <f t="shared" si="1"/>
        <v>1.0200659290215774</v>
      </c>
      <c r="G28" s="13">
        <f t="shared" si="2"/>
        <v>0.89574242851894414</v>
      </c>
    </row>
    <row r="29" spans="1:7" x14ac:dyDescent="0.25">
      <c r="A29" s="2">
        <v>1.05176</v>
      </c>
      <c r="B29" s="2">
        <v>1</v>
      </c>
      <c r="C29" s="2">
        <v>0.88688850260740004</v>
      </c>
      <c r="D29" s="2">
        <v>0.86946658233185803</v>
      </c>
      <c r="E29" s="13">
        <f t="shared" si="0"/>
        <v>0.78657121605719627</v>
      </c>
      <c r="F29" s="13">
        <f t="shared" si="1"/>
        <v>0.75597213779184169</v>
      </c>
      <c r="G29" s="13">
        <f t="shared" si="2"/>
        <v>0.77111991527147528</v>
      </c>
    </row>
    <row r="30" spans="1:7" x14ac:dyDescent="0.25">
      <c r="A30" s="2">
        <v>0.98887000000000003</v>
      </c>
      <c r="B30" s="2">
        <v>1</v>
      </c>
      <c r="C30" s="2">
        <v>0.88688850260740004</v>
      </c>
      <c r="D30" s="2">
        <v>0.79873919460257203</v>
      </c>
      <c r="E30" s="13">
        <f t="shared" si="0"/>
        <v>0.78657121605719627</v>
      </c>
      <c r="F30" s="13">
        <f t="shared" si="1"/>
        <v>0.63798430099436543</v>
      </c>
      <c r="G30" s="13">
        <f t="shared" si="2"/>
        <v>0.70839260827491579</v>
      </c>
    </row>
    <row r="31" spans="1:7" x14ac:dyDescent="0.25">
      <c r="A31" s="2">
        <v>0.92457</v>
      </c>
      <c r="B31" s="2">
        <v>1</v>
      </c>
      <c r="C31" s="2">
        <v>0.88688850260740004</v>
      </c>
      <c r="D31" s="2">
        <v>0.72726755218216299</v>
      </c>
      <c r="E31" s="13">
        <f t="shared" si="0"/>
        <v>0.78657121605719627</v>
      </c>
      <c r="F31" s="13">
        <f t="shared" si="1"/>
        <v>0.52891809245703514</v>
      </c>
      <c r="G31" s="13">
        <f t="shared" si="2"/>
        <v>0.64500523034978774</v>
      </c>
    </row>
    <row r="32" spans="1:7" x14ac:dyDescent="0.25">
      <c r="A32" s="2">
        <v>0.86007</v>
      </c>
      <c r="B32" s="2">
        <v>1</v>
      </c>
      <c r="C32" s="2">
        <v>0.88688850260740004</v>
      </c>
      <c r="D32" s="2">
        <v>0.65561458992198995</v>
      </c>
      <c r="E32" s="13">
        <f t="shared" si="0"/>
        <v>0.78657121605719627</v>
      </c>
      <c r="F32" s="13">
        <f t="shared" si="1"/>
        <v>0.42983049051857908</v>
      </c>
      <c r="G32" s="13">
        <f t="shared" si="2"/>
        <v>0.58145704194347825</v>
      </c>
    </row>
    <row r="33" spans="1:7" x14ac:dyDescent="0.25">
      <c r="A33" s="2">
        <v>0.79540999999999995</v>
      </c>
      <c r="B33" s="2">
        <v>1</v>
      </c>
      <c r="C33" s="2">
        <v>0.88688850260740004</v>
      </c>
      <c r="D33" s="2">
        <v>0.58293063461943895</v>
      </c>
      <c r="E33" s="13">
        <f t="shared" si="0"/>
        <v>0.78657121605719627</v>
      </c>
      <c r="F33" s="13">
        <f t="shared" si="1"/>
        <v>0.33980812477782185</v>
      </c>
      <c r="G33" s="13">
        <f t="shared" si="2"/>
        <v>0.51699447766161566</v>
      </c>
    </row>
    <row r="34" spans="1:7" x14ac:dyDescent="0.25">
      <c r="A34" s="2">
        <v>0.73146999999999995</v>
      </c>
      <c r="B34" s="2">
        <v>1</v>
      </c>
      <c r="C34" s="2">
        <v>0.88688850260740004</v>
      </c>
      <c r="D34" s="2">
        <v>0.509576217583808</v>
      </c>
      <c r="E34" s="13">
        <f t="shared" si="0"/>
        <v>0.78657121605719627</v>
      </c>
      <c r="F34" s="13">
        <f t="shared" si="1"/>
        <v>0.25966792152702045</v>
      </c>
      <c r="G34" s="13">
        <f t="shared" si="2"/>
        <v>0.45193728857724613</v>
      </c>
    </row>
    <row r="35" spans="1:7" x14ac:dyDescent="0.25">
      <c r="A35" s="2">
        <v>0.67171000000000003</v>
      </c>
      <c r="B35" s="2">
        <v>1</v>
      </c>
      <c r="C35" s="2">
        <v>0.88688850260740004</v>
      </c>
      <c r="D35" s="2">
        <v>0.437655492304449</v>
      </c>
      <c r="E35" s="13">
        <f t="shared" si="0"/>
        <v>0.78657121605719627</v>
      </c>
      <c r="F35" s="13">
        <f t="shared" si="1"/>
        <v>0.19154232994424961</v>
      </c>
      <c r="G35" s="13">
        <f t="shared" si="2"/>
        <v>0.38815162422779725</v>
      </c>
    </row>
    <row r="36" spans="1:7" x14ac:dyDescent="0.25">
      <c r="A36" s="2">
        <v>0.6179</v>
      </c>
      <c r="B36" s="2">
        <v>1</v>
      </c>
      <c r="C36" s="2">
        <v>0.88688850260740004</v>
      </c>
      <c r="D36" s="2">
        <v>0.36324478178368103</v>
      </c>
      <c r="E36" s="13">
        <f t="shared" si="0"/>
        <v>0.78657121605719627</v>
      </c>
      <c r="F36" s="13">
        <f t="shared" si="1"/>
        <v>0.13194677149307404</v>
      </c>
      <c r="G36" s="13">
        <f t="shared" si="2"/>
        <v>0.32215762059608066</v>
      </c>
    </row>
    <row r="37" spans="1:7" x14ac:dyDescent="0.25">
      <c r="A37" s="2">
        <v>0.58620000000000005</v>
      </c>
      <c r="B37" s="2">
        <v>1</v>
      </c>
      <c r="C37" s="2">
        <v>0.88688850260740004</v>
      </c>
      <c r="D37" s="2">
        <v>0.29282099936748901</v>
      </c>
      <c r="E37" s="13">
        <f t="shared" si="0"/>
        <v>0.78657121605719627</v>
      </c>
      <c r="F37" s="13">
        <f t="shared" si="1"/>
        <v>8.5744137670574996E-2</v>
      </c>
      <c r="G37" s="13">
        <f t="shared" si="2"/>
        <v>0.25969957766103474</v>
      </c>
    </row>
    <row r="38" spans="1:7" x14ac:dyDescent="0.25">
      <c r="A38" s="2">
        <v>0.61155999999999999</v>
      </c>
      <c r="B38" s="2">
        <v>1</v>
      </c>
      <c r="C38" s="2">
        <v>0.88688850260740004</v>
      </c>
      <c r="D38" s="2">
        <v>0.218789795488088</v>
      </c>
      <c r="E38" s="13">
        <f t="shared" si="0"/>
        <v>0.78657121605719627</v>
      </c>
      <c r="F38" s="13">
        <f t="shared" si="1"/>
        <v>4.7868974609719367E-2</v>
      </c>
      <c r="G38" s="13">
        <f t="shared" si="2"/>
        <v>0.19404215410620965</v>
      </c>
    </row>
    <row r="39" spans="1:7" x14ac:dyDescent="0.25">
      <c r="A39" s="2">
        <v>0.72682000000000002</v>
      </c>
      <c r="B39" s="2">
        <v>1</v>
      </c>
      <c r="C39" s="2">
        <v>0.88688850260740004</v>
      </c>
      <c r="D39" s="2">
        <v>0.144313725490196</v>
      </c>
      <c r="E39" s="13">
        <f t="shared" si="0"/>
        <v>0.78657121605719627</v>
      </c>
      <c r="F39" s="13">
        <f t="shared" si="1"/>
        <v>2.0826451364859645E-2</v>
      </c>
      <c r="G39" s="13">
        <f t="shared" si="2"/>
        <v>0.1279901839056953</v>
      </c>
    </row>
    <row r="40" spans="1:7" x14ac:dyDescent="0.25">
      <c r="A40" s="2">
        <v>0.86534999999999995</v>
      </c>
      <c r="B40" s="2">
        <v>1</v>
      </c>
      <c r="C40" s="2">
        <v>0.88688850260740004</v>
      </c>
      <c r="D40" s="2">
        <v>7.2667088340712602E-2</v>
      </c>
      <c r="E40" s="13">
        <f t="shared" si="0"/>
        <v>0.78657121605719627</v>
      </c>
      <c r="F40" s="13">
        <f t="shared" si="1"/>
        <v>5.2805057279169294E-3</v>
      </c>
      <c r="G40" s="13">
        <f t="shared" si="2"/>
        <v>6.4447605167334263E-2</v>
      </c>
    </row>
    <row r="41" spans="1:7" x14ac:dyDescent="0.25">
      <c r="A41" s="2">
        <v>1.6599900000000001</v>
      </c>
      <c r="B41" s="2">
        <v>1</v>
      </c>
      <c r="C41" s="2">
        <v>0.91556396484375002</v>
      </c>
      <c r="D41" s="2">
        <v>1.5516129032258099</v>
      </c>
      <c r="E41" s="13">
        <f t="shared" si="0"/>
        <v>0.83825737372040754</v>
      </c>
      <c r="F41" s="13">
        <f t="shared" si="1"/>
        <v>2.4075026014568266</v>
      </c>
      <c r="G41" s="13">
        <f t="shared" si="2"/>
        <v>1.4206008615801444</v>
      </c>
    </row>
    <row r="42" spans="1:7" x14ac:dyDescent="0.25">
      <c r="A42" s="2">
        <v>1.5219800000000001</v>
      </c>
      <c r="B42" s="2">
        <v>1</v>
      </c>
      <c r="C42" s="2">
        <v>0.91556396484375002</v>
      </c>
      <c r="D42" s="2">
        <v>1.39244399641577</v>
      </c>
      <c r="E42" s="13">
        <f t="shared" si="0"/>
        <v>0.83825737372040754</v>
      </c>
      <c r="F42" s="13">
        <f t="shared" si="1"/>
        <v>1.9389002831543209</v>
      </c>
      <c r="G42" s="13">
        <f t="shared" si="2"/>
        <v>1.2748715461812987</v>
      </c>
    </row>
    <row r="43" spans="1:7" x14ac:dyDescent="0.25">
      <c r="A43" s="2">
        <v>1.3832599999999999</v>
      </c>
      <c r="B43" s="2">
        <v>1</v>
      </c>
      <c r="C43" s="2">
        <v>0.91556396484375002</v>
      </c>
      <c r="D43" s="2">
        <v>1.2345362903225801</v>
      </c>
      <c r="E43" s="13">
        <f t="shared" si="0"/>
        <v>0.83825737372040754</v>
      </c>
      <c r="F43" s="13">
        <f t="shared" si="1"/>
        <v>1.5240798521234378</v>
      </c>
      <c r="G43" s="13">
        <f t="shared" si="2"/>
        <v>1.1302969407112362</v>
      </c>
    </row>
    <row r="44" spans="1:7" x14ac:dyDescent="0.25">
      <c r="A44" s="2">
        <v>1.2484500000000001</v>
      </c>
      <c r="B44" s="2">
        <v>1</v>
      </c>
      <c r="C44" s="2">
        <v>0.91556396484375002</v>
      </c>
      <c r="D44" s="2">
        <v>1.08325716845878</v>
      </c>
      <c r="E44" s="13">
        <f t="shared" si="0"/>
        <v>0.83825737372040754</v>
      </c>
      <c r="F44" s="13">
        <f t="shared" si="1"/>
        <v>1.1734460930173336</v>
      </c>
      <c r="G44" s="13">
        <f t="shared" si="2"/>
        <v>0.99179122809953457</v>
      </c>
    </row>
    <row r="45" spans="1:7" x14ac:dyDescent="0.25">
      <c r="A45" s="2">
        <v>1.12199</v>
      </c>
      <c r="B45" s="2">
        <v>1</v>
      </c>
      <c r="C45" s="2">
        <v>0.91556396484375002</v>
      </c>
      <c r="D45" s="2">
        <v>0.94388216845878103</v>
      </c>
      <c r="E45" s="13">
        <f t="shared" si="0"/>
        <v>0.83825737372040754</v>
      </c>
      <c r="F45" s="13">
        <f t="shared" si="1"/>
        <v>0.89091354793445066</v>
      </c>
      <c r="G45" s="13">
        <f t="shared" si="2"/>
        <v>0.86418450049943796</v>
      </c>
    </row>
    <row r="46" spans="1:7" x14ac:dyDescent="0.25">
      <c r="A46" s="2">
        <v>1.0082100000000001</v>
      </c>
      <c r="B46" s="2">
        <v>1</v>
      </c>
      <c r="C46" s="2">
        <v>0.91556396484375002</v>
      </c>
      <c r="D46" s="2">
        <v>0.82038082437276005</v>
      </c>
      <c r="E46" s="13">
        <f t="shared" si="0"/>
        <v>0.83825737372040754</v>
      </c>
      <c r="F46" s="13">
        <f t="shared" si="1"/>
        <v>0.6730246969985294</v>
      </c>
      <c r="G46" s="13">
        <f t="shared" si="2"/>
        <v>0.75111112024450832</v>
      </c>
    </row>
    <row r="47" spans="1:7" x14ac:dyDescent="0.25">
      <c r="A47" s="2">
        <v>0.90813999999999995</v>
      </c>
      <c r="B47" s="2">
        <v>1</v>
      </c>
      <c r="C47" s="2">
        <v>0.91556396484375002</v>
      </c>
      <c r="D47" s="2">
        <v>0.71286290322580603</v>
      </c>
      <c r="E47" s="13">
        <f t="shared" si="0"/>
        <v>0.83825737372040754</v>
      </c>
      <c r="F47" s="13">
        <f t="shared" si="1"/>
        <v>0.50817351879552486</v>
      </c>
      <c r="G47" s="13">
        <f t="shared" si="2"/>
        <v>0.65267158606744546</v>
      </c>
    </row>
    <row r="48" spans="1:7" x14ac:dyDescent="0.25">
      <c r="A48" s="2">
        <v>0.82282</v>
      </c>
      <c r="B48" s="2">
        <v>1</v>
      </c>
      <c r="C48" s="2">
        <v>0.91556396484375002</v>
      </c>
      <c r="D48" s="2">
        <v>0.62202956989247304</v>
      </c>
      <c r="E48" s="13">
        <f t="shared" si="0"/>
        <v>0.83825737372040754</v>
      </c>
      <c r="F48" s="13">
        <f t="shared" si="1"/>
        <v>0.38692078582061501</v>
      </c>
      <c r="G48" s="13">
        <f t="shared" si="2"/>
        <v>0.56950785926080516</v>
      </c>
    </row>
    <row r="49" spans="1:7" x14ac:dyDescent="0.25">
      <c r="A49" s="2">
        <v>0.74804000000000004</v>
      </c>
      <c r="B49" s="2">
        <v>1</v>
      </c>
      <c r="C49" s="2">
        <v>0.91556396484375002</v>
      </c>
      <c r="D49" s="2">
        <v>0.54254256272401402</v>
      </c>
      <c r="E49" s="13">
        <f t="shared" si="0"/>
        <v>0.83825737372040754</v>
      </c>
      <c r="F49" s="13">
        <f t="shared" si="1"/>
        <v>0.2943524323671407</v>
      </c>
      <c r="G49" s="13">
        <f t="shared" si="2"/>
        <v>0.49673241982408722</v>
      </c>
    </row>
    <row r="50" spans="1:7" x14ac:dyDescent="0.25">
      <c r="A50" s="2">
        <v>0.67788999999999999</v>
      </c>
      <c r="B50" s="2">
        <v>1</v>
      </c>
      <c r="C50" s="2">
        <v>0.91556396484375002</v>
      </c>
      <c r="D50" s="2">
        <v>0.46684139784946199</v>
      </c>
      <c r="E50" s="13">
        <f t="shared" si="0"/>
        <v>0.83825737372040754</v>
      </c>
      <c r="F50" s="13">
        <f t="shared" si="1"/>
        <v>0.21794089074603964</v>
      </c>
      <c r="G50" s="13">
        <f t="shared" si="2"/>
        <v>0.42742316116825196</v>
      </c>
    </row>
    <row r="51" spans="1:7" x14ac:dyDescent="0.25">
      <c r="A51" s="2">
        <v>0.60887999999999998</v>
      </c>
      <c r="B51" s="2">
        <v>1</v>
      </c>
      <c r="C51" s="2">
        <v>0.91556396484375002</v>
      </c>
      <c r="D51" s="2">
        <v>0.38948476702509</v>
      </c>
      <c r="E51" s="13">
        <f t="shared" si="0"/>
        <v>0.83825737372040754</v>
      </c>
      <c r="F51" s="13">
        <f t="shared" si="1"/>
        <v>0.15169838374458863</v>
      </c>
      <c r="G51" s="13">
        <f t="shared" si="2"/>
        <v>0.35659821754373566</v>
      </c>
    </row>
    <row r="52" spans="1:7" x14ac:dyDescent="0.25">
      <c r="A52" s="2">
        <v>0.55174000000000001</v>
      </c>
      <c r="B52" s="2">
        <v>1</v>
      </c>
      <c r="C52" s="2">
        <v>0.91556396484375002</v>
      </c>
      <c r="D52" s="2">
        <v>0.31259184587813599</v>
      </c>
      <c r="E52" s="13">
        <f t="shared" si="0"/>
        <v>0.83825737372040754</v>
      </c>
      <c r="F52" s="13">
        <f t="shared" si="1"/>
        <v>9.7713662109500318E-2</v>
      </c>
      <c r="G52" s="13">
        <f t="shared" si="2"/>
        <v>0.28619782979001263</v>
      </c>
    </row>
    <row r="53" spans="1:7" x14ac:dyDescent="0.25">
      <c r="A53" s="2">
        <v>0.53578000000000003</v>
      </c>
      <c r="B53" s="2">
        <v>1</v>
      </c>
      <c r="C53" s="2">
        <v>0.91556396484375002</v>
      </c>
      <c r="D53" s="2">
        <v>0.236214157706093</v>
      </c>
      <c r="E53" s="13">
        <f t="shared" si="0"/>
        <v>0.83825737372040754</v>
      </c>
      <c r="F53" s="13">
        <f t="shared" si="1"/>
        <v>5.579712830079897E-2</v>
      </c>
      <c r="G53" s="13">
        <f t="shared" si="2"/>
        <v>0.21626917078161736</v>
      </c>
    </row>
    <row r="54" spans="1:7" x14ac:dyDescent="0.25">
      <c r="A54" s="2">
        <v>0.64824999999999999</v>
      </c>
      <c r="B54" s="2">
        <v>1</v>
      </c>
      <c r="C54" s="2">
        <v>0.91556396484375002</v>
      </c>
      <c r="D54" s="2">
        <v>0.15774417562724</v>
      </c>
      <c r="E54" s="13">
        <f t="shared" si="0"/>
        <v>0.83825737372040754</v>
      </c>
      <c r="F54" s="13">
        <f t="shared" si="1"/>
        <v>2.4883224944317536E-2</v>
      </c>
      <c r="G54" s="13">
        <f t="shared" si="2"/>
        <v>0.1444248828682847</v>
      </c>
    </row>
    <row r="55" spans="1:7" x14ac:dyDescent="0.25">
      <c r="A55" s="2">
        <v>0.83111000000000002</v>
      </c>
      <c r="B55" s="2">
        <v>1</v>
      </c>
      <c r="C55" s="2">
        <v>0.91556396484375002</v>
      </c>
      <c r="D55" s="2">
        <v>8.0248655913978506E-2</v>
      </c>
      <c r="E55" s="13">
        <f t="shared" si="0"/>
        <v>0.83825737372040754</v>
      </c>
      <c r="F55" s="13">
        <f t="shared" si="1"/>
        <v>6.4398467760001174E-3</v>
      </c>
      <c r="G55" s="13">
        <f t="shared" si="2"/>
        <v>7.3472777581984006E-2</v>
      </c>
    </row>
    <row r="56" spans="1:7" x14ac:dyDescent="0.25">
      <c r="A56" s="2">
        <v>1.4339299999999999</v>
      </c>
      <c r="B56" s="2">
        <v>1</v>
      </c>
      <c r="C56" s="2">
        <v>0.97556138919436697</v>
      </c>
      <c r="D56" s="2">
        <v>1.36643052920093</v>
      </c>
      <c r="E56" s="13">
        <f t="shared" si="0"/>
        <v>0.95172002408684309</v>
      </c>
      <c r="F56" s="13">
        <f t="shared" si="1"/>
        <v>1.8671323911323336</v>
      </c>
      <c r="G56" s="13">
        <f t="shared" si="2"/>
        <v>1.3330368653048532</v>
      </c>
    </row>
    <row r="57" spans="1:7" x14ac:dyDescent="0.25">
      <c r="A57" s="2">
        <v>1.3552900000000001</v>
      </c>
      <c r="B57" s="2">
        <v>1</v>
      </c>
      <c r="C57" s="2">
        <v>0.97556138919436697</v>
      </c>
      <c r="D57" s="2">
        <v>1.2651528568416599</v>
      </c>
      <c r="E57" s="13">
        <f t="shared" si="0"/>
        <v>0.95172002408684309</v>
      </c>
      <c r="F57" s="13">
        <f t="shared" si="1"/>
        <v>1.6006117511746136</v>
      </c>
      <c r="G57" s="13">
        <f t="shared" si="2"/>
        <v>1.2342342785636717</v>
      </c>
    </row>
    <row r="58" spans="1:7" x14ac:dyDescent="0.25">
      <c r="A58" s="2">
        <v>1.27559</v>
      </c>
      <c r="B58" s="2">
        <v>1</v>
      </c>
      <c r="C58" s="2">
        <v>0.97556138919436697</v>
      </c>
      <c r="D58" s="2">
        <v>1.16332279148218</v>
      </c>
      <c r="E58" s="13">
        <f t="shared" si="0"/>
        <v>0.95172002408684309</v>
      </c>
      <c r="F58" s="13">
        <f t="shared" si="1"/>
        <v>1.3533199171818917</v>
      </c>
      <c r="G58" s="13">
        <f t="shared" si="2"/>
        <v>1.1348927985398245</v>
      </c>
    </row>
    <row r="59" spans="1:7" x14ac:dyDescent="0.25">
      <c r="A59" s="2">
        <v>1.2684599999999999</v>
      </c>
      <c r="B59" s="2">
        <v>1</v>
      </c>
      <c r="C59" s="2">
        <v>0.97556138919436697</v>
      </c>
      <c r="D59" s="2">
        <v>1.15417035631457</v>
      </c>
      <c r="E59" s="13">
        <f t="shared" si="0"/>
        <v>0.95172002408684309</v>
      </c>
      <c r="F59" s="13">
        <f t="shared" si="1"/>
        <v>1.3321092113953015</v>
      </c>
      <c r="G59" s="13">
        <f t="shared" si="2"/>
        <v>1.1259640361731995</v>
      </c>
    </row>
    <row r="60" spans="1:7" x14ac:dyDescent="0.25">
      <c r="A60" s="2">
        <v>1.16093</v>
      </c>
      <c r="B60" s="2">
        <v>1</v>
      </c>
      <c r="C60" s="2">
        <v>0.97556138919436697</v>
      </c>
      <c r="D60" s="2">
        <v>1.01703563145688</v>
      </c>
      <c r="E60" s="13">
        <f t="shared" si="0"/>
        <v>0.95172002408684309</v>
      </c>
      <c r="F60" s="13">
        <f t="shared" si="1"/>
        <v>1.0343614756528947</v>
      </c>
      <c r="G60" s="13">
        <f t="shared" si="2"/>
        <v>0.99218069348424409</v>
      </c>
    </row>
    <row r="61" spans="1:7" x14ac:dyDescent="0.25">
      <c r="A61" s="2">
        <v>1.04688</v>
      </c>
      <c r="B61" s="2">
        <v>1</v>
      </c>
      <c r="C61" s="2">
        <v>0.97556138919436697</v>
      </c>
      <c r="D61" s="2">
        <v>0.871996626607632</v>
      </c>
      <c r="E61" s="13">
        <f t="shared" si="0"/>
        <v>0.95172002408684309</v>
      </c>
      <c r="F61" s="13">
        <f t="shared" si="1"/>
        <v>0.76037811681508993</v>
      </c>
      <c r="G61" s="13">
        <f t="shared" si="2"/>
        <v>0.85068624042614316</v>
      </c>
    </row>
    <row r="62" spans="1:7" x14ac:dyDescent="0.25">
      <c r="A62" s="2">
        <v>0.99004999999999999</v>
      </c>
      <c r="B62" s="2">
        <v>1</v>
      </c>
      <c r="C62" s="2">
        <v>0.97556138919436697</v>
      </c>
      <c r="D62" s="2">
        <v>0.79985663082437297</v>
      </c>
      <c r="E62" s="13">
        <f t="shared" si="0"/>
        <v>0.95172002408684309</v>
      </c>
      <c r="F62" s="13">
        <f t="shared" si="1"/>
        <v>0.63977062987371724</v>
      </c>
      <c r="G62" s="13">
        <f t="shared" si="2"/>
        <v>0.78030924592335127</v>
      </c>
    </row>
    <row r="63" spans="1:7" x14ac:dyDescent="0.25">
      <c r="A63" s="2">
        <v>0.93467</v>
      </c>
      <c r="B63" s="2">
        <v>1</v>
      </c>
      <c r="C63" s="2">
        <v>0.97556138919436697</v>
      </c>
      <c r="D63" s="2">
        <v>0.72850938224752304</v>
      </c>
      <c r="E63" s="13">
        <f t="shared" si="0"/>
        <v>0.95172002408684309</v>
      </c>
      <c r="F63" s="13">
        <f t="shared" si="1"/>
        <v>0.53072592002266761</v>
      </c>
      <c r="G63" s="13">
        <f t="shared" si="2"/>
        <v>0.71070562498652368</v>
      </c>
    </row>
    <row r="64" spans="1:7" x14ac:dyDescent="0.25">
      <c r="A64" s="2">
        <v>0.87892000000000003</v>
      </c>
      <c r="B64" s="2">
        <v>1</v>
      </c>
      <c r="C64" s="2">
        <v>0.97556138919436697</v>
      </c>
      <c r="D64" s="2">
        <v>0.65567573265865498</v>
      </c>
      <c r="E64" s="13">
        <f t="shared" si="0"/>
        <v>0.95172002408684309</v>
      </c>
      <c r="F64" s="13">
        <f t="shared" si="1"/>
        <v>0.429910666397464</v>
      </c>
      <c r="G64" s="13">
        <f t="shared" si="2"/>
        <v>0.63965192861351183</v>
      </c>
    </row>
    <row r="65" spans="1:7" x14ac:dyDescent="0.25">
      <c r="A65" s="2">
        <v>0.82513999999999998</v>
      </c>
      <c r="B65" s="2">
        <v>1</v>
      </c>
      <c r="C65" s="2">
        <v>0.97556138919436697</v>
      </c>
      <c r="D65" s="2">
        <v>0.58289268395530303</v>
      </c>
      <c r="E65" s="13">
        <f t="shared" si="0"/>
        <v>0.95172002408684309</v>
      </c>
      <c r="F65" s="13">
        <f t="shared" si="1"/>
        <v>0.33976388100861676</v>
      </c>
      <c r="G65" s="13">
        <f t="shared" si="2"/>
        <v>0.56864759651066854</v>
      </c>
    </row>
    <row r="66" spans="1:7" x14ac:dyDescent="0.25">
      <c r="A66" s="2">
        <v>0.77566000000000002</v>
      </c>
      <c r="B66" s="2">
        <v>1</v>
      </c>
      <c r="C66" s="2">
        <v>0.97556138919436697</v>
      </c>
      <c r="D66" s="2">
        <v>0.51056715159181998</v>
      </c>
      <c r="E66" s="13">
        <f t="shared" si="0"/>
        <v>0.95172002408684309</v>
      </c>
      <c r="F66" s="13">
        <f t="shared" si="1"/>
        <v>0.2606788162845845</v>
      </c>
      <c r="G66" s="13">
        <f t="shared" si="2"/>
        <v>0.49808959968392685</v>
      </c>
    </row>
    <row r="67" spans="1:7" x14ac:dyDescent="0.25">
      <c r="A67" s="2">
        <v>0.73348000000000002</v>
      </c>
      <c r="B67" s="2">
        <v>1</v>
      </c>
      <c r="C67" s="2">
        <v>0.97556138919436697</v>
      </c>
      <c r="D67" s="2">
        <v>0.43767025089605699</v>
      </c>
      <c r="E67" s="13">
        <f t="shared" si="0"/>
        <v>0.95172002408684309</v>
      </c>
      <c r="F67" s="13">
        <f t="shared" si="1"/>
        <v>0.19155524851941746</v>
      </c>
      <c r="G67" s="13">
        <f t="shared" si="2"/>
        <v>0.42697419797320452</v>
      </c>
    </row>
    <row r="68" spans="1:7" x14ac:dyDescent="0.25">
      <c r="A68" s="2">
        <v>0.70464000000000004</v>
      </c>
      <c r="B68" s="2">
        <v>1</v>
      </c>
      <c r="C68" s="2">
        <v>0.97556138919436697</v>
      </c>
      <c r="D68" s="2">
        <v>0.36369175627240102</v>
      </c>
      <c r="E68" s="13">
        <f t="shared" ref="E68:E131" si="3">POWER(C68,2)</f>
        <v>0.95172002408684309</v>
      </c>
      <c r="F68" s="13">
        <f t="shared" ref="F68:F131" si="4">POWER(D68,2)</f>
        <v>0.13227169358050356</v>
      </c>
      <c r="G68" s="13">
        <f t="shared" ref="G68:G131" si="5">C68*D68</f>
        <v>0.35480363498764267</v>
      </c>
    </row>
    <row r="69" spans="1:7" x14ac:dyDescent="0.25">
      <c r="A69" s="2">
        <v>0.7036</v>
      </c>
      <c r="B69" s="2">
        <v>1</v>
      </c>
      <c r="C69" s="2">
        <v>0.97556138919436697</v>
      </c>
      <c r="D69" s="2">
        <v>0.29020451191229202</v>
      </c>
      <c r="E69" s="13">
        <f t="shared" si="3"/>
        <v>0.95172002408684309</v>
      </c>
      <c r="F69" s="13">
        <f t="shared" si="4"/>
        <v>8.4218658734251634E-2</v>
      </c>
      <c r="G69" s="13">
        <f t="shared" si="5"/>
        <v>0.28311231679162879</v>
      </c>
    </row>
    <row r="70" spans="1:7" x14ac:dyDescent="0.25">
      <c r="A70" s="2">
        <v>0.74082000000000003</v>
      </c>
      <c r="B70" s="2">
        <v>1</v>
      </c>
      <c r="C70" s="2">
        <v>0.97556138919436697</v>
      </c>
      <c r="D70" s="2">
        <v>0.21847775669407499</v>
      </c>
      <c r="E70" s="13">
        <f t="shared" si="3"/>
        <v>0.95172002408684309</v>
      </c>
      <c r="F70" s="13">
        <f t="shared" si="4"/>
        <v>4.7732530170075428E-2</v>
      </c>
      <c r="G70" s="13">
        <f t="shared" si="5"/>
        <v>0.21313846382854071</v>
      </c>
    </row>
    <row r="71" spans="1:7" x14ac:dyDescent="0.25">
      <c r="A71" s="2">
        <v>0.81552999999999998</v>
      </c>
      <c r="B71" s="2">
        <v>1</v>
      </c>
      <c r="C71" s="2">
        <v>0.97556138919436697</v>
      </c>
      <c r="D71" s="2">
        <v>0.14632089394897699</v>
      </c>
      <c r="E71" s="13">
        <f t="shared" si="3"/>
        <v>0.95172002408684309</v>
      </c>
      <c r="F71" s="13">
        <f t="shared" si="4"/>
        <v>2.140980400602777E-2</v>
      </c>
      <c r="G71" s="13">
        <f t="shared" si="5"/>
        <v>0.14274501456902564</v>
      </c>
    </row>
    <row r="72" spans="1:7" x14ac:dyDescent="0.25">
      <c r="A72" s="2">
        <v>0.90693999999999997</v>
      </c>
      <c r="B72" s="2">
        <v>1</v>
      </c>
      <c r="C72" s="2">
        <v>0.97556138919436697</v>
      </c>
      <c r="D72" s="2">
        <v>7.4528779253636906E-2</v>
      </c>
      <c r="E72" s="13">
        <f t="shared" si="3"/>
        <v>0.95172002408684309</v>
      </c>
      <c r="F72" s="13">
        <f t="shared" si="4"/>
        <v>5.5545389370373387E-3</v>
      </c>
      <c r="G72" s="13">
        <f t="shared" si="5"/>
        <v>7.2707399423638339E-2</v>
      </c>
    </row>
    <row r="73" spans="1:7" x14ac:dyDescent="0.25">
      <c r="A73" s="2">
        <v>1.53318</v>
      </c>
      <c r="B73" s="2">
        <v>1</v>
      </c>
      <c r="C73" s="2">
        <v>1.01114007100166</v>
      </c>
      <c r="D73" s="2">
        <v>1.33927877348305</v>
      </c>
      <c r="E73" s="13">
        <f t="shared" si="3"/>
        <v>1.022404243185242</v>
      </c>
      <c r="F73" s="13">
        <f t="shared" si="4"/>
        <v>1.7936676331022627</v>
      </c>
      <c r="G73" s="13">
        <f t="shared" si="5"/>
        <v>1.3541984341106674</v>
      </c>
    </row>
    <row r="74" spans="1:7" x14ac:dyDescent="0.25">
      <c r="A74" s="2">
        <v>1.3857999999999999</v>
      </c>
      <c r="B74" s="2">
        <v>1</v>
      </c>
      <c r="C74" s="2">
        <v>1.01114007100166</v>
      </c>
      <c r="D74" s="2">
        <v>1.1866400345497701</v>
      </c>
      <c r="E74" s="13">
        <f t="shared" si="3"/>
        <v>1.022404243185242</v>
      </c>
      <c r="F74" s="13">
        <f t="shared" si="4"/>
        <v>1.4081145715962795</v>
      </c>
      <c r="G74" s="13">
        <f t="shared" si="5"/>
        <v>1.1998592887880668</v>
      </c>
    </row>
    <row r="75" spans="1:7" x14ac:dyDescent="0.25">
      <c r="A75" s="2">
        <v>1.0972599999999999</v>
      </c>
      <c r="B75" s="2">
        <v>1</v>
      </c>
      <c r="C75" s="2">
        <v>1.01114007100166</v>
      </c>
      <c r="D75" s="2">
        <v>0.89554091988771301</v>
      </c>
      <c r="E75" s="13">
        <f t="shared" si="3"/>
        <v>1.022404243185242</v>
      </c>
      <c r="F75" s="13">
        <f t="shared" si="4"/>
        <v>0.80199353919333116</v>
      </c>
      <c r="G75" s="13">
        <f t="shared" si="5"/>
        <v>0.90551730932015406</v>
      </c>
    </row>
    <row r="76" spans="1:7" x14ac:dyDescent="0.25">
      <c r="A76" s="2">
        <v>0.94264000000000003</v>
      </c>
      <c r="B76" s="2">
        <v>1</v>
      </c>
      <c r="C76" s="2">
        <v>1.01114007100166</v>
      </c>
      <c r="D76" s="2">
        <v>0.744292809328439</v>
      </c>
      <c r="E76" s="13">
        <f t="shared" si="3"/>
        <v>1.022404243185242</v>
      </c>
      <c r="F76" s="13">
        <f t="shared" si="4"/>
        <v>0.55397178601802</v>
      </c>
      <c r="G76" s="13">
        <f t="shared" si="5"/>
        <v>0.7525842840703828</v>
      </c>
    </row>
    <row r="77" spans="1:7" x14ac:dyDescent="0.25">
      <c r="A77" s="2">
        <v>0.78893999999999997</v>
      </c>
      <c r="B77" s="2">
        <v>1</v>
      </c>
      <c r="C77" s="2">
        <v>1.01114007100166</v>
      </c>
      <c r="D77" s="2">
        <v>0.59779097387173397</v>
      </c>
      <c r="E77" s="13">
        <f t="shared" si="3"/>
        <v>1.022404243185242</v>
      </c>
      <c r="F77" s="13">
        <f t="shared" si="4"/>
        <v>0.35735404844251611</v>
      </c>
      <c r="G77" s="13">
        <f t="shared" si="5"/>
        <v>0.60445040776481662</v>
      </c>
    </row>
    <row r="78" spans="1:7" x14ac:dyDescent="0.25">
      <c r="A78" s="2">
        <v>0.70855000000000001</v>
      </c>
      <c r="B78" s="2">
        <v>1</v>
      </c>
      <c r="C78" s="2">
        <v>1.01114007100166</v>
      </c>
      <c r="D78" s="2">
        <v>0.52285683437702402</v>
      </c>
      <c r="E78" s="13">
        <f t="shared" si="3"/>
        <v>1.022404243185242</v>
      </c>
      <c r="F78" s="13">
        <f t="shared" si="4"/>
        <v>0.27337926925476275</v>
      </c>
      <c r="G78" s="13">
        <f t="shared" si="5"/>
        <v>0.52868149663568731</v>
      </c>
    </row>
    <row r="79" spans="1:7" x14ac:dyDescent="0.25">
      <c r="A79" s="2">
        <v>0.62683999999999995</v>
      </c>
      <c r="B79" s="2">
        <v>1</v>
      </c>
      <c r="C79" s="2">
        <v>1.01114007100166</v>
      </c>
      <c r="D79" s="2">
        <v>0.44753832865471799</v>
      </c>
      <c r="E79" s="13">
        <f t="shared" si="3"/>
        <v>1.022404243185242</v>
      </c>
      <c r="F79" s="13">
        <f t="shared" si="4"/>
        <v>0.20029055561505837</v>
      </c>
      <c r="G79" s="13">
        <f t="shared" si="5"/>
        <v>0.45252393741189578</v>
      </c>
    </row>
    <row r="80" spans="1:7" x14ac:dyDescent="0.25">
      <c r="A80" s="2">
        <v>0.55396999999999996</v>
      </c>
      <c r="B80" s="2">
        <v>1</v>
      </c>
      <c r="C80" s="2">
        <v>1.01114007100166</v>
      </c>
      <c r="D80" s="2">
        <v>0.37166270783847999</v>
      </c>
      <c r="E80" s="13">
        <f t="shared" si="3"/>
        <v>1.022404243185242</v>
      </c>
      <c r="F80" s="13">
        <f t="shared" si="4"/>
        <v>0.13813316839783132</v>
      </c>
      <c r="G80" s="13">
        <f t="shared" si="5"/>
        <v>0.37580305679246989</v>
      </c>
    </row>
    <row r="81" spans="1:7" x14ac:dyDescent="0.25">
      <c r="A81" s="2">
        <v>0.46540999999999999</v>
      </c>
      <c r="B81" s="2">
        <v>1</v>
      </c>
      <c r="C81" s="2">
        <v>1.01114007100166</v>
      </c>
      <c r="D81" s="2">
        <v>0.29946015979270102</v>
      </c>
      <c r="E81" s="13">
        <f t="shared" si="3"/>
        <v>1.022404243185242</v>
      </c>
      <c r="F81" s="13">
        <f t="shared" si="4"/>
        <v>8.9676387303070024E-2</v>
      </c>
      <c r="G81" s="13">
        <f t="shared" si="5"/>
        <v>0.30279616723496017</v>
      </c>
    </row>
    <row r="82" spans="1:7" x14ac:dyDescent="0.25">
      <c r="A82" s="2">
        <v>0.4128</v>
      </c>
      <c r="B82" s="2">
        <v>1</v>
      </c>
      <c r="C82" s="2">
        <v>1.01114007100166</v>
      </c>
      <c r="D82" s="2">
        <v>0.24848628805873499</v>
      </c>
      <c r="E82" s="13">
        <f t="shared" si="3"/>
        <v>1.022404243185242</v>
      </c>
      <c r="F82" s="13">
        <f t="shared" si="4"/>
        <v>6.1745435353208623E-2</v>
      </c>
      <c r="G82" s="13">
        <f t="shared" si="5"/>
        <v>0.25125444295064825</v>
      </c>
    </row>
    <row r="83" spans="1:7" x14ac:dyDescent="0.25">
      <c r="A83" s="2">
        <v>0.37918000000000002</v>
      </c>
      <c r="B83" s="2">
        <v>1</v>
      </c>
      <c r="C83" s="2">
        <v>1.01114007100166</v>
      </c>
      <c r="D83" s="2">
        <v>0.209736557978838</v>
      </c>
      <c r="E83" s="13">
        <f t="shared" si="3"/>
        <v>1.022404243185242</v>
      </c>
      <c r="F83" s="13">
        <f t="shared" si="4"/>
        <v>4.3989423752810473E-2</v>
      </c>
      <c r="G83" s="13">
        <f t="shared" si="5"/>
        <v>0.21207303812636605</v>
      </c>
    </row>
    <row r="84" spans="1:7" x14ac:dyDescent="0.25">
      <c r="A84" s="2">
        <v>0.36980000000000002</v>
      </c>
      <c r="B84" s="2">
        <v>1</v>
      </c>
      <c r="C84" s="2">
        <v>1.01114007100166</v>
      </c>
      <c r="D84" s="2">
        <v>0.19293241200604599</v>
      </c>
      <c r="E84" s="13">
        <f t="shared" si="3"/>
        <v>1.022404243185242</v>
      </c>
      <c r="F84" s="13">
        <f t="shared" si="4"/>
        <v>3.722291560247068E-2</v>
      </c>
      <c r="G84" s="13">
        <f t="shared" si="5"/>
        <v>0.19508169277431486</v>
      </c>
    </row>
    <row r="85" spans="1:7" x14ac:dyDescent="0.25">
      <c r="A85" s="2">
        <v>0.36797000000000002</v>
      </c>
      <c r="B85" s="2">
        <v>1</v>
      </c>
      <c r="C85" s="2">
        <v>1.01114007100166</v>
      </c>
      <c r="D85" s="2">
        <v>0.17965450226732901</v>
      </c>
      <c r="E85" s="13">
        <f t="shared" si="3"/>
        <v>1.022404243185242</v>
      </c>
      <c r="F85" s="13">
        <f t="shared" si="4"/>
        <v>3.2275740184921728E-2</v>
      </c>
      <c r="G85" s="13">
        <f t="shared" si="5"/>
        <v>0.18165586617835494</v>
      </c>
    </row>
    <row r="86" spans="1:7" x14ac:dyDescent="0.25">
      <c r="A86" s="2">
        <v>0.37928000000000001</v>
      </c>
      <c r="B86" s="2">
        <v>1</v>
      </c>
      <c r="C86" s="2">
        <v>1.01114007100166</v>
      </c>
      <c r="D86" s="2">
        <v>0.16421075361692899</v>
      </c>
      <c r="E86" s="13">
        <f t="shared" si="3"/>
        <v>1.022404243185242</v>
      </c>
      <c r="F86" s="13">
        <f t="shared" si="4"/>
        <v>2.696517160343976E-2</v>
      </c>
      <c r="G86" s="13">
        <f t="shared" si="5"/>
        <v>0.16604007307145768</v>
      </c>
    </row>
    <row r="87" spans="1:7" x14ac:dyDescent="0.25">
      <c r="A87" s="2">
        <v>0.41733999999999999</v>
      </c>
      <c r="B87" s="2">
        <v>1</v>
      </c>
      <c r="C87" s="2">
        <v>1.01114007100166</v>
      </c>
      <c r="D87" s="2">
        <v>0.14964586482401199</v>
      </c>
      <c r="E87" s="13">
        <f t="shared" si="3"/>
        <v>1.022404243185242</v>
      </c>
      <c r="F87" s="13">
        <f t="shared" si="4"/>
        <v>2.2393884858926467E-2</v>
      </c>
      <c r="G87" s="13">
        <f t="shared" si="5"/>
        <v>0.1513129303832563</v>
      </c>
    </row>
    <row r="88" spans="1:7" x14ac:dyDescent="0.25">
      <c r="A88" s="2">
        <v>0.48719000000000001</v>
      </c>
      <c r="B88" s="2">
        <v>1</v>
      </c>
      <c r="C88" s="2">
        <v>1.01114007100166</v>
      </c>
      <c r="D88" s="2">
        <v>0.134957892463831</v>
      </c>
      <c r="E88" s="13">
        <f t="shared" si="3"/>
        <v>1.022404243185242</v>
      </c>
      <c r="F88" s="13">
        <f t="shared" si="4"/>
        <v>1.8213632738278973E-2</v>
      </c>
      <c r="G88" s="13">
        <f t="shared" si="5"/>
        <v>0.13646133296811247</v>
      </c>
    </row>
    <row r="89" spans="1:7" x14ac:dyDescent="0.25">
      <c r="A89" s="2">
        <v>1.58562</v>
      </c>
      <c r="B89" s="2">
        <v>1</v>
      </c>
      <c r="C89" s="2">
        <v>1.01727294921875</v>
      </c>
      <c r="D89" s="2">
        <v>1.55058691756272</v>
      </c>
      <c r="E89" s="13">
        <f t="shared" si="3"/>
        <v>1.0348442532122135</v>
      </c>
      <c r="F89" s="13">
        <f t="shared" si="4"/>
        <v>2.4043197889166574</v>
      </c>
      <c r="G89" s="13">
        <f t="shared" si="5"/>
        <v>1.577370126649039</v>
      </c>
    </row>
    <row r="90" spans="1:7" x14ac:dyDescent="0.25">
      <c r="A90" s="2">
        <v>1.46069</v>
      </c>
      <c r="B90" s="2">
        <v>1</v>
      </c>
      <c r="C90" s="2">
        <v>1.01727294921875</v>
      </c>
      <c r="D90" s="2">
        <v>1.3912253584229399</v>
      </c>
      <c r="E90" s="13">
        <f t="shared" si="3"/>
        <v>1.0348442532122135</v>
      </c>
      <c r="F90" s="13">
        <f t="shared" si="4"/>
        <v>1.9355079979190377</v>
      </c>
      <c r="G90" s="13">
        <f t="shared" si="5"/>
        <v>1.4152559233908166</v>
      </c>
    </row>
    <row r="91" spans="1:7" x14ac:dyDescent="0.25">
      <c r="A91" s="2">
        <v>1.3379799999999999</v>
      </c>
      <c r="B91" s="2">
        <v>1</v>
      </c>
      <c r="C91" s="2">
        <v>1.01727294921875</v>
      </c>
      <c r="D91" s="2">
        <v>1.2362903225806501</v>
      </c>
      <c r="E91" s="13">
        <f t="shared" si="3"/>
        <v>1.0348442532122135</v>
      </c>
      <c r="F91" s="13">
        <f t="shared" si="4"/>
        <v>1.5284137617065678</v>
      </c>
      <c r="G91" s="13">
        <f t="shared" si="5"/>
        <v>1.2576447025422177</v>
      </c>
    </row>
    <row r="92" spans="1:7" x14ac:dyDescent="0.25">
      <c r="A92" s="2">
        <v>1.21567</v>
      </c>
      <c r="B92" s="2">
        <v>1</v>
      </c>
      <c r="C92" s="2">
        <v>1.01727294921875</v>
      </c>
      <c r="D92" s="2">
        <v>1.0832235663082399</v>
      </c>
      <c r="E92" s="13">
        <f t="shared" si="3"/>
        <v>1.0348442532122135</v>
      </c>
      <c r="F92" s="13">
        <f t="shared" si="4"/>
        <v>1.1733732946055417</v>
      </c>
      <c r="G92" s="13">
        <f t="shared" si="5"/>
        <v>1.1019340319616353</v>
      </c>
    </row>
    <row r="93" spans="1:7" x14ac:dyDescent="0.25">
      <c r="A93" s="2">
        <v>1.1031599999999999</v>
      </c>
      <c r="B93" s="2">
        <v>1</v>
      </c>
      <c r="C93" s="2">
        <v>1.01727294921875</v>
      </c>
      <c r="D93" s="2">
        <v>0.94434811827956999</v>
      </c>
      <c r="E93" s="13">
        <f t="shared" si="3"/>
        <v>1.0348442532122135</v>
      </c>
      <c r="F93" s="13">
        <f t="shared" si="4"/>
        <v>0.89179336849816471</v>
      </c>
      <c r="G93" s="13">
        <f t="shared" si="5"/>
        <v>0.96065979537143509</v>
      </c>
    </row>
    <row r="94" spans="1:7" x14ac:dyDescent="0.25">
      <c r="A94" s="2">
        <v>1.0026200000000001</v>
      </c>
      <c r="B94" s="2">
        <v>1</v>
      </c>
      <c r="C94" s="2">
        <v>1.01727294921875</v>
      </c>
      <c r="D94" s="2">
        <v>0.82065860215053799</v>
      </c>
      <c r="E94" s="13">
        <f t="shared" si="3"/>
        <v>1.0348442532122135</v>
      </c>
      <c r="F94" s="13">
        <f t="shared" si="4"/>
        <v>0.67348054128367496</v>
      </c>
      <c r="G94" s="13">
        <f t="shared" si="5"/>
        <v>0.83483379651141454</v>
      </c>
    </row>
    <row r="95" spans="1:7" x14ac:dyDescent="0.25">
      <c r="A95" s="2">
        <v>0.91596999999999995</v>
      </c>
      <c r="B95" s="2">
        <v>1</v>
      </c>
      <c r="C95" s="2">
        <v>1.01727294921875</v>
      </c>
      <c r="D95" s="2">
        <v>0.71380152329749103</v>
      </c>
      <c r="E95" s="13">
        <f t="shared" si="3"/>
        <v>1.0348442532122135</v>
      </c>
      <c r="F95" s="13">
        <f t="shared" si="4"/>
        <v>0.50951261466181863</v>
      </c>
      <c r="G95" s="13">
        <f t="shared" si="5"/>
        <v>0.72613098076167504</v>
      </c>
    </row>
    <row r="96" spans="1:7" x14ac:dyDescent="0.25">
      <c r="A96" s="2">
        <v>0.84248000000000001</v>
      </c>
      <c r="B96" s="2">
        <v>1</v>
      </c>
      <c r="C96" s="2">
        <v>1.01727294921875</v>
      </c>
      <c r="D96" s="2">
        <v>0.62131944444444398</v>
      </c>
      <c r="E96" s="13">
        <f t="shared" si="3"/>
        <v>1.0348442532122135</v>
      </c>
      <c r="F96" s="13">
        <f t="shared" si="4"/>
        <v>0.38603785204475249</v>
      </c>
      <c r="G96" s="13">
        <f t="shared" si="5"/>
        <v>0.63205146365695486</v>
      </c>
    </row>
    <row r="97" spans="1:7" x14ac:dyDescent="0.25">
      <c r="A97" s="2">
        <v>0.78329000000000004</v>
      </c>
      <c r="B97" s="2">
        <v>1</v>
      </c>
      <c r="C97" s="2">
        <v>1.01727294921875</v>
      </c>
      <c r="D97" s="2">
        <v>0.54416218637992797</v>
      </c>
      <c r="E97" s="13">
        <f t="shared" si="3"/>
        <v>1.0348442532122135</v>
      </c>
      <c r="F97" s="13">
        <f t="shared" si="4"/>
        <v>0.29611248508578347</v>
      </c>
      <c r="G97" s="13">
        <f t="shared" si="5"/>
        <v>0.55356147219203244</v>
      </c>
    </row>
    <row r="98" spans="1:7" x14ac:dyDescent="0.25">
      <c r="A98" s="2">
        <v>0.72916999999999998</v>
      </c>
      <c r="B98" s="2">
        <v>1</v>
      </c>
      <c r="C98" s="2">
        <v>1.01727294921875</v>
      </c>
      <c r="D98" s="2">
        <v>0.46652329749103899</v>
      </c>
      <c r="E98" s="13">
        <f t="shared" si="3"/>
        <v>1.0348442532122135</v>
      </c>
      <c r="F98" s="13">
        <f t="shared" si="4"/>
        <v>0.21764398710191246</v>
      </c>
      <c r="G98" s="13">
        <f t="shared" si="5"/>
        <v>0.47458153071796549</v>
      </c>
    </row>
    <row r="99" spans="1:7" x14ac:dyDescent="0.25">
      <c r="A99" s="2">
        <v>0.68478000000000006</v>
      </c>
      <c r="B99" s="2">
        <v>1</v>
      </c>
      <c r="C99" s="2">
        <v>1.01727294921875</v>
      </c>
      <c r="D99" s="2">
        <v>0.38882616487455202</v>
      </c>
      <c r="E99" s="13">
        <f t="shared" si="3"/>
        <v>1.0348442532122135</v>
      </c>
      <c r="F99" s="13">
        <f t="shared" si="4"/>
        <v>0.1511857864910523</v>
      </c>
      <c r="G99" s="13">
        <f t="shared" si="5"/>
        <v>0.39554233947535145</v>
      </c>
    </row>
    <row r="100" spans="1:7" x14ac:dyDescent="0.25">
      <c r="A100" s="2">
        <v>0.66791</v>
      </c>
      <c r="B100" s="2">
        <v>1</v>
      </c>
      <c r="C100" s="2">
        <v>1.01727294921875</v>
      </c>
      <c r="D100" s="2">
        <v>0.31198924731182798</v>
      </c>
      <c r="E100" s="13">
        <f t="shared" si="3"/>
        <v>1.0348442532122135</v>
      </c>
      <c r="F100" s="13">
        <f t="shared" si="4"/>
        <v>9.7337290438200955E-2</v>
      </c>
      <c r="G100" s="13">
        <f t="shared" si="5"/>
        <v>0.31737822173744124</v>
      </c>
    </row>
    <row r="101" spans="1:7" x14ac:dyDescent="0.25">
      <c r="A101" s="2">
        <v>0.69694999999999996</v>
      </c>
      <c r="B101" s="2">
        <v>1</v>
      </c>
      <c r="C101" s="2">
        <v>1.01727294921875</v>
      </c>
      <c r="D101" s="2">
        <v>0.234269713261649</v>
      </c>
      <c r="E101" s="13">
        <f t="shared" si="3"/>
        <v>1.0348442532122135</v>
      </c>
      <c r="F101" s="13">
        <f t="shared" si="4"/>
        <v>5.4882298551695241E-2</v>
      </c>
      <c r="G101" s="13">
        <f t="shared" si="5"/>
        <v>0.23831624212230859</v>
      </c>
    </row>
    <row r="102" spans="1:7" x14ac:dyDescent="0.25">
      <c r="A102" s="2">
        <v>0.77847</v>
      </c>
      <c r="B102" s="2">
        <v>1</v>
      </c>
      <c r="C102" s="2">
        <v>1.01727294921875</v>
      </c>
      <c r="D102" s="2">
        <v>0.15740815412186401</v>
      </c>
      <c r="E102" s="13">
        <f t="shared" si="3"/>
        <v>1.0348442532122135</v>
      </c>
      <c r="F102" s="13">
        <f t="shared" si="4"/>
        <v>2.4777326984052495E-2</v>
      </c>
      <c r="G102" s="13">
        <f t="shared" si="5"/>
        <v>0.16012705717462813</v>
      </c>
    </row>
    <row r="103" spans="1:7" x14ac:dyDescent="0.25">
      <c r="A103" s="2">
        <v>0.88805000000000001</v>
      </c>
      <c r="B103" s="2">
        <v>1</v>
      </c>
      <c r="C103" s="2">
        <v>1.01727294921875</v>
      </c>
      <c r="D103" s="2">
        <v>7.9688620071684604E-2</v>
      </c>
      <c r="E103" s="13">
        <f t="shared" si="3"/>
        <v>1.0348442532122135</v>
      </c>
      <c r="F103" s="13">
        <f t="shared" si="4"/>
        <v>6.3502761689292943E-3</v>
      </c>
      <c r="G103" s="13">
        <f t="shared" si="5"/>
        <v>8.1065077559495075E-2</v>
      </c>
    </row>
    <row r="104" spans="1:7" x14ac:dyDescent="0.25">
      <c r="A104" s="2">
        <v>1.6524399999999999</v>
      </c>
      <c r="B104" s="2">
        <v>1</v>
      </c>
      <c r="C104" s="2">
        <v>1.06246576636132</v>
      </c>
      <c r="D104" s="2">
        <v>1.50867978142076</v>
      </c>
      <c r="E104" s="13">
        <f t="shared" si="3"/>
        <v>1.1288335046897469</v>
      </c>
      <c r="F104" s="13">
        <f t="shared" si="4"/>
        <v>2.2761146828677923</v>
      </c>
      <c r="G104" s="13">
        <f t="shared" si="5"/>
        <v>1.6029206201610364</v>
      </c>
    </row>
    <row r="105" spans="1:7" x14ac:dyDescent="0.25">
      <c r="A105" s="2">
        <v>1.5833699999999999</v>
      </c>
      <c r="B105" s="2">
        <v>1</v>
      </c>
      <c r="C105" s="2">
        <v>1.06246576636132</v>
      </c>
      <c r="D105" s="2">
        <v>1.4319737704918001</v>
      </c>
      <c r="E105" s="13">
        <f t="shared" si="3"/>
        <v>1.1288335046897469</v>
      </c>
      <c r="F105" s="13">
        <f t="shared" si="4"/>
        <v>2.0505488793765023</v>
      </c>
      <c r="G105" s="13">
        <f t="shared" si="5"/>
        <v>1.5214231094748794</v>
      </c>
    </row>
    <row r="106" spans="1:7" x14ac:dyDescent="0.25">
      <c r="A106" s="2">
        <v>1.4475100000000001</v>
      </c>
      <c r="B106" s="2">
        <v>1</v>
      </c>
      <c r="C106" s="2">
        <v>1.06246576636132</v>
      </c>
      <c r="D106" s="2">
        <v>1.2832131147540999</v>
      </c>
      <c r="E106" s="13">
        <f t="shared" si="3"/>
        <v>1.1288335046897469</v>
      </c>
      <c r="F106" s="13">
        <f t="shared" si="4"/>
        <v>1.6466358978769189</v>
      </c>
      <c r="G106" s="13">
        <f t="shared" si="5"/>
        <v>1.3633700053721112</v>
      </c>
    </row>
    <row r="107" spans="1:7" x14ac:dyDescent="0.25">
      <c r="A107" s="2">
        <v>1.30549</v>
      </c>
      <c r="B107" s="2">
        <v>1</v>
      </c>
      <c r="C107" s="2">
        <v>1.06246576636132</v>
      </c>
      <c r="D107" s="2">
        <v>1.1296087431694</v>
      </c>
      <c r="E107" s="13">
        <f t="shared" si="3"/>
        <v>1.1288335046897469</v>
      </c>
      <c r="F107" s="13">
        <f t="shared" si="4"/>
        <v>1.2760159126447514</v>
      </c>
      <c r="G107" s="13">
        <f t="shared" si="5"/>
        <v>1.2001706189999239</v>
      </c>
    </row>
    <row r="108" spans="1:7" x14ac:dyDescent="0.25">
      <c r="A108" s="2">
        <v>1.17503</v>
      </c>
      <c r="B108" s="2">
        <v>1</v>
      </c>
      <c r="C108" s="2">
        <v>1.06246576636132</v>
      </c>
      <c r="D108" s="2">
        <v>0.99111256830601102</v>
      </c>
      <c r="E108" s="13">
        <f t="shared" si="3"/>
        <v>1.1288335046897469</v>
      </c>
      <c r="F108" s="13">
        <f t="shared" si="4"/>
        <v>0.98230412305413739</v>
      </c>
      <c r="G108" s="13">
        <f t="shared" si="5"/>
        <v>1.053023174435582</v>
      </c>
    </row>
    <row r="109" spans="1:7" x14ac:dyDescent="0.25">
      <c r="A109" s="2">
        <v>1.0490699999999999</v>
      </c>
      <c r="B109" s="2">
        <v>1</v>
      </c>
      <c r="C109" s="2">
        <v>1.06246576636132</v>
      </c>
      <c r="D109" s="2">
        <v>0.85981420765027305</v>
      </c>
      <c r="E109" s="13">
        <f t="shared" si="3"/>
        <v>1.1288335046897469</v>
      </c>
      <c r="F109" s="13">
        <f t="shared" si="4"/>
        <v>0.73928047167726685</v>
      </c>
      <c r="G109" s="13">
        <f t="shared" si="5"/>
        <v>0.91352316105949849</v>
      </c>
    </row>
    <row r="110" spans="1:7" x14ac:dyDescent="0.25">
      <c r="A110" s="2">
        <v>0.94152999999999998</v>
      </c>
      <c r="B110" s="2">
        <v>1</v>
      </c>
      <c r="C110" s="2">
        <v>1.06246576636132</v>
      </c>
      <c r="D110" s="2">
        <v>0.74985792349726799</v>
      </c>
      <c r="E110" s="13">
        <f t="shared" si="3"/>
        <v>1.1288335046897469</v>
      </c>
      <c r="F110" s="13">
        <f t="shared" si="4"/>
        <v>0.56228690543163462</v>
      </c>
      <c r="G110" s="13">
        <f t="shared" si="5"/>
        <v>0.79669837335063287</v>
      </c>
    </row>
    <row r="111" spans="1:7" x14ac:dyDescent="0.25">
      <c r="A111" s="2">
        <v>0.84613000000000005</v>
      </c>
      <c r="B111" s="2">
        <v>1</v>
      </c>
      <c r="C111" s="2">
        <v>1.06246576636132</v>
      </c>
      <c r="D111" s="2">
        <v>0.65337923497267802</v>
      </c>
      <c r="E111" s="13">
        <f t="shared" si="3"/>
        <v>1.1288335046897469</v>
      </c>
      <c r="F111" s="13">
        <f t="shared" si="4"/>
        <v>0.426904424693482</v>
      </c>
      <c r="G111" s="13">
        <f t="shared" si="5"/>
        <v>0.6941930696098193</v>
      </c>
    </row>
    <row r="112" spans="1:7" x14ac:dyDescent="0.25">
      <c r="A112" s="2">
        <v>0.75956999999999997</v>
      </c>
      <c r="B112" s="2">
        <v>1</v>
      </c>
      <c r="C112" s="2">
        <v>1.06246576636132</v>
      </c>
      <c r="D112" s="2">
        <v>0.56700983606557398</v>
      </c>
      <c r="E112" s="13">
        <f t="shared" si="3"/>
        <v>1.1288335046897469</v>
      </c>
      <c r="F112" s="13">
        <f t="shared" si="4"/>
        <v>0.32150015419510908</v>
      </c>
      <c r="G112" s="13">
        <f t="shared" si="5"/>
        <v>0.60242854000981649</v>
      </c>
    </row>
    <row r="113" spans="1:7" x14ac:dyDescent="0.25">
      <c r="A113" s="2">
        <v>0.68400000000000005</v>
      </c>
      <c r="B113" s="2">
        <v>1</v>
      </c>
      <c r="C113" s="2">
        <v>1.06246576636132</v>
      </c>
      <c r="D113" s="2">
        <v>0.49210273224043699</v>
      </c>
      <c r="E113" s="13">
        <f t="shared" si="3"/>
        <v>1.1288335046897469</v>
      </c>
      <c r="F113" s="13">
        <f t="shared" si="4"/>
        <v>0.24216509907850323</v>
      </c>
      <c r="G113" s="13">
        <f t="shared" si="5"/>
        <v>0.5228423065383353</v>
      </c>
    </row>
    <row r="114" spans="1:7" x14ac:dyDescent="0.25">
      <c r="A114" s="2">
        <v>0.60812999999999995</v>
      </c>
      <c r="B114" s="2">
        <v>1</v>
      </c>
      <c r="C114" s="2">
        <v>1.06246576636132</v>
      </c>
      <c r="D114" s="2">
        <v>0.41696830601092899</v>
      </c>
      <c r="E114" s="13">
        <f t="shared" si="3"/>
        <v>1.1288335046897469</v>
      </c>
      <c r="F114" s="13">
        <f t="shared" si="4"/>
        <v>0.17386256821762372</v>
      </c>
      <c r="G114" s="13">
        <f t="shared" si="5"/>
        <v>0.44301455079428304</v>
      </c>
    </row>
    <row r="115" spans="1:7" x14ac:dyDescent="0.25">
      <c r="A115" s="2">
        <v>0.53500999999999999</v>
      </c>
      <c r="B115" s="2">
        <v>1</v>
      </c>
      <c r="C115" s="2">
        <v>1.06246576636132</v>
      </c>
      <c r="D115" s="2">
        <v>0.34186448087431698</v>
      </c>
      <c r="E115" s="13">
        <f t="shared" si="3"/>
        <v>1.1288335046897469</v>
      </c>
      <c r="F115" s="13">
        <f t="shared" si="4"/>
        <v>0.11687132328346624</v>
      </c>
      <c r="G115" s="13">
        <f t="shared" si="5"/>
        <v>0.36321930766384597</v>
      </c>
    </row>
    <row r="116" spans="1:7" x14ac:dyDescent="0.25">
      <c r="A116" s="2">
        <v>0.47111999999999998</v>
      </c>
      <c r="B116" s="2">
        <v>1</v>
      </c>
      <c r="C116" s="2">
        <v>1.06246576636132</v>
      </c>
      <c r="D116" s="2">
        <v>0.26618142076502699</v>
      </c>
      <c r="E116" s="13">
        <f t="shared" si="3"/>
        <v>1.1288335046897469</v>
      </c>
      <c r="F116" s="13">
        <f t="shared" si="4"/>
        <v>7.085254876048834E-2</v>
      </c>
      <c r="G116" s="13">
        <f t="shared" si="5"/>
        <v>0.28280864720425936</v>
      </c>
    </row>
    <row r="117" spans="1:7" x14ac:dyDescent="0.25">
      <c r="A117" s="2">
        <v>1.47356</v>
      </c>
      <c r="B117" s="2">
        <v>1</v>
      </c>
      <c r="C117" s="2">
        <v>1.06422363333215</v>
      </c>
      <c r="D117" s="2">
        <v>1.47435378452456</v>
      </c>
      <c r="E117" s="13">
        <f t="shared" si="3"/>
        <v>1.1325719417426825</v>
      </c>
      <c r="F117" s="13">
        <f t="shared" si="4"/>
        <v>2.1737190819418926</v>
      </c>
      <c r="G117" s="13">
        <f t="shared" si="5"/>
        <v>1.569042141383733</v>
      </c>
    </row>
    <row r="118" spans="1:7" x14ac:dyDescent="0.25">
      <c r="A118" s="2">
        <v>1.38778</v>
      </c>
      <c r="B118" s="2">
        <v>1</v>
      </c>
      <c r="C118" s="2">
        <v>1.06422363333215</v>
      </c>
      <c r="D118" s="2">
        <v>1.3521568627450999</v>
      </c>
      <c r="E118" s="13">
        <f t="shared" si="3"/>
        <v>1.1325719417426825</v>
      </c>
      <c r="F118" s="13">
        <f t="shared" si="4"/>
        <v>1.8283281814686709</v>
      </c>
      <c r="G118" s="13">
        <f t="shared" si="5"/>
        <v>1.4389972893055916</v>
      </c>
    </row>
    <row r="119" spans="1:7" x14ac:dyDescent="0.25">
      <c r="A119" s="2">
        <v>1.29959</v>
      </c>
      <c r="B119" s="2">
        <v>1</v>
      </c>
      <c r="C119" s="2">
        <v>1.06422363333215</v>
      </c>
      <c r="D119" s="2">
        <v>1.2269829222011399</v>
      </c>
      <c r="E119" s="13">
        <f t="shared" si="3"/>
        <v>1.1325719417426825</v>
      </c>
      <c r="F119" s="13">
        <f t="shared" si="4"/>
        <v>1.5054870913732485</v>
      </c>
      <c r="G119" s="13">
        <f t="shared" si="5"/>
        <v>1.3057842235013959</v>
      </c>
    </row>
    <row r="120" spans="1:7" x14ac:dyDescent="0.25">
      <c r="A120" s="2">
        <v>1.2144999999999999</v>
      </c>
      <c r="B120" s="2">
        <v>1</v>
      </c>
      <c r="C120" s="2">
        <v>1.06422363333215</v>
      </c>
      <c r="D120" s="2">
        <v>1.1060383723381799</v>
      </c>
      <c r="E120" s="13">
        <f t="shared" si="3"/>
        <v>1.1325719417426825</v>
      </c>
      <c r="F120" s="13">
        <f t="shared" si="4"/>
        <v>1.2233208810844902</v>
      </c>
      <c r="G120" s="13">
        <f t="shared" si="5"/>
        <v>1.1770721752145152</v>
      </c>
    </row>
    <row r="121" spans="1:7" x14ac:dyDescent="0.25">
      <c r="A121" s="2">
        <v>1.1353800000000001</v>
      </c>
      <c r="B121" s="2">
        <v>1</v>
      </c>
      <c r="C121" s="2">
        <v>1.06422363333215</v>
      </c>
      <c r="D121" s="2">
        <v>0.99348091924941995</v>
      </c>
      <c r="E121" s="13">
        <f t="shared" si="3"/>
        <v>1.1325719417426825</v>
      </c>
      <c r="F121" s="13">
        <f t="shared" si="4"/>
        <v>0.98700433691267253</v>
      </c>
      <c r="G121" s="13">
        <f t="shared" si="5"/>
        <v>1.0572858735297821</v>
      </c>
    </row>
    <row r="122" spans="1:7" x14ac:dyDescent="0.25">
      <c r="A122" s="2">
        <v>1.05416</v>
      </c>
      <c r="B122" s="2">
        <v>1</v>
      </c>
      <c r="C122" s="2">
        <v>1.06422363333215</v>
      </c>
      <c r="D122" s="2">
        <v>0.87716213367067297</v>
      </c>
      <c r="E122" s="13">
        <f t="shared" si="3"/>
        <v>1.1325719417426825</v>
      </c>
      <c r="F122" s="13">
        <f t="shared" si="4"/>
        <v>0.76941340874568753</v>
      </c>
      <c r="G122" s="13">
        <f t="shared" si="5"/>
        <v>0.93349667291638461</v>
      </c>
    </row>
    <row r="123" spans="1:7" x14ac:dyDescent="0.25">
      <c r="A123" s="2">
        <v>0.97465000000000002</v>
      </c>
      <c r="B123" s="2">
        <v>1</v>
      </c>
      <c r="C123" s="2">
        <v>1.06422363333215</v>
      </c>
      <c r="D123" s="2">
        <v>0.76013704406493798</v>
      </c>
      <c r="E123" s="13">
        <f t="shared" si="3"/>
        <v>1.1325719417426825</v>
      </c>
      <c r="F123" s="13">
        <f t="shared" si="4"/>
        <v>0.57780832575978147</v>
      </c>
      <c r="G123" s="13">
        <f t="shared" si="5"/>
        <v>0.8089558068651489</v>
      </c>
    </row>
    <row r="124" spans="1:7" x14ac:dyDescent="0.25">
      <c r="A124" s="2">
        <v>0.95384999999999998</v>
      </c>
      <c r="B124" s="2">
        <v>1</v>
      </c>
      <c r="C124" s="2">
        <v>1.06422363333215</v>
      </c>
      <c r="D124" s="2">
        <v>0.72849884039637403</v>
      </c>
      <c r="E124" s="13">
        <f t="shared" si="3"/>
        <v>1.1325719417426825</v>
      </c>
      <c r="F124" s="13">
        <f t="shared" si="4"/>
        <v>0.53071056045886167</v>
      </c>
      <c r="G124" s="13">
        <f t="shared" si="5"/>
        <v>0.77528568280488719</v>
      </c>
    </row>
    <row r="125" spans="1:7" x14ac:dyDescent="0.25">
      <c r="A125" s="2">
        <v>0.90715999999999997</v>
      </c>
      <c r="B125" s="2">
        <v>1</v>
      </c>
      <c r="C125" s="2">
        <v>1.06422363333215</v>
      </c>
      <c r="D125" s="2">
        <v>0.65508328062407795</v>
      </c>
      <c r="E125" s="13">
        <f t="shared" si="3"/>
        <v>1.1325719417426825</v>
      </c>
      <c r="F125" s="13">
        <f t="shared" si="4"/>
        <v>0.42913410455320444</v>
      </c>
      <c r="G125" s="13">
        <f t="shared" si="5"/>
        <v>0.69715510904090061</v>
      </c>
    </row>
    <row r="126" spans="1:7" x14ac:dyDescent="0.25">
      <c r="A126" s="2">
        <v>0.86543000000000003</v>
      </c>
      <c r="B126" s="2">
        <v>1</v>
      </c>
      <c r="C126" s="2">
        <v>1.06422363333215</v>
      </c>
      <c r="D126" s="2">
        <v>0.58438751844824</v>
      </c>
      <c r="E126" s="13">
        <f t="shared" si="3"/>
        <v>1.1325719417426825</v>
      </c>
      <c r="F126" s="13">
        <f t="shared" si="4"/>
        <v>0.34150877171809202</v>
      </c>
      <c r="G126" s="13">
        <f t="shared" si="5"/>
        <v>0.62191900815694479</v>
      </c>
    </row>
    <row r="127" spans="1:7" x14ac:dyDescent="0.25">
      <c r="A127" s="2">
        <v>0.82811000000000001</v>
      </c>
      <c r="B127" s="2">
        <v>1</v>
      </c>
      <c r="C127" s="2">
        <v>1.06422363333215</v>
      </c>
      <c r="D127" s="2">
        <v>0.51222433059245198</v>
      </c>
      <c r="E127" s="13">
        <f t="shared" si="3"/>
        <v>1.1325719417426825</v>
      </c>
      <c r="F127" s="13">
        <f t="shared" si="4"/>
        <v>0.26237376485088554</v>
      </c>
      <c r="G127" s="13">
        <f t="shared" si="5"/>
        <v>0.54512123818422764</v>
      </c>
    </row>
    <row r="128" spans="1:7" x14ac:dyDescent="0.25">
      <c r="A128" s="2">
        <v>0.79986999999999997</v>
      </c>
      <c r="B128" s="2">
        <v>1</v>
      </c>
      <c r="C128" s="2">
        <v>1.06422363333215</v>
      </c>
      <c r="D128" s="2">
        <v>0.43737086232342398</v>
      </c>
      <c r="E128" s="13">
        <f t="shared" si="3"/>
        <v>1.1325719417426825</v>
      </c>
      <c r="F128" s="13">
        <f t="shared" si="4"/>
        <v>0.19129327120953549</v>
      </c>
      <c r="G128" s="13">
        <f t="shared" si="5"/>
        <v>0.46546040821544982</v>
      </c>
    </row>
    <row r="129" spans="1:7" x14ac:dyDescent="0.25">
      <c r="A129" s="2">
        <v>0.78486</v>
      </c>
      <c r="B129" s="2">
        <v>1</v>
      </c>
      <c r="C129" s="2">
        <v>1.06422363333215</v>
      </c>
      <c r="D129" s="2">
        <v>0.36644107105207702</v>
      </c>
      <c r="E129" s="13">
        <f t="shared" si="3"/>
        <v>1.1325719417426825</v>
      </c>
      <c r="F129" s="13">
        <f t="shared" si="4"/>
        <v>0.13427905855379335</v>
      </c>
      <c r="G129" s="13">
        <f t="shared" si="5"/>
        <v>0.38997524803716593</v>
      </c>
    </row>
    <row r="130" spans="1:7" x14ac:dyDescent="0.25">
      <c r="A130" s="2">
        <v>0.81313999999999997</v>
      </c>
      <c r="B130" s="2">
        <v>1</v>
      </c>
      <c r="C130" s="2">
        <v>1.06422363333215</v>
      </c>
      <c r="D130" s="2">
        <v>0.23291587602783001</v>
      </c>
      <c r="E130" s="13">
        <f t="shared" si="3"/>
        <v>1.1325719417426825</v>
      </c>
      <c r="F130" s="13">
        <f t="shared" si="4"/>
        <v>5.4249805305811478E-2</v>
      </c>
      <c r="G130" s="13">
        <f t="shared" si="5"/>
        <v>0.24787457984707786</v>
      </c>
    </row>
    <row r="131" spans="1:7" x14ac:dyDescent="0.25">
      <c r="A131" s="2">
        <v>0.86814000000000002</v>
      </c>
      <c r="B131" s="2">
        <v>1</v>
      </c>
      <c r="C131" s="2">
        <v>1.06422363333215</v>
      </c>
      <c r="D131" s="2">
        <v>0.14874341134303201</v>
      </c>
      <c r="E131" s="13">
        <f t="shared" si="3"/>
        <v>1.1325719417426825</v>
      </c>
      <c r="F131" s="13">
        <f t="shared" si="4"/>
        <v>2.2124602417962425E-2</v>
      </c>
      <c r="G131" s="13">
        <f t="shared" si="5"/>
        <v>0.15829625365370006</v>
      </c>
    </row>
    <row r="132" spans="1:7" x14ac:dyDescent="0.25">
      <c r="A132" s="2">
        <v>1.53033</v>
      </c>
      <c r="B132" s="2">
        <v>1</v>
      </c>
      <c r="C132" s="2">
        <v>1.1189819335937501</v>
      </c>
      <c r="D132" s="2">
        <v>1.55361559139785</v>
      </c>
      <c r="E132" s="13">
        <f t="shared" ref="E132:E195" si="6">POWER(C132,2)</f>
        <v>1.2521205677092078</v>
      </c>
      <c r="F132" s="13">
        <f t="shared" ref="F132:F195" si="7">POWER(D132,2)</f>
        <v>2.4137214058344911</v>
      </c>
      <c r="G132" s="13">
        <f t="shared" ref="G132:G195" si="8">C132*D132</f>
        <v>1.7384677785237637</v>
      </c>
    </row>
    <row r="133" spans="1:7" x14ac:dyDescent="0.25">
      <c r="A133" s="2">
        <v>1.4152499999999999</v>
      </c>
      <c r="B133" s="2">
        <v>1</v>
      </c>
      <c r="C133" s="2">
        <v>1.1189819335937501</v>
      </c>
      <c r="D133" s="2">
        <v>1.39113127240143</v>
      </c>
      <c r="E133" s="13">
        <f t="shared" si="6"/>
        <v>1.2521205677092078</v>
      </c>
      <c r="F133" s="13">
        <f t="shared" si="7"/>
        <v>1.9352462170532216</v>
      </c>
      <c r="G133" s="13">
        <f t="shared" si="8"/>
        <v>1.556650761074486</v>
      </c>
    </row>
    <row r="134" spans="1:7" x14ac:dyDescent="0.25">
      <c r="A134" s="2">
        <v>1.30583</v>
      </c>
      <c r="B134" s="2">
        <v>1</v>
      </c>
      <c r="C134" s="2">
        <v>1.1189819335937501</v>
      </c>
      <c r="D134" s="2">
        <v>1.2376657706093199</v>
      </c>
      <c r="E134" s="13">
        <f t="shared" si="6"/>
        <v>1.2521205677092078</v>
      </c>
      <c r="F134" s="13">
        <f t="shared" si="7"/>
        <v>1.5318165597379618</v>
      </c>
      <c r="G134" s="13">
        <f t="shared" si="8"/>
        <v>1.3849256371392156</v>
      </c>
    </row>
    <row r="135" spans="1:7" x14ac:dyDescent="0.25">
      <c r="A135" s="2">
        <v>1.1950700000000001</v>
      </c>
      <c r="B135" s="2">
        <v>1</v>
      </c>
      <c r="C135" s="2">
        <v>1.1189819335937501</v>
      </c>
      <c r="D135" s="2">
        <v>1.0829614695340499</v>
      </c>
      <c r="E135" s="13">
        <f t="shared" si="6"/>
        <v>1.2521205677092078</v>
      </c>
      <c r="F135" s="13">
        <f t="shared" si="7"/>
        <v>1.1728055444953489</v>
      </c>
      <c r="G135" s="13">
        <f t="shared" si="8"/>
        <v>1.2118143191867403</v>
      </c>
    </row>
    <row r="136" spans="1:7" x14ac:dyDescent="0.25">
      <c r="A136" s="2">
        <v>1.08466</v>
      </c>
      <c r="B136" s="2">
        <v>1</v>
      </c>
      <c r="C136" s="2">
        <v>1.1189819335937501</v>
      </c>
      <c r="D136" s="2">
        <v>0.92764336917562695</v>
      </c>
      <c r="E136" s="13">
        <f t="shared" si="6"/>
        <v>1.2521205677092078</v>
      </c>
      <c r="F136" s="13">
        <f t="shared" si="7"/>
        <v>0.86052222037550852</v>
      </c>
      <c r="G136" s="13">
        <f t="shared" si="8"/>
        <v>1.038016170925564</v>
      </c>
    </row>
    <row r="137" spans="1:7" x14ac:dyDescent="0.25">
      <c r="A137" s="2">
        <v>1.0297099999999999</v>
      </c>
      <c r="B137" s="2">
        <v>1</v>
      </c>
      <c r="C137" s="2">
        <v>1.1189819335937501</v>
      </c>
      <c r="D137" s="2">
        <v>0.85023969534050203</v>
      </c>
      <c r="E137" s="13">
        <f t="shared" si="6"/>
        <v>1.2521205677092078</v>
      </c>
      <c r="F137" s="13">
        <f t="shared" si="7"/>
        <v>0.7229075395327097</v>
      </c>
      <c r="G137" s="13">
        <f t="shared" si="8"/>
        <v>0.95140285831027593</v>
      </c>
    </row>
    <row r="138" spans="1:7" x14ac:dyDescent="0.25">
      <c r="A138" s="2">
        <v>0.97614999999999996</v>
      </c>
      <c r="B138" s="2">
        <v>1</v>
      </c>
      <c r="C138" s="2">
        <v>1.1189819335937501</v>
      </c>
      <c r="D138" s="2">
        <v>0.77349686379928295</v>
      </c>
      <c r="E138" s="13">
        <f t="shared" si="6"/>
        <v>1.2521205677092078</v>
      </c>
      <c r="F138" s="13">
        <f t="shared" si="7"/>
        <v>0.59829739830732653</v>
      </c>
      <c r="G138" s="13">
        <f t="shared" si="8"/>
        <v>0.86552901628282319</v>
      </c>
    </row>
    <row r="139" spans="1:7" x14ac:dyDescent="0.25">
      <c r="A139" s="2">
        <v>0.92391000000000001</v>
      </c>
      <c r="B139" s="2">
        <v>1</v>
      </c>
      <c r="C139" s="2">
        <v>1.1189819335937501</v>
      </c>
      <c r="D139" s="2">
        <v>0.69630600358422901</v>
      </c>
      <c r="E139" s="13">
        <f t="shared" si="6"/>
        <v>1.2521205677092078</v>
      </c>
      <c r="F139" s="13">
        <f t="shared" si="7"/>
        <v>0.48484205062744035</v>
      </c>
      <c r="G139" s="13">
        <f t="shared" si="8"/>
        <v>0.77915383826361728</v>
      </c>
    </row>
    <row r="140" spans="1:7" x14ac:dyDescent="0.25">
      <c r="A140" s="2">
        <v>0.87441999999999998</v>
      </c>
      <c r="B140" s="2">
        <v>1</v>
      </c>
      <c r="C140" s="2">
        <v>1.1189819335937501</v>
      </c>
      <c r="D140" s="2">
        <v>0.61933691756272402</v>
      </c>
      <c r="E140" s="13">
        <f t="shared" si="6"/>
        <v>1.2521205677092078</v>
      </c>
      <c r="F140" s="13">
        <f t="shared" si="7"/>
        <v>0.38357821745609638</v>
      </c>
      <c r="G140" s="13">
        <f t="shared" si="8"/>
        <v>0.69302682156032991</v>
      </c>
    </row>
    <row r="141" spans="1:7" x14ac:dyDescent="0.25">
      <c r="A141" s="2">
        <v>0.82950000000000002</v>
      </c>
      <c r="B141" s="2">
        <v>1</v>
      </c>
      <c r="C141" s="2">
        <v>1.1189819335937501</v>
      </c>
      <c r="D141" s="2">
        <v>0.54240815412186405</v>
      </c>
      <c r="E141" s="13">
        <f t="shared" si="6"/>
        <v>1.2521205677092078</v>
      </c>
      <c r="F141" s="13">
        <f t="shared" si="7"/>
        <v>0.29420660565788781</v>
      </c>
      <c r="G141" s="13">
        <f t="shared" si="8"/>
        <v>0.60694492509630027</v>
      </c>
    </row>
    <row r="142" spans="1:7" x14ac:dyDescent="0.25">
      <c r="A142" s="2">
        <v>0.79181000000000001</v>
      </c>
      <c r="B142" s="2">
        <v>1</v>
      </c>
      <c r="C142" s="2">
        <v>1.1189819335937501</v>
      </c>
      <c r="D142" s="2">
        <v>0.46476926523297502</v>
      </c>
      <c r="E142" s="13">
        <f t="shared" si="6"/>
        <v>1.2521205677092078</v>
      </c>
      <c r="F142" s="13">
        <f t="shared" si="7"/>
        <v>0.21601046990519948</v>
      </c>
      <c r="G142" s="13">
        <f t="shared" si="8"/>
        <v>0.52006841108534085</v>
      </c>
    </row>
    <row r="143" spans="1:7" x14ac:dyDescent="0.25">
      <c r="A143" s="2">
        <v>0.76900999999999997</v>
      </c>
      <c r="B143" s="2">
        <v>1</v>
      </c>
      <c r="C143" s="2">
        <v>1.1189819335937501</v>
      </c>
      <c r="D143" s="2">
        <v>0.38606182795698901</v>
      </c>
      <c r="E143" s="13">
        <f t="shared" si="6"/>
        <v>1.2521205677092078</v>
      </c>
      <c r="F143" s="13">
        <f t="shared" si="7"/>
        <v>0.14904373500549178</v>
      </c>
      <c r="G143" s="13">
        <f t="shared" si="8"/>
        <v>0.43199621073404926</v>
      </c>
    </row>
    <row r="144" spans="1:7" x14ac:dyDescent="0.25">
      <c r="A144" s="2">
        <v>0.76949999999999996</v>
      </c>
      <c r="B144" s="2">
        <v>1</v>
      </c>
      <c r="C144" s="2">
        <v>1.1189819335937501</v>
      </c>
      <c r="D144" s="2">
        <v>0.30888888888888899</v>
      </c>
      <c r="E144" s="13">
        <f t="shared" si="6"/>
        <v>1.2521205677092078</v>
      </c>
      <c r="F144" s="13">
        <f t="shared" si="7"/>
        <v>9.5412345679012411E-2</v>
      </c>
      <c r="G144" s="13">
        <f t="shared" si="8"/>
        <v>0.34564108615451405</v>
      </c>
    </row>
    <row r="145" spans="1:7" x14ac:dyDescent="0.25">
      <c r="A145" s="2">
        <v>0.79744999999999999</v>
      </c>
      <c r="B145" s="2">
        <v>1</v>
      </c>
      <c r="C145" s="2">
        <v>1.1189819335937501</v>
      </c>
      <c r="D145" s="2">
        <v>0.23441308243727599</v>
      </c>
      <c r="E145" s="13">
        <f t="shared" si="6"/>
        <v>1.2521205677092078</v>
      </c>
      <c r="F145" s="13">
        <f t="shared" si="7"/>
        <v>5.494949321774515E-2</v>
      </c>
      <c r="G145" s="13">
        <f t="shared" si="8"/>
        <v>0.26230400424533423</v>
      </c>
    </row>
    <row r="146" spans="1:7" x14ac:dyDescent="0.25">
      <c r="A146" s="2">
        <v>0.85390999999999995</v>
      </c>
      <c r="B146" s="2">
        <v>1</v>
      </c>
      <c r="C146" s="2">
        <v>1.1189819335937501</v>
      </c>
      <c r="D146" s="2">
        <v>0.15541666666666701</v>
      </c>
      <c r="E146" s="13">
        <f t="shared" si="6"/>
        <v>1.2521205677092078</v>
      </c>
      <c r="F146" s="13">
        <f t="shared" si="7"/>
        <v>2.4154340277777884E-2</v>
      </c>
      <c r="G146" s="13">
        <f t="shared" si="8"/>
        <v>0.17390844217936238</v>
      </c>
    </row>
    <row r="147" spans="1:7" x14ac:dyDescent="0.25">
      <c r="A147" s="2">
        <v>0.92488999999999999</v>
      </c>
      <c r="B147" s="2">
        <v>1</v>
      </c>
      <c r="C147" s="2">
        <v>1.1189819335937501</v>
      </c>
      <c r="D147" s="2">
        <v>7.8449820788530494E-2</v>
      </c>
      <c r="E147" s="13">
        <f t="shared" si="6"/>
        <v>1.2521205677092078</v>
      </c>
      <c r="F147" s="13">
        <f t="shared" si="7"/>
        <v>6.1543743817525512E-3</v>
      </c>
      <c r="G147" s="13">
        <f t="shared" si="8"/>
        <v>8.7783932156033029E-2</v>
      </c>
    </row>
    <row r="148" spans="1:7" x14ac:dyDescent="0.25">
      <c r="A148" s="2">
        <v>1.5692999999999999</v>
      </c>
      <c r="B148" s="2">
        <v>1</v>
      </c>
      <c r="C148" s="2">
        <v>1.1234664988990199</v>
      </c>
      <c r="D148" s="2">
        <v>1.4633146188728099</v>
      </c>
      <c r="E148" s="13">
        <f t="shared" si="6"/>
        <v>1.2621769741484217</v>
      </c>
      <c r="F148" s="13">
        <f t="shared" si="7"/>
        <v>2.141289673806877</v>
      </c>
      <c r="G148" s="13">
        <f t="shared" si="8"/>
        <v>1.6439849516527896</v>
      </c>
    </row>
    <row r="149" spans="1:7" x14ac:dyDescent="0.25">
      <c r="A149" s="2">
        <v>1.4752000000000001</v>
      </c>
      <c r="B149" s="2">
        <v>1</v>
      </c>
      <c r="C149" s="2">
        <v>1.1234664988990199</v>
      </c>
      <c r="D149" s="2">
        <v>1.35453465774131</v>
      </c>
      <c r="E149" s="13">
        <f t="shared" si="6"/>
        <v>1.2621769741484217</v>
      </c>
      <c r="F149" s="13">
        <f t="shared" si="7"/>
        <v>1.8347641390223679</v>
      </c>
      <c r="G149" s="13">
        <f t="shared" si="8"/>
        <v>1.5217743095700118</v>
      </c>
    </row>
    <row r="150" spans="1:7" x14ac:dyDescent="0.25">
      <c r="A150" s="2">
        <v>1.38436</v>
      </c>
      <c r="B150" s="2">
        <v>1</v>
      </c>
      <c r="C150" s="2">
        <v>1.1234664988990199</v>
      </c>
      <c r="D150" s="2">
        <v>1.25122003886849</v>
      </c>
      <c r="E150" s="13">
        <f t="shared" si="6"/>
        <v>1.2621769741484217</v>
      </c>
      <c r="F150" s="13">
        <f t="shared" si="7"/>
        <v>1.5655515856660656</v>
      </c>
      <c r="G150" s="13">
        <f t="shared" si="8"/>
        <v>1.4057037964198782</v>
      </c>
    </row>
    <row r="151" spans="1:7" x14ac:dyDescent="0.25">
      <c r="A151" s="2">
        <v>1.2923899999999999</v>
      </c>
      <c r="B151" s="2">
        <v>1</v>
      </c>
      <c r="C151" s="2">
        <v>1.1234664988990199</v>
      </c>
      <c r="D151" s="2">
        <v>1.14733966745843</v>
      </c>
      <c r="E151" s="13">
        <f t="shared" si="6"/>
        <v>1.2621769741484217</v>
      </c>
      <c r="F151" s="13">
        <f t="shared" si="7"/>
        <v>1.3163883125236207</v>
      </c>
      <c r="G151" s="13">
        <f t="shared" si="8"/>
        <v>1.2889976792474882</v>
      </c>
    </row>
    <row r="152" spans="1:7" x14ac:dyDescent="0.25">
      <c r="A152" s="2">
        <v>1.20001</v>
      </c>
      <c r="B152" s="2">
        <v>1</v>
      </c>
      <c r="C152" s="2">
        <v>1.1234664988990199</v>
      </c>
      <c r="D152" s="2">
        <v>1.04408551068884</v>
      </c>
      <c r="E152" s="13">
        <f t="shared" si="6"/>
        <v>1.2621769741484217</v>
      </c>
      <c r="F152" s="13">
        <f t="shared" si="7"/>
        <v>1.0901145536303758</v>
      </c>
      <c r="G152" s="13">
        <f t="shared" si="8"/>
        <v>1.1729950932447863</v>
      </c>
    </row>
    <row r="153" spans="1:7" x14ac:dyDescent="0.25">
      <c r="A153" s="2">
        <v>1.1072500000000001</v>
      </c>
      <c r="B153" s="2">
        <v>1</v>
      </c>
      <c r="C153" s="2">
        <v>1.1234664988990199</v>
      </c>
      <c r="D153" s="2">
        <v>0.94150507449794896</v>
      </c>
      <c r="E153" s="13">
        <f t="shared" si="6"/>
        <v>1.2621769741484217</v>
      </c>
      <c r="F153" s="13">
        <f t="shared" si="7"/>
        <v>0.88643180530538845</v>
      </c>
      <c r="G153" s="13">
        <f t="shared" si="8"/>
        <v>1.0577494097418716</v>
      </c>
    </row>
    <row r="154" spans="1:7" x14ac:dyDescent="0.25">
      <c r="A154" s="2">
        <v>1.06494</v>
      </c>
      <c r="B154" s="2">
        <v>1</v>
      </c>
      <c r="C154" s="2">
        <v>1.1234664988990199</v>
      </c>
      <c r="D154" s="2">
        <v>0.89377240336860297</v>
      </c>
      <c r="E154" s="13">
        <f t="shared" si="6"/>
        <v>1.2621769741484217</v>
      </c>
      <c r="F154" s="13">
        <f t="shared" si="7"/>
        <v>0.79882910902328874</v>
      </c>
      <c r="G154" s="13">
        <f t="shared" si="8"/>
        <v>1.004123352825087</v>
      </c>
    </row>
    <row r="155" spans="1:7" x14ac:dyDescent="0.25">
      <c r="A155" s="2">
        <v>0.99292999999999998</v>
      </c>
      <c r="B155" s="2">
        <v>1</v>
      </c>
      <c r="C155" s="2">
        <v>1.1234664988990199</v>
      </c>
      <c r="D155" s="2">
        <v>0.81520405959835895</v>
      </c>
      <c r="E155" s="13">
        <f t="shared" si="6"/>
        <v>1.2621769741484217</v>
      </c>
      <c r="F155" s="13">
        <f t="shared" si="7"/>
        <v>0.66455765878564477</v>
      </c>
      <c r="G155" s="13">
        <f t="shared" si="8"/>
        <v>0.9158544507252363</v>
      </c>
    </row>
    <row r="156" spans="1:7" x14ac:dyDescent="0.25">
      <c r="A156" s="2">
        <v>0.92978000000000005</v>
      </c>
      <c r="B156" s="2">
        <v>1</v>
      </c>
      <c r="C156" s="2">
        <v>1.1234664988990199</v>
      </c>
      <c r="D156" s="2">
        <v>0.74698769164327405</v>
      </c>
      <c r="E156" s="13">
        <f t="shared" si="6"/>
        <v>1.2621769741484217</v>
      </c>
      <c r="F156" s="13">
        <f t="shared" si="7"/>
        <v>0.55799061146654705</v>
      </c>
      <c r="G156" s="13">
        <f t="shared" si="8"/>
        <v>0.8392156466511298</v>
      </c>
    </row>
    <row r="157" spans="1:7" x14ac:dyDescent="0.25">
      <c r="A157" s="2">
        <v>0.85770999999999997</v>
      </c>
      <c r="B157" s="2">
        <v>1</v>
      </c>
      <c r="C157" s="2">
        <v>1.1234664988990199</v>
      </c>
      <c r="D157" s="2">
        <v>0.66933707622543703</v>
      </c>
      <c r="E157" s="13">
        <f t="shared" si="6"/>
        <v>1.2621769741484217</v>
      </c>
      <c r="F157" s="13">
        <f t="shared" si="7"/>
        <v>0.44801212161001652</v>
      </c>
      <c r="G157" s="13">
        <f t="shared" si="8"/>
        <v>0.75197778161029816</v>
      </c>
    </row>
    <row r="158" spans="1:7" x14ac:dyDescent="0.25">
      <c r="A158" s="2">
        <v>0.79085000000000005</v>
      </c>
      <c r="B158" s="2">
        <v>1</v>
      </c>
      <c r="C158" s="2">
        <v>1.1234664988990199</v>
      </c>
      <c r="D158" s="2">
        <v>0.59736126106672405</v>
      </c>
      <c r="E158" s="13">
        <f t="shared" si="6"/>
        <v>1.2621769741484217</v>
      </c>
      <c r="F158" s="13">
        <f t="shared" si="7"/>
        <v>0.35684047622322684</v>
      </c>
      <c r="G158" s="13">
        <f t="shared" si="8"/>
        <v>0.67111536454853593</v>
      </c>
    </row>
    <row r="159" spans="1:7" x14ac:dyDescent="0.25">
      <c r="A159" s="2">
        <v>0.72099000000000002</v>
      </c>
      <c r="B159" s="2">
        <v>1</v>
      </c>
      <c r="C159" s="2">
        <v>1.1234664988990199</v>
      </c>
      <c r="D159" s="2">
        <v>0.52170157633340497</v>
      </c>
      <c r="E159" s="13">
        <f t="shared" si="6"/>
        <v>1.2621769741484217</v>
      </c>
      <c r="F159" s="13">
        <f t="shared" si="7"/>
        <v>0.27217253474875958</v>
      </c>
      <c r="G159" s="13">
        <f t="shared" si="8"/>
        <v>0.58611424343339025</v>
      </c>
    </row>
    <row r="160" spans="1:7" x14ac:dyDescent="0.25">
      <c r="A160" s="2">
        <v>0.65590000000000004</v>
      </c>
      <c r="B160" s="2">
        <v>1</v>
      </c>
      <c r="C160" s="2">
        <v>1.1234664988990199</v>
      </c>
      <c r="D160" s="2">
        <v>0.450416756640035</v>
      </c>
      <c r="E160" s="13">
        <f t="shared" si="6"/>
        <v>1.2621769741484217</v>
      </c>
      <c r="F160" s="13">
        <f t="shared" si="7"/>
        <v>0.20287525466212852</v>
      </c>
      <c r="G160" s="13">
        <f t="shared" si="8"/>
        <v>0.50602813662783197</v>
      </c>
    </row>
    <row r="161" spans="1:7" x14ac:dyDescent="0.25">
      <c r="A161" s="2">
        <v>0.59143000000000001</v>
      </c>
      <c r="B161" s="2">
        <v>1</v>
      </c>
      <c r="C161" s="2">
        <v>1.1234664988990199</v>
      </c>
      <c r="D161" s="2">
        <v>0.37365363852299699</v>
      </c>
      <c r="E161" s="13">
        <f t="shared" si="6"/>
        <v>1.2621769741484217</v>
      </c>
      <c r="F161" s="13">
        <f t="shared" si="7"/>
        <v>0.1396170415814745</v>
      </c>
      <c r="G161" s="13">
        <f t="shared" si="8"/>
        <v>0.41978734507231141</v>
      </c>
    </row>
    <row r="162" spans="1:7" x14ac:dyDescent="0.25">
      <c r="A162" s="2">
        <v>0.54196999999999995</v>
      </c>
      <c r="B162" s="2">
        <v>1</v>
      </c>
      <c r="C162" s="2">
        <v>1.1234664988990199</v>
      </c>
      <c r="D162" s="2">
        <v>0.30088101921831101</v>
      </c>
      <c r="E162" s="13">
        <f t="shared" si="6"/>
        <v>1.2621769741484217</v>
      </c>
      <c r="F162" s="13">
        <f t="shared" si="7"/>
        <v>9.0529387725849633E-2</v>
      </c>
      <c r="G162" s="13">
        <f t="shared" si="8"/>
        <v>0.33802974524636459</v>
      </c>
    </row>
    <row r="163" spans="1:7" x14ac:dyDescent="0.25">
      <c r="A163" s="2">
        <v>0.53417999999999999</v>
      </c>
      <c r="B163" s="2">
        <v>1</v>
      </c>
      <c r="C163" s="2">
        <v>1.1234664988990199</v>
      </c>
      <c r="D163" s="2">
        <v>0.23858993737853601</v>
      </c>
      <c r="E163" s="13">
        <f t="shared" si="6"/>
        <v>1.2621769741484217</v>
      </c>
      <c r="F163" s="13">
        <f t="shared" si="7"/>
        <v>5.6925158218293734E-2</v>
      </c>
      <c r="G163" s="13">
        <f t="shared" si="8"/>
        <v>0.26804780161920028</v>
      </c>
    </row>
    <row r="164" spans="1:7" x14ac:dyDescent="0.25">
      <c r="A164" s="2">
        <v>0.57842000000000005</v>
      </c>
      <c r="B164" s="2">
        <v>1</v>
      </c>
      <c r="C164" s="2">
        <v>1.1234664988990199</v>
      </c>
      <c r="D164" s="2">
        <v>0.19290434031526699</v>
      </c>
      <c r="E164" s="13">
        <f t="shared" si="6"/>
        <v>1.2621769741484217</v>
      </c>
      <c r="F164" s="13">
        <f t="shared" si="7"/>
        <v>3.7212084512468338E-2</v>
      </c>
      <c r="G164" s="13">
        <f t="shared" si="8"/>
        <v>0.21672156383641808</v>
      </c>
    </row>
    <row r="165" spans="1:7" x14ac:dyDescent="0.25">
      <c r="A165" s="2">
        <v>0.66844000000000003</v>
      </c>
      <c r="B165" s="2">
        <v>1</v>
      </c>
      <c r="C165" s="2">
        <v>1.1234664988990199</v>
      </c>
      <c r="D165" s="2">
        <v>0.14936514791621699</v>
      </c>
      <c r="E165" s="13">
        <f t="shared" si="6"/>
        <v>1.2621769741484217</v>
      </c>
      <c r="F165" s="13">
        <f t="shared" si="7"/>
        <v>2.2309947412033383E-2</v>
      </c>
      <c r="G165" s="13">
        <f t="shared" si="8"/>
        <v>0.16780673978696656</v>
      </c>
    </row>
    <row r="166" spans="1:7" x14ac:dyDescent="0.25">
      <c r="A166" s="2">
        <v>0.84221999999999997</v>
      </c>
      <c r="B166" s="2">
        <v>1</v>
      </c>
      <c r="C166" s="2">
        <v>1.1234664988990199</v>
      </c>
      <c r="D166" s="2">
        <v>7.5063701144461203E-2</v>
      </c>
      <c r="E166" s="13">
        <f t="shared" si="6"/>
        <v>1.2621769741484217</v>
      </c>
      <c r="F166" s="13">
        <f t="shared" si="7"/>
        <v>5.6345592295049861E-3</v>
      </c>
      <c r="G166" s="13">
        <f t="shared" si="8"/>
        <v>8.4331553519170183E-2</v>
      </c>
    </row>
    <row r="167" spans="1:7" x14ac:dyDescent="0.25">
      <c r="A167" s="2">
        <v>1.3983699999999999</v>
      </c>
      <c r="B167" s="2">
        <v>1</v>
      </c>
      <c r="C167" s="2">
        <v>1.1236965641230501</v>
      </c>
      <c r="D167" s="2">
        <v>1.23266608771168</v>
      </c>
      <c r="E167" s="13">
        <f t="shared" si="6"/>
        <v>1.262693968221948</v>
      </c>
      <c r="F167" s="13">
        <f t="shared" si="7"/>
        <v>1.5194656837944192</v>
      </c>
      <c r="G167" s="13">
        <f t="shared" si="8"/>
        <v>1.385142647472617</v>
      </c>
    </row>
    <row r="168" spans="1:7" x14ac:dyDescent="0.25">
      <c r="A168" s="2">
        <v>1.22471</v>
      </c>
      <c r="B168" s="2">
        <v>1</v>
      </c>
      <c r="C168" s="2">
        <v>1.1236965641230501</v>
      </c>
      <c r="D168" s="2">
        <v>1.04526704298741</v>
      </c>
      <c r="E168" s="13">
        <f t="shared" si="6"/>
        <v>1.262693968221948</v>
      </c>
      <c r="F168" s="13">
        <f t="shared" si="7"/>
        <v>1.0925831911556441</v>
      </c>
      <c r="G168" s="13">
        <f t="shared" si="8"/>
        <v>1.1745629847960131</v>
      </c>
    </row>
    <row r="169" spans="1:7" x14ac:dyDescent="0.25">
      <c r="A169" s="2">
        <v>1.0849</v>
      </c>
      <c r="B169" s="2">
        <v>1</v>
      </c>
      <c r="C169" s="2">
        <v>1.1236965641230501</v>
      </c>
      <c r="D169" s="2">
        <v>0.89775727312201503</v>
      </c>
      <c r="E169" s="13">
        <f t="shared" si="6"/>
        <v>1.262693968221948</v>
      </c>
      <c r="F169" s="13">
        <f t="shared" si="7"/>
        <v>0.80596812144347629</v>
      </c>
      <c r="G169" s="13">
        <f t="shared" si="8"/>
        <v>1.008806763223687</v>
      </c>
    </row>
    <row r="170" spans="1:7" x14ac:dyDescent="0.25">
      <c r="A170" s="2">
        <v>0.94088000000000005</v>
      </c>
      <c r="B170" s="2">
        <v>1</v>
      </c>
      <c r="C170" s="2">
        <v>1.1236965641230501</v>
      </c>
      <c r="D170" s="2">
        <v>0.74891228831958301</v>
      </c>
      <c r="E170" s="13">
        <f t="shared" si="6"/>
        <v>1.262693968221948</v>
      </c>
      <c r="F170" s="13">
        <f t="shared" si="7"/>
        <v>0.56086961559607418</v>
      </c>
      <c r="G170" s="13">
        <f t="shared" si="8"/>
        <v>0.84155016521424653</v>
      </c>
    </row>
    <row r="171" spans="1:7" x14ac:dyDescent="0.25">
      <c r="A171" s="2">
        <v>0.79574999999999996</v>
      </c>
      <c r="B171" s="2">
        <v>1</v>
      </c>
      <c r="C171" s="2">
        <v>1.1236965641230501</v>
      </c>
      <c r="D171" s="2">
        <v>0.60153495440729499</v>
      </c>
      <c r="E171" s="13">
        <f t="shared" si="6"/>
        <v>1.262693968221948</v>
      </c>
      <c r="F171" s="13">
        <f t="shared" si="7"/>
        <v>0.36184430137378648</v>
      </c>
      <c r="G171" s="13">
        <f t="shared" si="8"/>
        <v>0.67594276146739296</v>
      </c>
    </row>
    <row r="172" spans="1:7" x14ac:dyDescent="0.25">
      <c r="A172" s="2">
        <v>0.71975999999999996</v>
      </c>
      <c r="B172" s="2">
        <v>1</v>
      </c>
      <c r="C172" s="2">
        <v>1.1236965641230501</v>
      </c>
      <c r="D172" s="2">
        <v>0.525434216239687</v>
      </c>
      <c r="E172" s="13">
        <f t="shared" si="6"/>
        <v>1.262693968221948</v>
      </c>
      <c r="F172" s="13">
        <f t="shared" si="7"/>
        <v>0.27608111559541415</v>
      </c>
      <c r="G172" s="13">
        <f t="shared" si="8"/>
        <v>0.59042862346122404</v>
      </c>
    </row>
    <row r="173" spans="1:7" x14ac:dyDescent="0.25">
      <c r="A173" s="2">
        <v>0.64602999999999999</v>
      </c>
      <c r="B173" s="2">
        <v>1</v>
      </c>
      <c r="C173" s="2">
        <v>1.1236965641230501</v>
      </c>
      <c r="D173" s="2">
        <v>0.45108988276161499</v>
      </c>
      <c r="E173" s="13">
        <f t="shared" si="6"/>
        <v>1.262693968221948</v>
      </c>
      <c r="F173" s="13">
        <f t="shared" si="7"/>
        <v>0.20348208232988757</v>
      </c>
      <c r="G173" s="13">
        <f t="shared" si="8"/>
        <v>0.50688815136989629</v>
      </c>
    </row>
    <row r="174" spans="1:7" x14ac:dyDescent="0.25">
      <c r="A174" s="2">
        <v>0.57162000000000002</v>
      </c>
      <c r="B174" s="2">
        <v>1</v>
      </c>
      <c r="C174" s="2">
        <v>1.1236965641230501</v>
      </c>
      <c r="D174" s="2">
        <v>0.37536039947894101</v>
      </c>
      <c r="E174" s="13">
        <f t="shared" si="6"/>
        <v>1.262693968221948</v>
      </c>
      <c r="F174" s="13">
        <f t="shared" si="7"/>
        <v>0.14089542949699019</v>
      </c>
      <c r="G174" s="13">
        <f t="shared" si="8"/>
        <v>0.42179119120234154</v>
      </c>
    </row>
    <row r="175" spans="1:7" x14ac:dyDescent="0.25">
      <c r="A175" s="2">
        <v>0.50427999999999995</v>
      </c>
      <c r="B175" s="2">
        <v>1</v>
      </c>
      <c r="C175" s="2">
        <v>1.1236965641230501</v>
      </c>
      <c r="D175" s="2">
        <v>0.30057750759878399</v>
      </c>
      <c r="E175" s="13">
        <f t="shared" si="6"/>
        <v>1.262693968221948</v>
      </c>
      <c r="F175" s="13">
        <f t="shared" si="7"/>
        <v>9.034683807429704E-2</v>
      </c>
      <c r="G175" s="13">
        <f t="shared" si="8"/>
        <v>0.33775791254142357</v>
      </c>
    </row>
    <row r="176" spans="1:7" x14ac:dyDescent="0.25">
      <c r="A176" s="2">
        <v>0.47419</v>
      </c>
      <c r="B176" s="2">
        <v>1</v>
      </c>
      <c r="C176" s="2">
        <v>1.1236965641230501</v>
      </c>
      <c r="D176" s="2">
        <v>0.25559270516717297</v>
      </c>
      <c r="E176" s="13">
        <f t="shared" si="6"/>
        <v>1.262693968221948</v>
      </c>
      <c r="F176" s="13">
        <f t="shared" si="7"/>
        <v>6.5327630934673406E-2</v>
      </c>
      <c r="G176" s="13">
        <f t="shared" si="8"/>
        <v>0.28720864461126799</v>
      </c>
    </row>
    <row r="177" spans="1:7" x14ac:dyDescent="0.25">
      <c r="A177" s="2">
        <v>0.46740999999999999</v>
      </c>
      <c r="B177" s="2">
        <v>1</v>
      </c>
      <c r="C177" s="2">
        <v>1.1236965641230501</v>
      </c>
      <c r="D177" s="2">
        <v>0.22670864090317</v>
      </c>
      <c r="E177" s="13">
        <f t="shared" si="6"/>
        <v>1.262693968221948</v>
      </c>
      <c r="F177" s="13">
        <f t="shared" si="7"/>
        <v>5.1396807860162486E-2</v>
      </c>
      <c r="G177" s="13">
        <f t="shared" si="8"/>
        <v>0.2547517208398985</v>
      </c>
    </row>
    <row r="178" spans="1:7" x14ac:dyDescent="0.25">
      <c r="A178" s="2">
        <v>0.47933999999999999</v>
      </c>
      <c r="B178" s="2">
        <v>1</v>
      </c>
      <c r="C178" s="2">
        <v>1.1236965641230501</v>
      </c>
      <c r="D178" s="2">
        <v>0.20202127659574501</v>
      </c>
      <c r="E178" s="13">
        <f t="shared" si="6"/>
        <v>1.262693968221948</v>
      </c>
      <c r="F178" s="13">
        <f t="shared" si="7"/>
        <v>4.0812596197374512E-2</v>
      </c>
      <c r="G178" s="13">
        <f t="shared" si="8"/>
        <v>0.22701061439039102</v>
      </c>
    </row>
    <row r="179" spans="1:7" x14ac:dyDescent="0.25">
      <c r="A179" s="2">
        <v>0.51112999999999997</v>
      </c>
      <c r="B179" s="2">
        <v>1</v>
      </c>
      <c r="C179" s="2">
        <v>1.1236965641230501</v>
      </c>
      <c r="D179" s="2">
        <v>0.18132001736865</v>
      </c>
      <c r="E179" s="13">
        <f t="shared" si="6"/>
        <v>1.262693968221948</v>
      </c>
      <c r="F179" s="13">
        <f t="shared" si="7"/>
        <v>3.287694869856754E-2</v>
      </c>
      <c r="G179" s="13">
        <f t="shared" si="8"/>
        <v>0.20374868052388376</v>
      </c>
    </row>
    <row r="180" spans="1:7" x14ac:dyDescent="0.25">
      <c r="A180" s="2">
        <v>0.54322000000000004</v>
      </c>
      <c r="B180" s="2">
        <v>1</v>
      </c>
      <c r="C180" s="2">
        <v>1.1236965641230501</v>
      </c>
      <c r="D180" s="2">
        <v>0.167957012592271</v>
      </c>
      <c r="E180" s="13">
        <f t="shared" si="6"/>
        <v>1.262693968221948</v>
      </c>
      <c r="F180" s="13">
        <f t="shared" si="7"/>
        <v>2.8209558078920279E-2</v>
      </c>
      <c r="G180" s="13">
        <f t="shared" si="8"/>
        <v>0.18873271797030677</v>
      </c>
    </row>
    <row r="181" spans="1:7" x14ac:dyDescent="0.25">
      <c r="A181" s="2">
        <v>0.58418999999999999</v>
      </c>
      <c r="B181" s="2">
        <v>1</v>
      </c>
      <c r="C181" s="2">
        <v>1.1236965641230501</v>
      </c>
      <c r="D181" s="2">
        <v>0.153619192357794</v>
      </c>
      <c r="E181" s="13">
        <f t="shared" si="6"/>
        <v>1.262693968221948</v>
      </c>
      <c r="F181" s="13">
        <f t="shared" si="7"/>
        <v>2.3598856260660914E-2</v>
      </c>
      <c r="G181" s="13">
        <f t="shared" si="8"/>
        <v>0.17262135863581105</v>
      </c>
    </row>
    <row r="182" spans="1:7" x14ac:dyDescent="0.25">
      <c r="A182" s="2">
        <v>0.62792000000000003</v>
      </c>
      <c r="B182" s="2">
        <v>1</v>
      </c>
      <c r="C182" s="2">
        <v>1.1236965641230501</v>
      </c>
      <c r="D182" s="2">
        <v>0.13983499782891901</v>
      </c>
      <c r="E182" s="13">
        <f t="shared" si="6"/>
        <v>1.262693968221948</v>
      </c>
      <c r="F182" s="13">
        <f t="shared" si="7"/>
        <v>1.9553826617813783E-2</v>
      </c>
      <c r="G182" s="13">
        <f t="shared" si="8"/>
        <v>0.15713210660451046</v>
      </c>
    </row>
    <row r="183" spans="1:7" x14ac:dyDescent="0.25">
      <c r="A183" s="2">
        <v>0.65946000000000005</v>
      </c>
      <c r="B183" s="2">
        <v>1</v>
      </c>
      <c r="C183" s="2">
        <v>1.1236965641230501</v>
      </c>
      <c r="D183" s="2">
        <v>0.129952236213634</v>
      </c>
      <c r="E183" s="13">
        <f t="shared" si="6"/>
        <v>1.262693968221948</v>
      </c>
      <c r="F183" s="13">
        <f t="shared" si="7"/>
        <v>1.6887583696924127E-2</v>
      </c>
      <c r="G183" s="13">
        <f t="shared" si="8"/>
        <v>0.14602688133336753</v>
      </c>
    </row>
    <row r="184" spans="1:7" x14ac:dyDescent="0.25">
      <c r="A184" s="2">
        <v>0.70987999999999996</v>
      </c>
      <c r="B184" s="2">
        <v>1</v>
      </c>
      <c r="C184" s="2">
        <v>1.1236965641230501</v>
      </c>
      <c r="D184" s="2">
        <v>0.113996960486322</v>
      </c>
      <c r="E184" s="13">
        <f t="shared" si="6"/>
        <v>1.262693968221948</v>
      </c>
      <c r="F184" s="13">
        <f t="shared" si="7"/>
        <v>1.2995307000120061E-2</v>
      </c>
      <c r="G184" s="13">
        <f t="shared" si="8"/>
        <v>0.12809799281895115</v>
      </c>
    </row>
    <row r="185" spans="1:7" x14ac:dyDescent="0.25">
      <c r="A185" s="2">
        <v>0.75341999999999998</v>
      </c>
      <c r="B185" s="2">
        <v>1</v>
      </c>
      <c r="C185" s="2">
        <v>1.1236965641230501</v>
      </c>
      <c r="D185" s="2">
        <v>9.9461571862787701E-2</v>
      </c>
      <c r="E185" s="13">
        <f t="shared" si="6"/>
        <v>1.262693968221948</v>
      </c>
      <c r="F185" s="13">
        <f t="shared" si="7"/>
        <v>9.8926042774164814E-3</v>
      </c>
      <c r="G185" s="13">
        <f t="shared" si="8"/>
        <v>0.11176462656449238</v>
      </c>
    </row>
    <row r="186" spans="1:7" x14ac:dyDescent="0.25">
      <c r="A186" s="2">
        <v>1.43133</v>
      </c>
      <c r="B186" s="2">
        <v>1</v>
      </c>
      <c r="C186" s="2">
        <v>1.15288232998687</v>
      </c>
      <c r="D186" s="2">
        <v>1.45691967109424</v>
      </c>
      <c r="E186" s="13">
        <f t="shared" si="6"/>
        <v>1.3291376667959542</v>
      </c>
      <c r="F186" s="13">
        <f t="shared" si="7"/>
        <v>2.1226149280213487</v>
      </c>
      <c r="G186" s="13">
        <f t="shared" si="8"/>
        <v>1.6796569450148318</v>
      </c>
    </row>
    <row r="187" spans="1:7" x14ac:dyDescent="0.25">
      <c r="A187" s="2">
        <v>1.3526</v>
      </c>
      <c r="B187" s="2">
        <v>1</v>
      </c>
      <c r="C187" s="2">
        <v>1.15288232998687</v>
      </c>
      <c r="D187" s="2">
        <v>1.3345772717689199</v>
      </c>
      <c r="E187" s="13">
        <f t="shared" si="6"/>
        <v>1.3291376667959542</v>
      </c>
      <c r="F187" s="13">
        <f t="shared" si="7"/>
        <v>1.7810964943221737</v>
      </c>
      <c r="G187" s="13">
        <f t="shared" si="8"/>
        <v>1.5386105546244726</v>
      </c>
    </row>
    <row r="188" spans="1:7" x14ac:dyDescent="0.25">
      <c r="A188" s="2">
        <v>1.2790699999999999</v>
      </c>
      <c r="B188" s="2">
        <v>1</v>
      </c>
      <c r="C188" s="2">
        <v>1.15288232998687</v>
      </c>
      <c r="D188" s="2">
        <v>1.2200358422939099</v>
      </c>
      <c r="E188" s="13">
        <f t="shared" si="6"/>
        <v>1.3291376667959542</v>
      </c>
      <c r="F188" s="13">
        <f t="shared" si="7"/>
        <v>1.4884874564818102</v>
      </c>
      <c r="G188" s="13">
        <f t="shared" si="8"/>
        <v>1.4065577645312963</v>
      </c>
    </row>
    <row r="189" spans="1:7" x14ac:dyDescent="0.25">
      <c r="A189" s="2">
        <v>1.20584</v>
      </c>
      <c r="B189" s="2">
        <v>1</v>
      </c>
      <c r="C189" s="2">
        <v>1.15288232998687</v>
      </c>
      <c r="D189" s="2">
        <v>1.10489141893316</v>
      </c>
      <c r="E189" s="13">
        <f t="shared" si="6"/>
        <v>1.3291376667959542</v>
      </c>
      <c r="F189" s="13">
        <f t="shared" si="7"/>
        <v>1.2207850476321318</v>
      </c>
      <c r="G189" s="13">
        <f t="shared" si="8"/>
        <v>1.2738097934421604</v>
      </c>
    </row>
    <row r="190" spans="1:7" x14ac:dyDescent="0.25">
      <c r="A190" s="2">
        <v>1.13263</v>
      </c>
      <c r="B190" s="2">
        <v>1</v>
      </c>
      <c r="C190" s="2">
        <v>1.15288232998687</v>
      </c>
      <c r="D190" s="2">
        <v>0.98824372759856605</v>
      </c>
      <c r="E190" s="13">
        <f t="shared" si="6"/>
        <v>1.3291376667959542</v>
      </c>
      <c r="F190" s="13">
        <f t="shared" si="7"/>
        <v>0.97662566513790883</v>
      </c>
      <c r="G190" s="13">
        <f t="shared" si="8"/>
        <v>1.1393287312687446</v>
      </c>
    </row>
    <row r="191" spans="1:7" x14ac:dyDescent="0.25">
      <c r="A191" s="2">
        <v>1.06254</v>
      </c>
      <c r="B191" s="2">
        <v>1</v>
      </c>
      <c r="C191" s="2">
        <v>1.15288232998687</v>
      </c>
      <c r="D191" s="2">
        <v>0.87405650432215898</v>
      </c>
      <c r="E191" s="13">
        <f t="shared" si="6"/>
        <v>1.3291376667959542</v>
      </c>
      <c r="F191" s="13">
        <f t="shared" si="7"/>
        <v>0.76397477274787229</v>
      </c>
      <c r="G191" s="13">
        <f t="shared" si="8"/>
        <v>1.0076842992431094</v>
      </c>
    </row>
    <row r="192" spans="1:7" x14ac:dyDescent="0.25">
      <c r="A192" s="2">
        <v>0.99582000000000004</v>
      </c>
      <c r="B192" s="2">
        <v>1</v>
      </c>
      <c r="C192" s="2">
        <v>1.15288232998687</v>
      </c>
      <c r="D192" s="2">
        <v>0.75965633565254098</v>
      </c>
      <c r="E192" s="13">
        <f t="shared" si="6"/>
        <v>1.3291376667959542</v>
      </c>
      <c r="F192" s="13">
        <f t="shared" si="7"/>
        <v>0.57707774829704606</v>
      </c>
      <c r="G192" s="13">
        <f t="shared" si="8"/>
        <v>0.87579436623638929</v>
      </c>
    </row>
    <row r="193" spans="1:7" x14ac:dyDescent="0.25">
      <c r="A193" s="2">
        <v>0.93296000000000001</v>
      </c>
      <c r="B193" s="2">
        <v>1</v>
      </c>
      <c r="C193" s="2">
        <v>1.15288232998687</v>
      </c>
      <c r="D193" s="2">
        <v>0.64115327851570703</v>
      </c>
      <c r="E193" s="13">
        <f t="shared" si="6"/>
        <v>1.3291376667959542</v>
      </c>
      <c r="F193" s="13">
        <f t="shared" si="7"/>
        <v>0.41107752655143981</v>
      </c>
      <c r="G193" s="13">
        <f t="shared" si="8"/>
        <v>0.73917428561390897</v>
      </c>
    </row>
    <row r="194" spans="1:7" x14ac:dyDescent="0.25">
      <c r="A194" s="2">
        <v>0.88199000000000005</v>
      </c>
      <c r="B194" s="2">
        <v>1</v>
      </c>
      <c r="C194" s="2">
        <v>1.15288232998687</v>
      </c>
      <c r="D194" s="2">
        <v>0.52368121442125204</v>
      </c>
      <c r="E194" s="13">
        <f t="shared" si="6"/>
        <v>1.3291376667959542</v>
      </c>
      <c r="F194" s="13">
        <f t="shared" si="7"/>
        <v>0.27424201433771733</v>
      </c>
      <c r="G194" s="13">
        <f t="shared" si="8"/>
        <v>0.60374281865232671</v>
      </c>
    </row>
    <row r="195" spans="1:7" x14ac:dyDescent="0.25">
      <c r="A195" s="2">
        <v>0.85135000000000005</v>
      </c>
      <c r="B195" s="2">
        <v>1</v>
      </c>
      <c r="C195" s="2">
        <v>1.15288232998687</v>
      </c>
      <c r="D195" s="2">
        <v>0.40706514864010102</v>
      </c>
      <c r="E195" s="13">
        <f t="shared" si="6"/>
        <v>1.3291376667959542</v>
      </c>
      <c r="F195" s="13">
        <f t="shared" si="7"/>
        <v>0.16570203523738752</v>
      </c>
      <c r="G195" s="13">
        <f t="shared" si="8"/>
        <v>0.46929821702065122</v>
      </c>
    </row>
    <row r="196" spans="1:7" x14ac:dyDescent="0.25">
      <c r="A196" s="2">
        <v>0.85377000000000003</v>
      </c>
      <c r="B196" s="2">
        <v>1</v>
      </c>
      <c r="C196" s="2">
        <v>1.15288232998687</v>
      </c>
      <c r="D196" s="2">
        <v>0.29226860636727803</v>
      </c>
      <c r="E196" s="13">
        <f t="shared" ref="E196:E259" si="9">POWER(C196,2)</f>
        <v>1.3291376667959542</v>
      </c>
      <c r="F196" s="13">
        <f t="shared" ref="F196:F259" si="10">POWER(D196,2)</f>
        <v>8.5420938267870908E-2</v>
      </c>
      <c r="G196" s="13">
        <f t="shared" ref="G196:G259" si="11">C196*D196</f>
        <v>0.33695131189072286</v>
      </c>
    </row>
    <row r="197" spans="1:7" x14ac:dyDescent="0.25">
      <c r="A197" s="2">
        <v>0.89424999999999999</v>
      </c>
      <c r="B197" s="2">
        <v>1</v>
      </c>
      <c r="C197" s="2">
        <v>1.15288232998687</v>
      </c>
      <c r="D197" s="2">
        <v>0.17499262070419599</v>
      </c>
      <c r="E197" s="13">
        <f t="shared" si="9"/>
        <v>1.3291376667959542</v>
      </c>
      <c r="F197" s="13">
        <f t="shared" si="10"/>
        <v>3.0622417300922605E-2</v>
      </c>
      <c r="G197" s="13">
        <f t="shared" si="11"/>
        <v>0.20174590028796208</v>
      </c>
    </row>
    <row r="198" spans="1:7" x14ac:dyDescent="0.25">
      <c r="A198" s="2">
        <v>0.93844000000000005</v>
      </c>
      <c r="B198" s="2">
        <v>1</v>
      </c>
      <c r="C198" s="2">
        <v>1.18049390877326</v>
      </c>
      <c r="D198" s="2">
        <v>0.75385136612021897</v>
      </c>
      <c r="E198" s="13">
        <f t="shared" si="9"/>
        <v>1.3935658686507699</v>
      </c>
      <c r="F198" s="13">
        <f t="shared" si="10"/>
        <v>0.56829188220132043</v>
      </c>
      <c r="G198" s="13">
        <f t="shared" si="11"/>
        <v>0.88991694582531922</v>
      </c>
    </row>
    <row r="199" spans="1:7" x14ac:dyDescent="0.25">
      <c r="A199" s="2">
        <v>0.87395999999999996</v>
      </c>
      <c r="B199" s="2">
        <v>1</v>
      </c>
      <c r="C199" s="2">
        <v>1.18049390877326</v>
      </c>
      <c r="D199" s="2">
        <v>0.67953005464480898</v>
      </c>
      <c r="E199" s="13">
        <f t="shared" si="9"/>
        <v>1.3935658686507699</v>
      </c>
      <c r="F199" s="13">
        <f t="shared" si="10"/>
        <v>0.46176109516557706</v>
      </c>
      <c r="G199" s="13">
        <f t="shared" si="11"/>
        <v>0.80218109033655749</v>
      </c>
    </row>
    <row r="200" spans="1:7" x14ac:dyDescent="0.25">
      <c r="A200" s="2">
        <v>0.80884</v>
      </c>
      <c r="B200" s="2">
        <v>1</v>
      </c>
      <c r="C200" s="2">
        <v>1.18049390877326</v>
      </c>
      <c r="D200" s="2">
        <v>0.60407213114754099</v>
      </c>
      <c r="E200" s="13">
        <f t="shared" si="9"/>
        <v>1.3935658686507699</v>
      </c>
      <c r="F200" s="13">
        <f t="shared" si="10"/>
        <v>0.36490313962913196</v>
      </c>
      <c r="G200" s="13">
        <f t="shared" si="11"/>
        <v>0.71310347127935403</v>
      </c>
    </row>
    <row r="201" spans="1:7" x14ac:dyDescent="0.25">
      <c r="A201" s="2">
        <v>0.74585999999999997</v>
      </c>
      <c r="B201" s="2">
        <v>1</v>
      </c>
      <c r="C201" s="2">
        <v>1.18049390877326</v>
      </c>
      <c r="D201" s="2">
        <v>0.52893989071038305</v>
      </c>
      <c r="E201" s="13">
        <f t="shared" si="9"/>
        <v>1.3935658686507699</v>
      </c>
      <c r="F201" s="13">
        <f t="shared" si="10"/>
        <v>0.27977740798471196</v>
      </c>
      <c r="G201" s="13">
        <f t="shared" si="11"/>
        <v>0.62441031909080102</v>
      </c>
    </row>
    <row r="202" spans="1:7" x14ac:dyDescent="0.25">
      <c r="A202" s="2">
        <v>0.68544000000000005</v>
      </c>
      <c r="B202" s="2">
        <v>1</v>
      </c>
      <c r="C202" s="2">
        <v>1.18049390877326</v>
      </c>
      <c r="D202" s="2">
        <v>0.45337049180327899</v>
      </c>
      <c r="E202" s="13">
        <f t="shared" si="9"/>
        <v>1.3935658686507699</v>
      </c>
      <c r="F202" s="13">
        <f t="shared" si="10"/>
        <v>0.20554480283794707</v>
      </c>
      <c r="G202" s="13">
        <f t="shared" si="11"/>
        <v>0.53520110399130805</v>
      </c>
    </row>
    <row r="203" spans="1:7" x14ac:dyDescent="0.25">
      <c r="A203" s="2">
        <v>0.63346000000000002</v>
      </c>
      <c r="B203" s="2">
        <v>1</v>
      </c>
      <c r="C203" s="2">
        <v>1.18049390877326</v>
      </c>
      <c r="D203" s="2">
        <v>0.378067759562842</v>
      </c>
      <c r="E203" s="13">
        <f t="shared" si="9"/>
        <v>1.3935658686507699</v>
      </c>
      <c r="F203" s="13">
        <f t="shared" si="10"/>
        <v>0.1429352308208669</v>
      </c>
      <c r="G203" s="13">
        <f t="shared" si="11"/>
        <v>0.4463066872674884</v>
      </c>
    </row>
    <row r="204" spans="1:7" x14ac:dyDescent="0.25">
      <c r="A204" s="2">
        <v>0.60319</v>
      </c>
      <c r="B204" s="2">
        <v>1</v>
      </c>
      <c r="C204" s="2">
        <v>1.18049390877326</v>
      </c>
      <c r="D204" s="2">
        <v>0.302314754098361</v>
      </c>
      <c r="E204" s="13">
        <f t="shared" si="9"/>
        <v>1.3935658686507699</v>
      </c>
      <c r="F204" s="13">
        <f t="shared" si="10"/>
        <v>9.1394210545552482E-2</v>
      </c>
      <c r="G204" s="13">
        <f t="shared" si="11"/>
        <v>0.35688072574540108</v>
      </c>
    </row>
    <row r="205" spans="1:7" x14ac:dyDescent="0.25">
      <c r="A205" s="2">
        <v>0.63019000000000003</v>
      </c>
      <c r="B205" s="2">
        <v>1</v>
      </c>
      <c r="C205" s="2">
        <v>1.18049390877326</v>
      </c>
      <c r="D205" s="2">
        <v>0.22674535519125699</v>
      </c>
      <c r="E205" s="13">
        <f t="shared" si="9"/>
        <v>1.3935658686507699</v>
      </c>
      <c r="F205" s="13">
        <f t="shared" si="10"/>
        <v>5.1413456100809295E-2</v>
      </c>
      <c r="G205" s="13">
        <f t="shared" si="11"/>
        <v>0.26767151064590816</v>
      </c>
    </row>
    <row r="206" spans="1:7" x14ac:dyDescent="0.25">
      <c r="A206" s="2">
        <v>0.73555000000000004</v>
      </c>
      <c r="B206" s="2">
        <v>1</v>
      </c>
      <c r="C206" s="2">
        <v>1.18049390877326</v>
      </c>
      <c r="D206" s="2">
        <v>0.15157595628415299</v>
      </c>
      <c r="E206" s="13">
        <f t="shared" si="9"/>
        <v>1.3935658686507699</v>
      </c>
      <c r="F206" s="13">
        <f t="shared" si="10"/>
        <v>2.2975270523455459E-2</v>
      </c>
      <c r="G206" s="13">
        <f t="shared" si="11"/>
        <v>0.17893449310992454</v>
      </c>
    </row>
    <row r="207" spans="1:7" x14ac:dyDescent="0.25">
      <c r="A207" s="2">
        <v>0.86689000000000005</v>
      </c>
      <c r="B207" s="2">
        <v>1</v>
      </c>
      <c r="C207" s="2">
        <v>1.18049390877326</v>
      </c>
      <c r="D207" s="2">
        <v>7.6281967213114796E-2</v>
      </c>
      <c r="E207" s="13">
        <f t="shared" si="9"/>
        <v>1.3935658686507699</v>
      </c>
      <c r="F207" s="13">
        <f t="shared" si="10"/>
        <v>5.8189385219027208E-3</v>
      </c>
      <c r="G207" s="13">
        <f t="shared" si="11"/>
        <v>9.0050397644323543E-2</v>
      </c>
    </row>
    <row r="208" spans="1:7" x14ac:dyDescent="0.25">
      <c r="A208" s="2">
        <v>1.4624900000000001</v>
      </c>
      <c r="B208" s="2">
        <v>1</v>
      </c>
      <c r="C208" s="2">
        <v>1.2206787109374999</v>
      </c>
      <c r="D208" s="2">
        <v>1.50771729390681</v>
      </c>
      <c r="E208" s="13">
        <f t="shared" si="9"/>
        <v>1.4900565153360366</v>
      </c>
      <c r="F208" s="13">
        <f t="shared" si="10"/>
        <v>2.2732114383456739</v>
      </c>
      <c r="G208" s="13">
        <f t="shared" si="11"/>
        <v>1.8404384027843406</v>
      </c>
    </row>
    <row r="209" spans="1:7" x14ac:dyDescent="0.25">
      <c r="A209" s="2">
        <v>1.40987</v>
      </c>
      <c r="B209" s="2">
        <v>1</v>
      </c>
      <c r="C209" s="2">
        <v>1.2206787109374999</v>
      </c>
      <c r="D209" s="2">
        <v>1.4269556451612899</v>
      </c>
      <c r="E209" s="13">
        <f t="shared" si="9"/>
        <v>1.4900565153360366</v>
      </c>
      <c r="F209" s="13">
        <f t="shared" si="10"/>
        <v>2.0362024132576733</v>
      </c>
      <c r="G209" s="13">
        <f t="shared" si="11"/>
        <v>1.741854377500472</v>
      </c>
    </row>
    <row r="210" spans="1:7" x14ac:dyDescent="0.25">
      <c r="A210" s="2">
        <v>1.35544</v>
      </c>
      <c r="B210" s="2">
        <v>1</v>
      </c>
      <c r="C210" s="2">
        <v>1.2206787109374999</v>
      </c>
      <c r="D210" s="2">
        <v>1.3435685483871</v>
      </c>
      <c r="E210" s="13">
        <f t="shared" si="9"/>
        <v>1.4900565153360366</v>
      </c>
      <c r="F210" s="13">
        <f t="shared" si="10"/>
        <v>1.8051764442150191</v>
      </c>
      <c r="G210" s="13">
        <f t="shared" si="11"/>
        <v>1.6400655237013333</v>
      </c>
    </row>
    <row r="211" spans="1:7" x14ac:dyDescent="0.25">
      <c r="A211" s="2">
        <v>1.3002199999999999</v>
      </c>
      <c r="B211" s="2">
        <v>1</v>
      </c>
      <c r="C211" s="2">
        <v>1.2206787109374999</v>
      </c>
      <c r="D211" s="2">
        <v>1.2587724014336901</v>
      </c>
      <c r="E211" s="13">
        <f t="shared" si="9"/>
        <v>1.4900565153360366</v>
      </c>
      <c r="F211" s="13">
        <f t="shared" si="10"/>
        <v>1.584507958611139</v>
      </c>
      <c r="G211" s="13">
        <f t="shared" si="11"/>
        <v>1.536556672345778</v>
      </c>
    </row>
    <row r="212" spans="1:7" x14ac:dyDescent="0.25">
      <c r="A212" s="2">
        <v>1.24627</v>
      </c>
      <c r="B212" s="2">
        <v>1</v>
      </c>
      <c r="C212" s="2">
        <v>1.2206787109374999</v>
      </c>
      <c r="D212" s="2">
        <v>1.17584453405018</v>
      </c>
      <c r="E212" s="13">
        <f t="shared" si="9"/>
        <v>1.4900565153360366</v>
      </c>
      <c r="F212" s="13">
        <f t="shared" si="10"/>
        <v>1.3826103682556847</v>
      </c>
      <c r="G212" s="13">
        <f t="shared" si="11"/>
        <v>1.4353283900872789</v>
      </c>
    </row>
    <row r="213" spans="1:7" x14ac:dyDescent="0.25">
      <c r="A213" s="2">
        <v>1.1947000000000001</v>
      </c>
      <c r="B213" s="2">
        <v>1</v>
      </c>
      <c r="C213" s="2">
        <v>1.2206787109374999</v>
      </c>
      <c r="D213" s="2">
        <v>1.0960147849462401</v>
      </c>
      <c r="E213" s="13">
        <f t="shared" si="9"/>
        <v>1.4900565153360366</v>
      </c>
      <c r="F213" s="13">
        <f t="shared" si="10"/>
        <v>1.2012484088207529</v>
      </c>
      <c r="G213" s="13">
        <f t="shared" si="11"/>
        <v>1.3378819148566174</v>
      </c>
    </row>
    <row r="214" spans="1:7" x14ac:dyDescent="0.25">
      <c r="A214" s="2">
        <v>1.14621</v>
      </c>
      <c r="B214" s="2">
        <v>1</v>
      </c>
      <c r="C214" s="2">
        <v>1.2206787109374999</v>
      </c>
      <c r="D214" s="2">
        <v>1.0204099462365599</v>
      </c>
      <c r="E214" s="13">
        <f t="shared" si="9"/>
        <v>1.4900565153360366</v>
      </c>
      <c r="F214" s="13">
        <f t="shared" si="10"/>
        <v>1.041236458378499</v>
      </c>
      <c r="G214" s="13">
        <f t="shared" si="11"/>
        <v>1.2455926977998475</v>
      </c>
    </row>
    <row r="215" spans="1:7" x14ac:dyDescent="0.25">
      <c r="A215" s="2">
        <v>1.1013900000000001</v>
      </c>
      <c r="B215" s="2">
        <v>1</v>
      </c>
      <c r="C215" s="2">
        <v>1.2206787109374999</v>
      </c>
      <c r="D215" s="2">
        <v>0.94968637992831495</v>
      </c>
      <c r="E215" s="13">
        <f t="shared" si="9"/>
        <v>1.4900565153360366</v>
      </c>
      <c r="F215" s="13">
        <f t="shared" si="10"/>
        <v>0.90190422022134775</v>
      </c>
      <c r="G215" s="13">
        <f t="shared" si="11"/>
        <v>1.1592619460457962</v>
      </c>
    </row>
    <row r="216" spans="1:7" x14ac:dyDescent="0.25">
      <c r="A216" s="2">
        <v>1.0816399999999999</v>
      </c>
      <c r="B216" s="2">
        <v>1</v>
      </c>
      <c r="C216" s="2">
        <v>1.2206787109374999</v>
      </c>
      <c r="D216" s="2">
        <v>0.916014784946237</v>
      </c>
      <c r="E216" s="13">
        <f t="shared" si="9"/>
        <v>1.4900565153360366</v>
      </c>
      <c r="F216" s="13">
        <f t="shared" si="10"/>
        <v>0.83908308624010086</v>
      </c>
      <c r="G216" s="13">
        <f t="shared" si="11"/>
        <v>1.1181597468878637</v>
      </c>
    </row>
    <row r="217" spans="1:7" x14ac:dyDescent="0.25">
      <c r="A217" s="2">
        <v>1.04156</v>
      </c>
      <c r="B217" s="2">
        <v>1</v>
      </c>
      <c r="C217" s="2">
        <v>1.2206787109374999</v>
      </c>
      <c r="D217" s="2">
        <v>0.85054211469534102</v>
      </c>
      <c r="E217" s="13">
        <f t="shared" si="9"/>
        <v>1.4900565153360366</v>
      </c>
      <c r="F217" s="13">
        <f t="shared" si="10"/>
        <v>0.72342188887042269</v>
      </c>
      <c r="G217" s="13">
        <f t="shared" si="11"/>
        <v>1.0382386521643641</v>
      </c>
    </row>
    <row r="218" spans="1:7" x14ac:dyDescent="0.25">
      <c r="A218" s="2">
        <v>0.99661999999999995</v>
      </c>
      <c r="B218" s="2">
        <v>1</v>
      </c>
      <c r="C218" s="2">
        <v>1.2206787109374999</v>
      </c>
      <c r="D218" s="2">
        <v>0.77482750896057295</v>
      </c>
      <c r="E218" s="13">
        <f t="shared" si="9"/>
        <v>1.4900565153360366</v>
      </c>
      <c r="F218" s="13">
        <f t="shared" si="10"/>
        <v>0.60035766864204676</v>
      </c>
      <c r="G218" s="13">
        <f t="shared" si="11"/>
        <v>0.94581544483690638</v>
      </c>
    </row>
    <row r="219" spans="1:7" x14ac:dyDescent="0.25">
      <c r="A219" s="2">
        <v>0.95196999999999998</v>
      </c>
      <c r="B219" s="2">
        <v>1</v>
      </c>
      <c r="C219" s="2">
        <v>1.2206787109374999</v>
      </c>
      <c r="D219" s="2">
        <v>0.696285842293907</v>
      </c>
      <c r="E219" s="13">
        <f t="shared" si="9"/>
        <v>1.4900565153360366</v>
      </c>
      <c r="F219" s="13">
        <f t="shared" si="10"/>
        <v>0.48481397417893551</v>
      </c>
      <c r="G219" s="13">
        <f t="shared" si="11"/>
        <v>0.84994130441535776</v>
      </c>
    </row>
    <row r="220" spans="1:7" x14ac:dyDescent="0.25">
      <c r="A220" s="2">
        <v>0.91242999999999996</v>
      </c>
      <c r="B220" s="2">
        <v>1</v>
      </c>
      <c r="C220" s="2">
        <v>1.2206787109374999</v>
      </c>
      <c r="D220" s="2">
        <v>0.61905017921146999</v>
      </c>
      <c r="E220" s="13">
        <f t="shared" si="9"/>
        <v>1.4900565153360366</v>
      </c>
      <c r="F220" s="13">
        <f t="shared" si="10"/>
        <v>0.3832231243817531</v>
      </c>
      <c r="G220" s="13">
        <f t="shared" si="11"/>
        <v>0.75566137476548545</v>
      </c>
    </row>
    <row r="221" spans="1:7" x14ac:dyDescent="0.25">
      <c r="A221" s="2">
        <v>0.87887000000000004</v>
      </c>
      <c r="B221" s="2">
        <v>1</v>
      </c>
      <c r="C221" s="2">
        <v>1.2206787109374999</v>
      </c>
      <c r="D221" s="2">
        <v>0.54269937275985702</v>
      </c>
      <c r="E221" s="13">
        <f t="shared" si="9"/>
        <v>1.4900565153360366</v>
      </c>
      <c r="F221" s="13">
        <f t="shared" si="10"/>
        <v>0.29452260919394224</v>
      </c>
      <c r="G221" s="13">
        <f t="shared" si="11"/>
        <v>0.662461570767092</v>
      </c>
    </row>
    <row r="222" spans="1:7" x14ac:dyDescent="0.25">
      <c r="A222" s="2">
        <v>0.85345000000000004</v>
      </c>
      <c r="B222" s="2">
        <v>1</v>
      </c>
      <c r="C222" s="2">
        <v>1.2206787109374999</v>
      </c>
      <c r="D222" s="2">
        <v>0.466225358422939</v>
      </c>
      <c r="E222" s="13">
        <f t="shared" si="9"/>
        <v>1.4900565153360366</v>
      </c>
      <c r="F222" s="13">
        <f t="shared" si="10"/>
        <v>0.21736608483659794</v>
      </c>
      <c r="G222" s="13">
        <f t="shared" si="11"/>
        <v>0.56911136952608699</v>
      </c>
    </row>
    <row r="223" spans="1:7" x14ac:dyDescent="0.25">
      <c r="A223" s="2">
        <v>0.83855999999999997</v>
      </c>
      <c r="B223" s="2">
        <v>1</v>
      </c>
      <c r="C223" s="2">
        <v>1.2206787109374999</v>
      </c>
      <c r="D223" s="2">
        <v>0.38595430107526901</v>
      </c>
      <c r="E223" s="13">
        <f t="shared" si="9"/>
        <v>1.4900565153360366</v>
      </c>
      <c r="F223" s="13">
        <f t="shared" si="10"/>
        <v>0.1489607225184994</v>
      </c>
      <c r="G223" s="13">
        <f t="shared" si="11"/>
        <v>0.47112619871734313</v>
      </c>
    </row>
    <row r="224" spans="1:7" x14ac:dyDescent="0.25">
      <c r="A224" s="2">
        <v>0.84143000000000001</v>
      </c>
      <c r="B224" s="2">
        <v>1</v>
      </c>
      <c r="C224" s="2">
        <v>1.2206787109374999</v>
      </c>
      <c r="D224" s="2">
        <v>0.31021729390681002</v>
      </c>
      <c r="E224" s="13">
        <f t="shared" si="9"/>
        <v>1.4900565153360366</v>
      </c>
      <c r="F224" s="13">
        <f t="shared" si="10"/>
        <v>9.6234769438864151E-2</v>
      </c>
      <c r="G224" s="13">
        <f t="shared" si="11"/>
        <v>0.37867564643668439</v>
      </c>
    </row>
    <row r="225" spans="1:7" x14ac:dyDescent="0.25">
      <c r="A225" s="2">
        <v>0.86097000000000001</v>
      </c>
      <c r="B225" s="2">
        <v>1</v>
      </c>
      <c r="C225" s="2">
        <v>1.2206787109374999</v>
      </c>
      <c r="D225" s="2">
        <v>0.23315636200716799</v>
      </c>
      <c r="E225" s="13">
        <f t="shared" si="9"/>
        <v>1.4900565153360366</v>
      </c>
      <c r="F225" s="13">
        <f t="shared" si="10"/>
        <v>5.4361889144417572E-2</v>
      </c>
      <c r="G225" s="13">
        <f t="shared" si="11"/>
        <v>0.28460900742178691</v>
      </c>
    </row>
    <row r="226" spans="1:7" x14ac:dyDescent="0.25">
      <c r="A226" s="2">
        <v>0.89705999999999997</v>
      </c>
      <c r="B226" s="2">
        <v>1</v>
      </c>
      <c r="C226" s="2">
        <v>1.2206787109374999</v>
      </c>
      <c r="D226" s="2">
        <v>0.15485663082437301</v>
      </c>
      <c r="E226" s="13">
        <f t="shared" si="9"/>
        <v>1.4900565153360366</v>
      </c>
      <c r="F226" s="13">
        <f t="shared" si="10"/>
        <v>2.3980576110276153E-2</v>
      </c>
      <c r="G226" s="13">
        <f t="shared" si="11"/>
        <v>0.18903019249481995</v>
      </c>
    </row>
    <row r="227" spans="1:7" x14ac:dyDescent="0.25">
      <c r="A227" s="2">
        <v>0.94367000000000001</v>
      </c>
      <c r="B227" s="2">
        <v>1</v>
      </c>
      <c r="C227" s="2">
        <v>1.2206787109374999</v>
      </c>
      <c r="D227" s="2">
        <v>7.8189964157706099E-2</v>
      </c>
      <c r="E227" s="13">
        <f t="shared" si="9"/>
        <v>1.4900565153360366</v>
      </c>
      <c r="F227" s="13">
        <f t="shared" si="10"/>
        <v>6.1136704949833641E-3</v>
      </c>
      <c r="G227" s="13">
        <f t="shared" si="11"/>
        <v>9.5444824656278002E-2</v>
      </c>
    </row>
    <row r="228" spans="1:7" x14ac:dyDescent="0.25">
      <c r="A228" s="2">
        <v>1.0531600000000001</v>
      </c>
      <c r="B228" s="2">
        <v>1</v>
      </c>
      <c r="C228" s="2">
        <v>1.2357929267963901</v>
      </c>
      <c r="D228" s="2">
        <v>0.89466421939106</v>
      </c>
      <c r="E228" s="13">
        <f t="shared" si="9"/>
        <v>1.5271841579199879</v>
      </c>
      <c r="F228" s="13">
        <f t="shared" si="10"/>
        <v>0.80042406545861478</v>
      </c>
      <c r="G228" s="13">
        <f t="shared" si="11"/>
        <v>1.1056197141812858</v>
      </c>
    </row>
    <row r="229" spans="1:7" x14ac:dyDescent="0.25">
      <c r="A229" s="2">
        <v>0.98936000000000002</v>
      </c>
      <c r="B229" s="2">
        <v>1</v>
      </c>
      <c r="C229" s="2">
        <v>1.2357929267963901</v>
      </c>
      <c r="D229" s="2">
        <v>0.81681062405528004</v>
      </c>
      <c r="E229" s="13">
        <f t="shared" si="9"/>
        <v>1.5271841579199879</v>
      </c>
      <c r="F229" s="13">
        <f t="shared" si="10"/>
        <v>0.66717959556957607</v>
      </c>
      <c r="G229" s="13">
        <f t="shared" si="11"/>
        <v>1.0094087917396604</v>
      </c>
    </row>
    <row r="230" spans="1:7" x14ac:dyDescent="0.25">
      <c r="A230" s="2">
        <v>0.93220999999999998</v>
      </c>
      <c r="B230" s="2">
        <v>1</v>
      </c>
      <c r="C230" s="2">
        <v>1.2357929267963901</v>
      </c>
      <c r="D230" s="2">
        <v>0.74629021809544405</v>
      </c>
      <c r="E230" s="13">
        <f t="shared" si="9"/>
        <v>1.5271841579199879</v>
      </c>
      <c r="F230" s="13">
        <f t="shared" si="10"/>
        <v>0.55694908962494549</v>
      </c>
      <c r="G230" s="13">
        <f t="shared" si="11"/>
        <v>0.92226017285968509</v>
      </c>
    </row>
    <row r="231" spans="1:7" x14ac:dyDescent="0.25">
      <c r="A231" s="2">
        <v>0.87034</v>
      </c>
      <c r="B231" s="2">
        <v>1</v>
      </c>
      <c r="C231" s="2">
        <v>1.2357929267963901</v>
      </c>
      <c r="D231" s="2">
        <v>0.66947527531850604</v>
      </c>
      <c r="E231" s="13">
        <f t="shared" si="9"/>
        <v>1.5271841579199879</v>
      </c>
      <c r="F231" s="13">
        <f t="shared" si="10"/>
        <v>0.44819714426278945</v>
      </c>
      <c r="G231" s="13">
        <f t="shared" si="11"/>
        <v>0.82733280990367564</v>
      </c>
    </row>
    <row r="232" spans="1:7" x14ac:dyDescent="0.25">
      <c r="A232" s="2">
        <v>0.81313000000000002</v>
      </c>
      <c r="B232" s="2">
        <v>1</v>
      </c>
      <c r="C232" s="2">
        <v>1.2357929267963901</v>
      </c>
      <c r="D232" s="2">
        <v>0.59728136471604398</v>
      </c>
      <c r="E232" s="13">
        <f t="shared" si="9"/>
        <v>1.5271841579199879</v>
      </c>
      <c r="F232" s="13">
        <f t="shared" si="10"/>
        <v>0.35674502863705992</v>
      </c>
      <c r="G232" s="13">
        <f t="shared" si="11"/>
        <v>0.73811608582338206</v>
      </c>
    </row>
    <row r="233" spans="1:7" x14ac:dyDescent="0.25">
      <c r="A233" s="2">
        <v>0.75612999999999997</v>
      </c>
      <c r="B233" s="2">
        <v>1</v>
      </c>
      <c r="C233" s="2">
        <v>1.2357929267963901</v>
      </c>
      <c r="D233" s="2">
        <v>0.52159144893111598</v>
      </c>
      <c r="E233" s="13">
        <f t="shared" si="9"/>
        <v>1.5271841579199879</v>
      </c>
      <c r="F233" s="13">
        <f t="shared" si="10"/>
        <v>0.27205763959806095</v>
      </c>
      <c r="G233" s="13">
        <f t="shared" si="11"/>
        <v>0.64457902326655359</v>
      </c>
    </row>
    <row r="234" spans="1:7" x14ac:dyDescent="0.25">
      <c r="A234" s="2">
        <v>0.70594999999999997</v>
      </c>
      <c r="B234" s="2">
        <v>1</v>
      </c>
      <c r="C234" s="2">
        <v>1.2357929267963901</v>
      </c>
      <c r="D234" s="2">
        <v>0.44848844741956401</v>
      </c>
      <c r="E234" s="13">
        <f t="shared" si="9"/>
        <v>1.5271841579199879</v>
      </c>
      <c r="F234" s="13">
        <f t="shared" si="10"/>
        <v>0.20114188746881104</v>
      </c>
      <c r="G234" s="13">
        <f t="shared" si="11"/>
        <v>0.55423885107099191</v>
      </c>
    </row>
    <row r="235" spans="1:7" x14ac:dyDescent="0.25">
      <c r="A235" s="2">
        <v>0.66676000000000002</v>
      </c>
      <c r="B235" s="2">
        <v>1</v>
      </c>
      <c r="C235" s="2">
        <v>1.2357929267963901</v>
      </c>
      <c r="D235" s="2">
        <v>0.37326279421291297</v>
      </c>
      <c r="E235" s="13">
        <f t="shared" si="9"/>
        <v>1.5271841579199879</v>
      </c>
      <c r="F235" s="13">
        <f t="shared" si="10"/>
        <v>0.13932511354363142</v>
      </c>
      <c r="G235" s="13">
        <f t="shared" si="11"/>
        <v>0.46127552092457436</v>
      </c>
    </row>
    <row r="236" spans="1:7" x14ac:dyDescent="0.25">
      <c r="A236" s="2">
        <v>0.65508999999999995</v>
      </c>
      <c r="B236" s="2">
        <v>1</v>
      </c>
      <c r="C236" s="2">
        <v>1.2357929267963901</v>
      </c>
      <c r="D236" s="2">
        <v>0.29815374649103898</v>
      </c>
      <c r="E236" s="13">
        <f t="shared" si="9"/>
        <v>1.5271841579199879</v>
      </c>
      <c r="F236" s="13">
        <f t="shared" si="10"/>
        <v>8.8895656546642748E-2</v>
      </c>
      <c r="G236" s="13">
        <f t="shared" si="11"/>
        <v>0.36845629101146998</v>
      </c>
    </row>
    <row r="237" spans="1:7" x14ac:dyDescent="0.25">
      <c r="A237" s="2">
        <v>0.69233999999999996</v>
      </c>
      <c r="B237" s="2">
        <v>1</v>
      </c>
      <c r="C237" s="2">
        <v>1.2357929267963901</v>
      </c>
      <c r="D237" s="2">
        <v>0.223696825739581</v>
      </c>
      <c r="E237" s="13">
        <f t="shared" si="9"/>
        <v>1.5271841579199879</v>
      </c>
      <c r="F237" s="13">
        <f t="shared" si="10"/>
        <v>5.0040269845964463E-2</v>
      </c>
      <c r="G237" s="13">
        <f t="shared" si="11"/>
        <v>0.27644295499577887</v>
      </c>
    </row>
    <row r="238" spans="1:7" x14ac:dyDescent="0.25">
      <c r="A238" s="2">
        <v>0.78103999999999996</v>
      </c>
      <c r="B238" s="2">
        <v>1</v>
      </c>
      <c r="C238" s="2">
        <v>1.2357929267963901</v>
      </c>
      <c r="D238" s="2">
        <v>0.150036709134096</v>
      </c>
      <c r="E238" s="13">
        <f t="shared" si="9"/>
        <v>1.5271841579199879</v>
      </c>
      <c r="F238" s="13">
        <f t="shared" si="10"/>
        <v>2.2511014087789327E-2</v>
      </c>
      <c r="G238" s="13">
        <f t="shared" si="11"/>
        <v>0.18541430390772318</v>
      </c>
    </row>
    <row r="239" spans="1:7" x14ac:dyDescent="0.25">
      <c r="A239" s="2">
        <v>0.89141000000000004</v>
      </c>
      <c r="B239" s="2">
        <v>1</v>
      </c>
      <c r="C239" s="2">
        <v>1.2357929267963901</v>
      </c>
      <c r="D239" s="2">
        <v>7.5419995681278301E-2</v>
      </c>
      <c r="E239" s="13">
        <f t="shared" si="9"/>
        <v>1.5271841579199879</v>
      </c>
      <c r="F239" s="13">
        <f t="shared" si="10"/>
        <v>5.6881757485640373E-3</v>
      </c>
      <c r="G239" s="13">
        <f t="shared" si="11"/>
        <v>9.3203497201938018E-2</v>
      </c>
    </row>
    <row r="240" spans="1:7" x14ac:dyDescent="0.25">
      <c r="A240" s="2">
        <v>1.4051800000000001</v>
      </c>
      <c r="B240" s="2">
        <v>1</v>
      </c>
      <c r="C240" s="2">
        <v>1.24154812160772</v>
      </c>
      <c r="D240" s="2">
        <v>1.4566329327429901</v>
      </c>
      <c r="E240" s="13">
        <f t="shared" si="9"/>
        <v>1.541441738267658</v>
      </c>
      <c r="F240" s="13">
        <f t="shared" si="10"/>
        <v>2.1217795007514444</v>
      </c>
      <c r="G240" s="13">
        <f t="shared" si="11"/>
        <v>1.8084798815190037</v>
      </c>
    </row>
    <row r="241" spans="1:7" x14ac:dyDescent="0.25">
      <c r="A241" s="2">
        <v>1.3512999999999999</v>
      </c>
      <c r="B241" s="2">
        <v>1</v>
      </c>
      <c r="C241" s="2">
        <v>1.24154812160772</v>
      </c>
      <c r="D241" s="2">
        <v>1.36368332279148</v>
      </c>
      <c r="E241" s="13">
        <f t="shared" si="9"/>
        <v>1.541441738267658</v>
      </c>
      <c r="F241" s="13">
        <f t="shared" si="10"/>
        <v>1.8596322048596117</v>
      </c>
      <c r="G241" s="13">
        <f t="shared" si="11"/>
        <v>1.6930784678795361</v>
      </c>
    </row>
    <row r="242" spans="1:7" x14ac:dyDescent="0.25">
      <c r="A242" s="2">
        <v>1.2936000000000001</v>
      </c>
      <c r="B242" s="2">
        <v>1</v>
      </c>
      <c r="C242" s="2">
        <v>1.24154812160772</v>
      </c>
      <c r="D242" s="2">
        <v>1.26438751844824</v>
      </c>
      <c r="E242" s="13">
        <f t="shared" si="9"/>
        <v>1.541441738267658</v>
      </c>
      <c r="F242" s="13">
        <f t="shared" si="10"/>
        <v>1.5986757968076986</v>
      </c>
      <c r="G242" s="13">
        <f t="shared" si="11"/>
        <v>1.5697979485136588</v>
      </c>
    </row>
    <row r="243" spans="1:7" x14ac:dyDescent="0.25">
      <c r="A243" s="2">
        <v>1.2354499999999999</v>
      </c>
      <c r="B243" s="2">
        <v>1</v>
      </c>
      <c r="C243" s="2">
        <v>1.24154812160772</v>
      </c>
      <c r="D243" s="2">
        <v>1.16324478178368</v>
      </c>
      <c r="E243" s="13">
        <f t="shared" si="9"/>
        <v>1.541441738267658</v>
      </c>
      <c r="F243" s="13">
        <f t="shared" si="10"/>
        <v>1.3531384223469611</v>
      </c>
      <c r="G243" s="13">
        <f t="shared" si="11"/>
        <v>1.4442243737935101</v>
      </c>
    </row>
    <row r="244" spans="1:7" x14ac:dyDescent="0.25">
      <c r="A244" s="2">
        <v>1.1768400000000001</v>
      </c>
      <c r="B244" s="2">
        <v>1</v>
      </c>
      <c r="C244" s="2">
        <v>1.24154812160772</v>
      </c>
      <c r="D244" s="2">
        <v>1.06024246257643</v>
      </c>
      <c r="E244" s="13">
        <f t="shared" si="9"/>
        <v>1.541441738267658</v>
      </c>
      <c r="F244" s="13">
        <f t="shared" si="10"/>
        <v>1.1241140794501325</v>
      </c>
      <c r="G244" s="13">
        <f t="shared" si="11"/>
        <v>1.31634203786051</v>
      </c>
    </row>
    <row r="245" spans="1:7" x14ac:dyDescent="0.25">
      <c r="A245" s="2">
        <v>1.1203700000000001</v>
      </c>
      <c r="B245" s="2">
        <v>1</v>
      </c>
      <c r="C245" s="2">
        <v>1.24154812160772</v>
      </c>
      <c r="D245" s="2">
        <v>0.95861058401855403</v>
      </c>
      <c r="E245" s="13">
        <f t="shared" si="9"/>
        <v>1.541441738267658</v>
      </c>
      <c r="F245" s="13">
        <f t="shared" si="10"/>
        <v>0.9189342517923933</v>
      </c>
      <c r="G245" s="13">
        <f t="shared" si="11"/>
        <v>1.1901611699415151</v>
      </c>
    </row>
    <row r="246" spans="1:7" x14ac:dyDescent="0.25">
      <c r="A246" s="2">
        <v>1.0666199999999999</v>
      </c>
      <c r="B246" s="2">
        <v>1</v>
      </c>
      <c r="C246" s="2">
        <v>1.24154812160772</v>
      </c>
      <c r="D246" s="2">
        <v>0.85788108791903905</v>
      </c>
      <c r="E246" s="13">
        <f t="shared" si="9"/>
        <v>1.541441738267658</v>
      </c>
      <c r="F246" s="13">
        <f t="shared" si="10"/>
        <v>0.73595996100915406</v>
      </c>
      <c r="G246" s="13">
        <f t="shared" si="11"/>
        <v>1.0651006532686702</v>
      </c>
    </row>
    <row r="247" spans="1:7" x14ac:dyDescent="0.25">
      <c r="A247" s="2">
        <v>1.0710470000000001</v>
      </c>
      <c r="B247" s="2">
        <v>1</v>
      </c>
      <c r="C247" s="2">
        <v>1.24154812160772</v>
      </c>
      <c r="D247" s="2">
        <v>0.86741513809824999</v>
      </c>
      <c r="E247" s="13">
        <f t="shared" si="9"/>
        <v>1.541441738267658</v>
      </c>
      <c r="F247" s="13">
        <f t="shared" si="10"/>
        <v>0.75240902180200608</v>
      </c>
      <c r="G247" s="13">
        <f t="shared" si="11"/>
        <v>1.0769376353599833</v>
      </c>
    </row>
    <row r="248" spans="1:7" x14ac:dyDescent="0.25">
      <c r="A248" s="2">
        <v>1.0369299999999999</v>
      </c>
      <c r="B248" s="2">
        <v>1</v>
      </c>
      <c r="C248" s="2">
        <v>1.24154812160772</v>
      </c>
      <c r="D248" s="2">
        <v>0.80036263967952803</v>
      </c>
      <c r="E248" s="13">
        <f t="shared" si="9"/>
        <v>1.541441738267658</v>
      </c>
      <c r="F248" s="13">
        <f t="shared" si="10"/>
        <v>0.64058035499478205</v>
      </c>
      <c r="G248" s="13">
        <f t="shared" si="11"/>
        <v>0.99368873189911444</v>
      </c>
    </row>
    <row r="249" spans="1:7" x14ac:dyDescent="0.25">
      <c r="A249" s="2">
        <v>1.0017100000000001</v>
      </c>
      <c r="B249" s="2">
        <v>1</v>
      </c>
      <c r="C249" s="2">
        <v>1.24154812160772</v>
      </c>
      <c r="D249" s="2">
        <v>0.72821421041534895</v>
      </c>
      <c r="E249" s="13">
        <f t="shared" si="9"/>
        <v>1.541441738267658</v>
      </c>
      <c r="F249" s="13">
        <f t="shared" si="10"/>
        <v>0.53029593625085014</v>
      </c>
      <c r="G249" s="13">
        <f t="shared" si="11"/>
        <v>0.90411298506922544</v>
      </c>
    </row>
    <row r="250" spans="1:7" x14ac:dyDescent="0.25">
      <c r="A250" s="2">
        <v>0.96899999999999997</v>
      </c>
      <c r="B250" s="2">
        <v>1</v>
      </c>
      <c r="C250" s="2">
        <v>1.24154812160772</v>
      </c>
      <c r="D250" s="2">
        <v>0.65514442336074197</v>
      </c>
      <c r="E250" s="13">
        <f t="shared" si="9"/>
        <v>1.541441738267658</v>
      </c>
      <c r="F250" s="13">
        <f t="shared" si="10"/>
        <v>0.42921421546067912</v>
      </c>
      <c r="G250" s="13">
        <f t="shared" si="11"/>
        <v>0.81339332820530208</v>
      </c>
    </row>
    <row r="251" spans="1:7" x14ac:dyDescent="0.25">
      <c r="A251" s="2">
        <v>0.94047999999999998</v>
      </c>
      <c r="B251" s="2">
        <v>1</v>
      </c>
      <c r="C251" s="2">
        <v>1.24154812160772</v>
      </c>
      <c r="D251" s="2">
        <v>0.58254269449715401</v>
      </c>
      <c r="E251" s="13">
        <f t="shared" si="9"/>
        <v>1.541441738267658</v>
      </c>
      <c r="F251" s="13">
        <f t="shared" si="10"/>
        <v>0.33935599091200452</v>
      </c>
      <c r="G251" s="13">
        <f t="shared" si="11"/>
        <v>0.72325478810924149</v>
      </c>
    </row>
    <row r="252" spans="1:7" x14ac:dyDescent="0.25">
      <c r="A252" s="2">
        <v>0.91756000000000004</v>
      </c>
      <c r="B252" s="2">
        <v>1</v>
      </c>
      <c r="C252" s="2">
        <v>1.24154812160772</v>
      </c>
      <c r="D252" s="2">
        <v>0.51032679738562103</v>
      </c>
      <c r="E252" s="13">
        <f t="shared" si="9"/>
        <v>1.541441738267658</v>
      </c>
      <c r="F252" s="13">
        <f t="shared" si="10"/>
        <v>0.26043344012986469</v>
      </c>
      <c r="G252" s="13">
        <f t="shared" si="11"/>
        <v>0.63359527670020133</v>
      </c>
    </row>
    <row r="253" spans="1:7" x14ac:dyDescent="0.25">
      <c r="A253" s="2">
        <v>0.90273000000000003</v>
      </c>
      <c r="B253" s="2">
        <v>1</v>
      </c>
      <c r="C253" s="2">
        <v>1.24154812160772</v>
      </c>
      <c r="D253" s="2">
        <v>0.43630191861690898</v>
      </c>
      <c r="E253" s="13">
        <f t="shared" si="9"/>
        <v>1.541441738267658</v>
      </c>
      <c r="F253" s="13">
        <f t="shared" si="10"/>
        <v>0.19035936418879587</v>
      </c>
      <c r="G253" s="13">
        <f t="shared" si="11"/>
        <v>0.5416898275126677</v>
      </c>
    </row>
    <row r="254" spans="1:7" x14ac:dyDescent="0.25">
      <c r="A254" s="2">
        <v>0.89698</v>
      </c>
      <c r="B254" s="2">
        <v>1</v>
      </c>
      <c r="C254" s="2">
        <v>1.24154812160772</v>
      </c>
      <c r="D254" s="2">
        <v>0.36484081804764901</v>
      </c>
      <c r="E254" s="13">
        <f t="shared" si="9"/>
        <v>1.541441738267658</v>
      </c>
      <c r="F254" s="13">
        <f t="shared" si="10"/>
        <v>0.13310882251367773</v>
      </c>
      <c r="G254" s="13">
        <f t="shared" si="11"/>
        <v>0.45296743233288256</v>
      </c>
    </row>
    <row r="255" spans="1:7" x14ac:dyDescent="0.25">
      <c r="A255" s="2">
        <v>0.90007999999999999</v>
      </c>
      <c r="B255" s="2">
        <v>1</v>
      </c>
      <c r="C255" s="2">
        <v>1.24154812160772</v>
      </c>
      <c r="D255" s="2">
        <v>0.29264389626818499</v>
      </c>
      <c r="E255" s="13">
        <f t="shared" si="9"/>
        <v>1.541441738267658</v>
      </c>
      <c r="F255" s="13">
        <f t="shared" si="10"/>
        <v>8.5640450023024214E-2</v>
      </c>
      <c r="G255" s="13">
        <f t="shared" si="11"/>
        <v>0.36333147971172952</v>
      </c>
    </row>
    <row r="256" spans="1:7" x14ac:dyDescent="0.25">
      <c r="A256" s="2">
        <v>0.91337000000000002</v>
      </c>
      <c r="B256" s="2">
        <v>1</v>
      </c>
      <c r="C256" s="2">
        <v>1.24154812160772</v>
      </c>
      <c r="D256" s="2">
        <v>0.21880033733923701</v>
      </c>
      <c r="E256" s="13">
        <f t="shared" si="9"/>
        <v>1.541441738267658</v>
      </c>
      <c r="F256" s="13">
        <f t="shared" si="10"/>
        <v>4.7873587619763916E-2</v>
      </c>
      <c r="G256" s="13">
        <f t="shared" si="11"/>
        <v>0.27165114783066519</v>
      </c>
    </row>
    <row r="257" spans="1:7" x14ac:dyDescent="0.25">
      <c r="A257" s="2">
        <v>0.93503999999999998</v>
      </c>
      <c r="B257" s="2">
        <v>1</v>
      </c>
      <c r="C257" s="2">
        <v>1.24154812160772</v>
      </c>
      <c r="D257" s="2">
        <v>0.14643263757115799</v>
      </c>
      <c r="E257" s="13">
        <f t="shared" si="9"/>
        <v>1.541441738267658</v>
      </c>
      <c r="F257" s="13">
        <f t="shared" si="10"/>
        <v>2.144251734604611E-2</v>
      </c>
      <c r="G257" s="13">
        <f t="shared" si="11"/>
        <v>0.18180316611853525</v>
      </c>
    </row>
    <row r="258" spans="1:7" x14ac:dyDescent="0.25">
      <c r="A258" s="2">
        <v>0.96467999999999998</v>
      </c>
      <c r="B258" s="2">
        <v>1</v>
      </c>
      <c r="C258" s="2">
        <v>1.24154812160772</v>
      </c>
      <c r="D258" s="2">
        <v>7.3679106051022597E-2</v>
      </c>
      <c r="E258" s="13">
        <f t="shared" si="9"/>
        <v>1.541441738267658</v>
      </c>
      <c r="F258" s="13">
        <f t="shared" si="10"/>
        <v>5.4286106684778351E-3</v>
      </c>
      <c r="G258" s="13">
        <f t="shared" si="11"/>
        <v>9.1476155719383098E-2</v>
      </c>
    </row>
    <row r="259" spans="1:7" x14ac:dyDescent="0.25">
      <c r="A259" s="2">
        <v>1.5726500000000001</v>
      </c>
      <c r="B259" s="2">
        <v>1</v>
      </c>
      <c r="C259" s="2">
        <v>1.2485267678785501</v>
      </c>
      <c r="D259" s="2">
        <v>1.51273122014763</v>
      </c>
      <c r="E259" s="13">
        <f t="shared" si="9"/>
        <v>1.5588190901092589</v>
      </c>
      <c r="F259" s="13">
        <f t="shared" si="10"/>
        <v>2.2883557444093374</v>
      </c>
      <c r="G259" s="13">
        <f t="shared" si="11"/>
        <v>1.8886854209598958</v>
      </c>
    </row>
    <row r="260" spans="1:7" x14ac:dyDescent="0.25">
      <c r="A260" s="2">
        <v>1.44225</v>
      </c>
      <c r="B260" s="2">
        <v>1</v>
      </c>
      <c r="C260" s="2">
        <v>1.2485267678785501</v>
      </c>
      <c r="D260" s="2">
        <v>1.35264654798089</v>
      </c>
      <c r="E260" s="13">
        <f t="shared" ref="E260:E323" si="12">POWER(C260,2)</f>
        <v>1.5588190901092589</v>
      </c>
      <c r="F260" s="13">
        <f t="shared" ref="F260:F323" si="13">POWER(D260,2)</f>
        <v>1.8296526837646181</v>
      </c>
      <c r="G260" s="13">
        <f t="shared" ref="G260:G323" si="14">C260*D260</f>
        <v>1.6888154226326588</v>
      </c>
    </row>
    <row r="261" spans="1:7" x14ac:dyDescent="0.25">
      <c r="A261" s="2">
        <v>1.3162199999999999</v>
      </c>
      <c r="B261" s="2">
        <v>1</v>
      </c>
      <c r="C261" s="2">
        <v>1.2485267678785501</v>
      </c>
      <c r="D261" s="2">
        <v>1.1999174989144601</v>
      </c>
      <c r="E261" s="13">
        <f t="shared" si="12"/>
        <v>1.5588190901092589</v>
      </c>
      <c r="F261" s="13">
        <f t="shared" si="13"/>
        <v>1.4398020042011332</v>
      </c>
      <c r="G261" s="13">
        <f t="shared" si="14"/>
        <v>1.4981291166405846</v>
      </c>
    </row>
    <row r="262" spans="1:7" x14ac:dyDescent="0.25">
      <c r="A262" s="2">
        <v>1.1917599999999999</v>
      </c>
      <c r="B262" s="2">
        <v>1</v>
      </c>
      <c r="C262" s="2">
        <v>1.2485267678785501</v>
      </c>
      <c r="D262" s="2">
        <v>1.0510421189752499</v>
      </c>
      <c r="E262" s="13">
        <f t="shared" si="12"/>
        <v>1.5588190901092589</v>
      </c>
      <c r="F262" s="13">
        <f t="shared" si="13"/>
        <v>1.1046895358599833</v>
      </c>
      <c r="G262" s="13">
        <f t="shared" si="14"/>
        <v>1.3122542197083913</v>
      </c>
    </row>
    <row r="263" spans="1:7" x14ac:dyDescent="0.25">
      <c r="A263" s="2">
        <v>1.0779000000000001</v>
      </c>
      <c r="B263" s="2">
        <v>1</v>
      </c>
      <c r="C263" s="2">
        <v>1.2485267678785501</v>
      </c>
      <c r="D263" s="2">
        <v>0.91639817629179299</v>
      </c>
      <c r="E263" s="13">
        <f t="shared" si="12"/>
        <v>1.5588190901092589</v>
      </c>
      <c r="F263" s="13">
        <f t="shared" si="13"/>
        <v>0.83978561751092407</v>
      </c>
      <c r="G263" s="13">
        <f t="shared" si="14"/>
        <v>1.14414765313539</v>
      </c>
    </row>
    <row r="264" spans="1:7" x14ac:dyDescent="0.25">
      <c r="A264" s="2">
        <v>0.97389999999999999</v>
      </c>
      <c r="B264" s="2">
        <v>1</v>
      </c>
      <c r="C264" s="2">
        <v>1.2485267678785501</v>
      </c>
      <c r="D264" s="2">
        <v>0.79434867564046896</v>
      </c>
      <c r="E264" s="13">
        <f t="shared" si="12"/>
        <v>1.5588190901092589</v>
      </c>
      <c r="F264" s="13">
        <f t="shared" si="13"/>
        <v>0.63098981849176694</v>
      </c>
      <c r="G264" s="13">
        <f t="shared" si="14"/>
        <v>0.9917655845660015</v>
      </c>
    </row>
    <row r="265" spans="1:7" x14ac:dyDescent="0.25">
      <c r="A265" s="2">
        <v>0.88573000000000002</v>
      </c>
      <c r="B265" s="2">
        <v>1</v>
      </c>
      <c r="C265" s="2">
        <v>1.2485267678785501</v>
      </c>
      <c r="D265" s="2">
        <v>0.69139817629179301</v>
      </c>
      <c r="E265" s="13">
        <f t="shared" si="12"/>
        <v>1.5588190901092589</v>
      </c>
      <c r="F265" s="13">
        <f t="shared" si="13"/>
        <v>0.4780314381796173</v>
      </c>
      <c r="G265" s="13">
        <f t="shared" si="14"/>
        <v>0.86322913036271631</v>
      </c>
    </row>
    <row r="266" spans="1:7" x14ac:dyDescent="0.25">
      <c r="A266" s="2">
        <v>0.80916999999999994</v>
      </c>
      <c r="B266" s="2">
        <v>1</v>
      </c>
      <c r="C266" s="2">
        <v>1.2485267678785501</v>
      </c>
      <c r="D266" s="2">
        <v>0.60156752062527097</v>
      </c>
      <c r="E266" s="13">
        <f t="shared" si="12"/>
        <v>1.5588190901092589</v>
      </c>
      <c r="F266" s="13">
        <f t="shared" si="13"/>
        <v>0.36188348187123581</v>
      </c>
      <c r="G266" s="13">
        <f t="shared" si="14"/>
        <v>0.75107315218698256</v>
      </c>
    </row>
    <row r="267" spans="1:7" x14ac:dyDescent="0.25">
      <c r="A267" s="2">
        <v>0.74817999999999996</v>
      </c>
      <c r="B267" s="2">
        <v>1</v>
      </c>
      <c r="C267" s="2">
        <v>1.2485267678785501</v>
      </c>
      <c r="D267" s="2">
        <v>0.52768345636126801</v>
      </c>
      <c r="E267" s="13">
        <f t="shared" si="12"/>
        <v>1.5588190901092589</v>
      </c>
      <c r="F267" s="13">
        <f t="shared" si="13"/>
        <v>0.27844983011737423</v>
      </c>
      <c r="G267" s="13">
        <f t="shared" si="14"/>
        <v>0.65882692023371592</v>
      </c>
    </row>
    <row r="268" spans="1:7" x14ac:dyDescent="0.25">
      <c r="A268" s="2">
        <v>0.69116</v>
      </c>
      <c r="B268" s="2">
        <v>1</v>
      </c>
      <c r="C268" s="2">
        <v>1.2485267678785501</v>
      </c>
      <c r="D268" s="2">
        <v>0.45401867129830698</v>
      </c>
      <c r="E268" s="13">
        <f t="shared" si="12"/>
        <v>1.5588190901092589</v>
      </c>
      <c r="F268" s="13">
        <f t="shared" si="13"/>
        <v>0.20613295388748012</v>
      </c>
      <c r="G268" s="13">
        <f t="shared" si="14"/>
        <v>0.56685446423258901</v>
      </c>
    </row>
    <row r="269" spans="1:7" x14ac:dyDescent="0.25">
      <c r="A269" s="2">
        <v>0.64078000000000002</v>
      </c>
      <c r="B269" s="2">
        <v>1</v>
      </c>
      <c r="C269" s="2">
        <v>1.2485267678785501</v>
      </c>
      <c r="D269" s="2">
        <v>0.377290490664351</v>
      </c>
      <c r="E269" s="13">
        <f t="shared" si="12"/>
        <v>1.5588190901092589</v>
      </c>
      <c r="F269" s="13">
        <f t="shared" si="13"/>
        <v>0.14234811434574673</v>
      </c>
      <c r="G269" s="13">
        <f t="shared" si="14"/>
        <v>0.47105727686047444</v>
      </c>
    </row>
    <row r="270" spans="1:7" x14ac:dyDescent="0.25">
      <c r="A270" s="2">
        <v>0.61528000000000005</v>
      </c>
      <c r="B270" s="2">
        <v>1</v>
      </c>
      <c r="C270" s="2">
        <v>1.2485267678785501</v>
      </c>
      <c r="D270" s="2">
        <v>0.30256621797655198</v>
      </c>
      <c r="E270" s="13">
        <f t="shared" si="12"/>
        <v>1.5588190901092589</v>
      </c>
      <c r="F270" s="13">
        <f t="shared" si="13"/>
        <v>9.1546316260634364E-2</v>
      </c>
      <c r="G270" s="13">
        <f t="shared" si="14"/>
        <v>0.37776202219950128</v>
      </c>
    </row>
    <row r="271" spans="1:7" x14ac:dyDescent="0.25">
      <c r="A271" s="2">
        <v>0.64473999999999998</v>
      </c>
      <c r="B271" s="2">
        <v>1</v>
      </c>
      <c r="C271" s="2">
        <v>1.2485267678785501</v>
      </c>
      <c r="D271" s="2">
        <v>0.22791576204950101</v>
      </c>
      <c r="E271" s="13">
        <f t="shared" si="12"/>
        <v>1.5588190901092589</v>
      </c>
      <c r="F271" s="13">
        <f t="shared" si="13"/>
        <v>5.1945594590604764E-2</v>
      </c>
      <c r="G271" s="13">
        <f t="shared" si="14"/>
        <v>0.28455892974024022</v>
      </c>
    </row>
    <row r="272" spans="1:7" x14ac:dyDescent="0.25">
      <c r="A272" s="2">
        <v>0.746</v>
      </c>
      <c r="B272" s="2">
        <v>1</v>
      </c>
      <c r="C272" s="2">
        <v>1.2485267678785501</v>
      </c>
      <c r="D272" s="2">
        <v>0.152557533651759</v>
      </c>
      <c r="E272" s="13">
        <f t="shared" si="12"/>
        <v>1.5588190901092589</v>
      </c>
      <c r="F272" s="13">
        <f t="shared" si="13"/>
        <v>2.3273801073907582E-2</v>
      </c>
      <c r="G272" s="13">
        <f t="shared" si="14"/>
        <v>0.19047216440575382</v>
      </c>
    </row>
    <row r="273" spans="1:7" x14ac:dyDescent="0.25">
      <c r="A273" s="2">
        <v>0.87495999999999996</v>
      </c>
      <c r="B273" s="2">
        <v>1</v>
      </c>
      <c r="C273" s="2">
        <v>1.2485267678785501</v>
      </c>
      <c r="D273" s="2">
        <v>7.6398176291793296E-2</v>
      </c>
      <c r="E273" s="13">
        <f t="shared" si="12"/>
        <v>1.5588190901092589</v>
      </c>
      <c r="F273" s="13">
        <f t="shared" si="13"/>
        <v>5.8366813407119272E-3</v>
      </c>
      <c r="G273" s="13">
        <f t="shared" si="14"/>
        <v>9.5385168117408353E-2</v>
      </c>
    </row>
    <row r="274" spans="1:7" x14ac:dyDescent="0.25">
      <c r="A274" s="2">
        <v>1.06267</v>
      </c>
      <c r="B274" s="2">
        <v>1</v>
      </c>
      <c r="C274" s="2">
        <v>1.29852205118519</v>
      </c>
      <c r="D274" s="2">
        <v>0.90598469945355198</v>
      </c>
      <c r="E274" s="13">
        <f t="shared" si="12"/>
        <v>1.6861595174141932</v>
      </c>
      <c r="F274" s="13">
        <f t="shared" si="13"/>
        <v>0.82080827564394288</v>
      </c>
      <c r="G274" s="13">
        <f t="shared" si="14"/>
        <v>1.1764411102768242</v>
      </c>
    </row>
    <row r="275" spans="1:7" x14ac:dyDescent="0.25">
      <c r="A275" s="2">
        <v>1.0041</v>
      </c>
      <c r="B275" s="2">
        <v>1</v>
      </c>
      <c r="C275" s="2">
        <v>1.29852205118519</v>
      </c>
      <c r="D275" s="2">
        <v>0.82922622950819702</v>
      </c>
      <c r="E275" s="13">
        <f t="shared" si="12"/>
        <v>1.6861595174141932</v>
      </c>
      <c r="F275" s="13">
        <f t="shared" si="13"/>
        <v>0.68761613970438107</v>
      </c>
      <c r="G275" s="13">
        <f t="shared" si="14"/>
        <v>1.0767685444375452</v>
      </c>
    </row>
    <row r="276" spans="1:7" x14ac:dyDescent="0.25">
      <c r="A276" s="2">
        <v>0.94830000000000003</v>
      </c>
      <c r="B276" s="2">
        <v>1</v>
      </c>
      <c r="C276" s="2">
        <v>1.29852205118519</v>
      </c>
      <c r="D276" s="2">
        <v>0.75473224043715903</v>
      </c>
      <c r="E276" s="13">
        <f t="shared" si="12"/>
        <v>1.6861595174141932</v>
      </c>
      <c r="F276" s="13">
        <f t="shared" si="13"/>
        <v>0.56962075475529361</v>
      </c>
      <c r="G276" s="13">
        <f t="shared" si="14"/>
        <v>0.98003645694805375</v>
      </c>
    </row>
    <row r="277" spans="1:7" x14ac:dyDescent="0.25">
      <c r="A277" s="2">
        <v>0.89266999999999996</v>
      </c>
      <c r="B277" s="2">
        <v>1</v>
      </c>
      <c r="C277" s="2">
        <v>1.29852205118519</v>
      </c>
      <c r="D277" s="2">
        <v>0.67964808743169403</v>
      </c>
      <c r="E277" s="13">
        <f t="shared" si="12"/>
        <v>1.6861595174141932</v>
      </c>
      <c r="F277" s="13">
        <f t="shared" si="13"/>
        <v>0.46192152274955961</v>
      </c>
      <c r="G277" s="13">
        <f t="shared" si="14"/>
        <v>0.8825380285758947</v>
      </c>
    </row>
    <row r="278" spans="1:7" x14ac:dyDescent="0.25">
      <c r="A278" s="2">
        <v>0.83909999999999996</v>
      </c>
      <c r="B278" s="2">
        <v>1</v>
      </c>
      <c r="C278" s="2">
        <v>1.29852205118519</v>
      </c>
      <c r="D278" s="2">
        <v>0.60396939890710399</v>
      </c>
      <c r="E278" s="13">
        <f t="shared" si="12"/>
        <v>1.6861595174141932</v>
      </c>
      <c r="F278" s="13">
        <f t="shared" si="13"/>
        <v>0.36477903481620849</v>
      </c>
      <c r="G278" s="13">
        <f t="shared" si="14"/>
        <v>0.78426758272193897</v>
      </c>
    </row>
    <row r="279" spans="1:7" x14ac:dyDescent="0.25">
      <c r="A279" s="2">
        <v>0.78947999999999996</v>
      </c>
      <c r="B279" s="2">
        <v>1</v>
      </c>
      <c r="C279" s="2">
        <v>1.29852205118519</v>
      </c>
      <c r="D279" s="2">
        <v>0.52853989071038299</v>
      </c>
      <c r="E279" s="13">
        <f t="shared" si="12"/>
        <v>1.6861595174141932</v>
      </c>
      <c r="F279" s="13">
        <f t="shared" si="13"/>
        <v>0.27935441607214362</v>
      </c>
      <c r="G279" s="13">
        <f t="shared" si="14"/>
        <v>0.68632070301844272</v>
      </c>
    </row>
    <row r="280" spans="1:7" x14ac:dyDescent="0.25">
      <c r="A280" s="2">
        <v>0.74804999999999999</v>
      </c>
      <c r="B280" s="2">
        <v>1</v>
      </c>
      <c r="C280" s="2">
        <v>1.29852205118519</v>
      </c>
      <c r="D280" s="2">
        <v>0.45389945355191302</v>
      </c>
      <c r="E280" s="13">
        <f t="shared" si="12"/>
        <v>1.6861595174141932</v>
      </c>
      <c r="F280" s="13">
        <f t="shared" si="13"/>
        <v>0.20602471393472524</v>
      </c>
      <c r="G280" s="13">
        <f t="shared" si="14"/>
        <v>0.58939844945806696</v>
      </c>
    </row>
    <row r="281" spans="1:7" x14ac:dyDescent="0.25">
      <c r="A281" s="2">
        <v>0.71931999999999996</v>
      </c>
      <c r="B281" s="2">
        <v>1</v>
      </c>
      <c r="C281" s="2">
        <v>1.29852205118519</v>
      </c>
      <c r="D281" s="2">
        <v>0.37790163934426202</v>
      </c>
      <c r="E281" s="13">
        <f t="shared" si="12"/>
        <v>1.6861595174141932</v>
      </c>
      <c r="F281" s="13">
        <f t="shared" si="13"/>
        <v>0.14280964901908069</v>
      </c>
      <c r="G281" s="13">
        <f t="shared" si="14"/>
        <v>0.49071361186755702</v>
      </c>
    </row>
    <row r="282" spans="1:7" x14ac:dyDescent="0.25">
      <c r="A282" s="2">
        <v>0.71819999999999995</v>
      </c>
      <c r="B282" s="2">
        <v>1</v>
      </c>
      <c r="C282" s="2">
        <v>1.29852205118519</v>
      </c>
      <c r="D282" s="2">
        <v>0.30004371584699502</v>
      </c>
      <c r="E282" s="13">
        <f t="shared" si="12"/>
        <v>1.6861595174141932</v>
      </c>
      <c r="F282" s="13">
        <f t="shared" si="13"/>
        <v>9.0026231419272296E-2</v>
      </c>
      <c r="G282" s="13">
        <f t="shared" si="14"/>
        <v>0.38961338134686629</v>
      </c>
    </row>
    <row r="283" spans="1:7" x14ac:dyDescent="0.25">
      <c r="A283" s="2">
        <v>0.75394000000000005</v>
      </c>
      <c r="B283" s="2">
        <v>1</v>
      </c>
      <c r="C283" s="2">
        <v>1.29852205118519</v>
      </c>
      <c r="D283" s="2">
        <v>0.22719344262295099</v>
      </c>
      <c r="E283" s="13">
        <f t="shared" si="12"/>
        <v>1.6861595174141932</v>
      </c>
      <c r="F283" s="13">
        <f t="shared" si="13"/>
        <v>5.1616860370868121E-2</v>
      </c>
      <c r="G283" s="13">
        <f t="shared" si="14"/>
        <v>0.29501569513057913</v>
      </c>
    </row>
    <row r="284" spans="1:7" x14ac:dyDescent="0.25">
      <c r="A284" s="2">
        <v>0.82298000000000004</v>
      </c>
      <c r="B284" s="2">
        <v>1</v>
      </c>
      <c r="C284" s="2">
        <v>1.29852205118519</v>
      </c>
      <c r="D284" s="2">
        <v>0.151846994535519</v>
      </c>
      <c r="E284" s="13">
        <f t="shared" si="12"/>
        <v>1.6861595174141932</v>
      </c>
      <c r="F284" s="13">
        <f t="shared" si="13"/>
        <v>2.3057509749469938E-2</v>
      </c>
      <c r="G284" s="13">
        <f t="shared" si="14"/>
        <v>0.19717667081056847</v>
      </c>
    </row>
    <row r="285" spans="1:7" x14ac:dyDescent="0.25">
      <c r="A285" s="2">
        <v>0.91149000000000002</v>
      </c>
      <c r="B285" s="2">
        <v>1</v>
      </c>
      <c r="C285" s="2">
        <v>1.29852205118519</v>
      </c>
      <c r="D285" s="2">
        <v>7.6489617486338798E-2</v>
      </c>
      <c r="E285" s="13">
        <f t="shared" si="12"/>
        <v>1.6861595174141932</v>
      </c>
      <c r="F285" s="13">
        <f t="shared" si="13"/>
        <v>5.8506615832064259E-3</v>
      </c>
      <c r="G285" s="13">
        <f t="shared" si="14"/>
        <v>9.9323454992731236E-2</v>
      </c>
    </row>
    <row r="286" spans="1:7" x14ac:dyDescent="0.25">
      <c r="A286" s="2">
        <v>1.35511</v>
      </c>
      <c r="B286" s="2">
        <v>1</v>
      </c>
      <c r="C286" s="2">
        <v>1.32237141927083</v>
      </c>
      <c r="D286" s="2">
        <v>1.3793481182795699</v>
      </c>
      <c r="E286" s="13">
        <f t="shared" si="12"/>
        <v>1.7486661705043494</v>
      </c>
      <c r="F286" s="13">
        <f t="shared" si="13"/>
        <v>1.9026012314013905</v>
      </c>
      <c r="G286" s="13">
        <f t="shared" si="14"/>
        <v>1.8240105288379036</v>
      </c>
    </row>
    <row r="287" spans="1:7" x14ac:dyDescent="0.25">
      <c r="A287" s="2">
        <v>1.30426</v>
      </c>
      <c r="B287" s="2">
        <v>1</v>
      </c>
      <c r="C287" s="2">
        <v>1.32237141927083</v>
      </c>
      <c r="D287" s="2">
        <v>1.2923297491039401</v>
      </c>
      <c r="E287" s="13">
        <f t="shared" si="12"/>
        <v>1.7486661705043494</v>
      </c>
      <c r="F287" s="13">
        <f t="shared" si="13"/>
        <v>1.6701161804190527</v>
      </c>
      <c r="G287" s="13">
        <f t="shared" si="14"/>
        <v>1.7089399244884929</v>
      </c>
    </row>
    <row r="288" spans="1:7" x14ac:dyDescent="0.25">
      <c r="A288" s="2">
        <v>1.23447</v>
      </c>
      <c r="B288" s="2">
        <v>1</v>
      </c>
      <c r="C288" s="2">
        <v>1.32237141927083</v>
      </c>
      <c r="D288" s="2">
        <v>1.20676299283154</v>
      </c>
      <c r="E288" s="13">
        <f t="shared" si="12"/>
        <v>1.7486661705043494</v>
      </c>
      <c r="F288" s="13">
        <f t="shared" si="13"/>
        <v>1.4562769208677355</v>
      </c>
      <c r="G288" s="13">
        <f t="shared" si="14"/>
        <v>1.595788891554158</v>
      </c>
    </row>
    <row r="289" spans="1:7" x14ac:dyDescent="0.25">
      <c r="A289" s="2">
        <v>1.2067399999999999</v>
      </c>
      <c r="B289" s="2">
        <v>1</v>
      </c>
      <c r="C289" s="2">
        <v>1.32237141927083</v>
      </c>
      <c r="D289" s="2">
        <v>1.12411738351254</v>
      </c>
      <c r="E289" s="13">
        <f t="shared" si="12"/>
        <v>1.7486661705043494</v>
      </c>
      <c r="F289" s="13">
        <f t="shared" si="13"/>
        <v>1.2636398919150789</v>
      </c>
      <c r="G289" s="13">
        <f t="shared" si="14"/>
        <v>1.4865006998624894</v>
      </c>
    </row>
    <row r="290" spans="1:7" x14ac:dyDescent="0.25">
      <c r="A290" s="2">
        <v>1.16248</v>
      </c>
      <c r="B290" s="2">
        <v>1</v>
      </c>
      <c r="C290" s="2">
        <v>1.32237141927083</v>
      </c>
      <c r="D290" s="2">
        <v>1.0461917562723999</v>
      </c>
      <c r="E290" s="13">
        <f t="shared" si="12"/>
        <v>1.7486661705043494</v>
      </c>
      <c r="F290" s="13">
        <f t="shared" si="13"/>
        <v>1.0945171908923286</v>
      </c>
      <c r="G290" s="13">
        <f t="shared" si="14"/>
        <v>1.3834540775713757</v>
      </c>
    </row>
    <row r="291" spans="1:7" x14ac:dyDescent="0.25">
      <c r="A291" s="2">
        <v>1.1155200000000001</v>
      </c>
      <c r="B291" s="2">
        <v>1</v>
      </c>
      <c r="C291" s="2">
        <v>1.32237141927083</v>
      </c>
      <c r="D291" s="2">
        <v>0.961832437275986</v>
      </c>
      <c r="E291" s="13">
        <f t="shared" si="12"/>
        <v>1.7486661705043494</v>
      </c>
      <c r="F291" s="13">
        <f t="shared" si="13"/>
        <v>0.92512163739626352</v>
      </c>
      <c r="G291" s="13">
        <f t="shared" si="14"/>
        <v>1.2718997251813673</v>
      </c>
    </row>
    <row r="292" spans="1:7" x14ac:dyDescent="0.25">
      <c r="A292" s="2">
        <v>1.07239</v>
      </c>
      <c r="B292" s="2">
        <v>1</v>
      </c>
      <c r="C292" s="2">
        <v>1.32237141927083</v>
      </c>
      <c r="D292" s="2">
        <v>0.88214829749103896</v>
      </c>
      <c r="E292" s="13">
        <f t="shared" si="12"/>
        <v>1.7486661705043494</v>
      </c>
      <c r="F292" s="13">
        <f t="shared" si="13"/>
        <v>0.77818561876633852</v>
      </c>
      <c r="G292" s="13">
        <f t="shared" si="14"/>
        <v>1.1665276961605715</v>
      </c>
    </row>
    <row r="293" spans="1:7" x14ac:dyDescent="0.25">
      <c r="A293" s="2">
        <v>1.0343</v>
      </c>
      <c r="B293" s="2">
        <v>1</v>
      </c>
      <c r="C293" s="2">
        <v>1.32237141927083</v>
      </c>
      <c r="D293" s="2">
        <v>0.80862455197132599</v>
      </c>
      <c r="E293" s="13">
        <f t="shared" si="12"/>
        <v>1.7486661705043494</v>
      </c>
      <c r="F293" s="13">
        <f t="shared" si="13"/>
        <v>0.65387366605082764</v>
      </c>
      <c r="G293" s="13">
        <f t="shared" si="14"/>
        <v>1.0693019964475614</v>
      </c>
    </row>
    <row r="294" spans="1:7" x14ac:dyDescent="0.25">
      <c r="A294" s="2">
        <v>0.99851000000000001</v>
      </c>
      <c r="B294" s="2">
        <v>1</v>
      </c>
      <c r="C294" s="2">
        <v>1.32237141927083</v>
      </c>
      <c r="D294" s="2">
        <v>0.73531362007168499</v>
      </c>
      <c r="E294" s="13">
        <f t="shared" si="12"/>
        <v>1.7486661705043494</v>
      </c>
      <c r="F294" s="13">
        <f t="shared" si="13"/>
        <v>0.54068611986292625</v>
      </c>
      <c r="G294" s="13">
        <f t="shared" si="14"/>
        <v>0.97235771538336602</v>
      </c>
    </row>
    <row r="295" spans="1:7" x14ac:dyDescent="0.25">
      <c r="A295" s="2">
        <v>0.96965999999999997</v>
      </c>
      <c r="B295" s="2">
        <v>1</v>
      </c>
      <c r="C295" s="2">
        <v>1.32237141927083</v>
      </c>
      <c r="D295" s="2">
        <v>0.67128360215053795</v>
      </c>
      <c r="E295" s="13">
        <f t="shared" si="12"/>
        <v>1.7486661705043494</v>
      </c>
      <c r="F295" s="13">
        <f t="shared" si="13"/>
        <v>0.45062167451620172</v>
      </c>
      <c r="G295" s="13">
        <f t="shared" si="14"/>
        <v>0.88768624970904209</v>
      </c>
    </row>
    <row r="296" spans="1:7" x14ac:dyDescent="0.25">
      <c r="A296" s="2">
        <v>0.94003999999999999</v>
      </c>
      <c r="B296" s="2">
        <v>1</v>
      </c>
      <c r="C296" s="2">
        <v>1.32237141927083</v>
      </c>
      <c r="D296" s="2">
        <v>0.59730958781361998</v>
      </c>
      <c r="E296" s="13">
        <f t="shared" si="12"/>
        <v>1.7486661705043494</v>
      </c>
      <c r="F296" s="13">
        <f t="shared" si="13"/>
        <v>0.35677874369407658</v>
      </c>
      <c r="G296" s="13">
        <f t="shared" si="14"/>
        <v>0.78986512738117109</v>
      </c>
    </row>
    <row r="297" spans="1:7" x14ac:dyDescent="0.25">
      <c r="A297" s="2">
        <v>0.91942999999999997</v>
      </c>
      <c r="B297" s="2">
        <v>1</v>
      </c>
      <c r="C297" s="2">
        <v>1.32237141927083</v>
      </c>
      <c r="D297" s="2">
        <v>0.53551299283154097</v>
      </c>
      <c r="E297" s="13">
        <f t="shared" si="12"/>
        <v>1.7486661705043494</v>
      </c>
      <c r="F297" s="13">
        <f t="shared" si="13"/>
        <v>0.28677416549139406</v>
      </c>
      <c r="G297" s="13">
        <f t="shared" si="14"/>
        <v>0.70814707636861463</v>
      </c>
    </row>
    <row r="298" spans="1:7" x14ac:dyDescent="0.25">
      <c r="A298" s="2">
        <v>0.90285000000000004</v>
      </c>
      <c r="B298" s="2">
        <v>1</v>
      </c>
      <c r="C298" s="2">
        <v>1.32237141927083</v>
      </c>
      <c r="D298" s="2">
        <v>0.470535394265233</v>
      </c>
      <c r="E298" s="13">
        <f t="shared" si="12"/>
        <v>1.7486661705043494</v>
      </c>
      <c r="F298" s="13">
        <f t="shared" si="13"/>
        <v>0.22140355725633826</v>
      </c>
      <c r="G298" s="13">
        <f t="shared" si="14"/>
        <v>0.62222255713167574</v>
      </c>
    </row>
    <row r="299" spans="1:7" x14ac:dyDescent="0.25">
      <c r="A299" s="2">
        <v>0.89568000000000003</v>
      </c>
      <c r="B299" s="2">
        <v>1</v>
      </c>
      <c r="C299" s="2">
        <v>1.32237141927083</v>
      </c>
      <c r="D299" s="2">
        <v>0.42999775985663102</v>
      </c>
      <c r="E299" s="13">
        <f t="shared" si="12"/>
        <v>1.7486661705043494</v>
      </c>
      <c r="F299" s="13">
        <f t="shared" si="13"/>
        <v>0.18489807348172091</v>
      </c>
      <c r="G299" s="13">
        <f t="shared" si="14"/>
        <v>0.5686167479848907</v>
      </c>
    </row>
    <row r="300" spans="1:7" x14ac:dyDescent="0.25">
      <c r="A300" s="2">
        <v>0.89097000000000004</v>
      </c>
      <c r="B300" s="2">
        <v>1</v>
      </c>
      <c r="C300" s="2">
        <v>1.32237141927083</v>
      </c>
      <c r="D300" s="2">
        <v>0.38435931899641601</v>
      </c>
      <c r="E300" s="13">
        <f t="shared" si="12"/>
        <v>1.7486661705043494</v>
      </c>
      <c r="F300" s="13">
        <f t="shared" si="13"/>
        <v>0.14773208609938868</v>
      </c>
      <c r="G300" s="13">
        <f t="shared" si="14"/>
        <v>0.50826577817126029</v>
      </c>
    </row>
    <row r="301" spans="1:7" x14ac:dyDescent="0.25">
      <c r="A301" s="2">
        <v>0.89032</v>
      </c>
      <c r="B301" s="2">
        <v>1</v>
      </c>
      <c r="C301" s="2">
        <v>1.32237141927083</v>
      </c>
      <c r="D301" s="2">
        <v>0.33653225806451598</v>
      </c>
      <c r="E301" s="13">
        <f t="shared" si="12"/>
        <v>1.7486661705043494</v>
      </c>
      <c r="F301" s="13">
        <f t="shared" si="13"/>
        <v>0.11325396071800198</v>
      </c>
      <c r="G301" s="13">
        <f t="shared" si="14"/>
        <v>0.44502063972719125</v>
      </c>
    </row>
    <row r="302" spans="1:7" x14ac:dyDescent="0.25">
      <c r="A302" s="2">
        <v>0.89419999999999999</v>
      </c>
      <c r="B302" s="2">
        <v>1</v>
      </c>
      <c r="C302" s="2">
        <v>1.32237141927083</v>
      </c>
      <c r="D302" s="2">
        <v>0.28906586021505398</v>
      </c>
      <c r="E302" s="13">
        <f t="shared" si="12"/>
        <v>1.7486661705043494</v>
      </c>
      <c r="F302" s="13">
        <f t="shared" si="13"/>
        <v>8.3559071541869132E-2</v>
      </c>
      <c r="G302" s="13">
        <f t="shared" si="14"/>
        <v>0.38225243183532431</v>
      </c>
    </row>
    <row r="303" spans="1:7" x14ac:dyDescent="0.25">
      <c r="A303" s="2">
        <v>0.90300000000000002</v>
      </c>
      <c r="B303" s="2">
        <v>1</v>
      </c>
      <c r="C303" s="2">
        <v>1.32237141927083</v>
      </c>
      <c r="D303" s="2">
        <v>0.23765905017921099</v>
      </c>
      <c r="E303" s="13">
        <f t="shared" si="12"/>
        <v>1.7486661705043494</v>
      </c>
      <c r="F303" s="13">
        <f t="shared" si="13"/>
        <v>5.6481824132084725E-2</v>
      </c>
      <c r="G303" s="13">
        <f t="shared" si="14"/>
        <v>0.31427353548804066</v>
      </c>
    </row>
    <row r="304" spans="1:7" x14ac:dyDescent="0.25">
      <c r="A304" s="2">
        <v>0.91635</v>
      </c>
      <c r="B304" s="2">
        <v>1</v>
      </c>
      <c r="C304" s="2">
        <v>1.32237141927083</v>
      </c>
      <c r="D304" s="2">
        <v>0.18669130824372801</v>
      </c>
      <c r="E304" s="13">
        <f t="shared" si="12"/>
        <v>1.7486661705043494</v>
      </c>
      <c r="F304" s="13">
        <f t="shared" si="13"/>
        <v>3.4853644573754665E-2</v>
      </c>
      <c r="G304" s="13">
        <f t="shared" si="14"/>
        <v>0.24687525024778662</v>
      </c>
    </row>
    <row r="305" spans="1:7" x14ac:dyDescent="0.25">
      <c r="A305" s="2">
        <v>0.93228</v>
      </c>
      <c r="B305" s="2">
        <v>1</v>
      </c>
      <c r="C305" s="2">
        <v>1.32237141927083</v>
      </c>
      <c r="D305" s="2">
        <v>0.14612455197132601</v>
      </c>
      <c r="E305" s="13">
        <f t="shared" si="12"/>
        <v>1.7486661705043494</v>
      </c>
      <c r="F305" s="13">
        <f t="shared" si="13"/>
        <v>2.1352384688820756E-2</v>
      </c>
      <c r="G305" s="13">
        <f t="shared" si="14"/>
        <v>0.19323093118063653</v>
      </c>
    </row>
    <row r="306" spans="1:7" x14ac:dyDescent="0.25">
      <c r="A306" s="2">
        <v>1.47739</v>
      </c>
      <c r="B306" s="2">
        <v>1</v>
      </c>
      <c r="C306" s="2">
        <v>1.3481058733653899</v>
      </c>
      <c r="D306" s="2">
        <v>1.4814683653638501</v>
      </c>
      <c r="E306" s="13">
        <f t="shared" si="12"/>
        <v>1.8173894458022606</v>
      </c>
      <c r="F306" s="13">
        <f t="shared" si="13"/>
        <v>2.1947485175738382</v>
      </c>
      <c r="G306" s="13">
        <f t="shared" si="14"/>
        <v>1.9971762045520296</v>
      </c>
    </row>
    <row r="307" spans="1:7" x14ac:dyDescent="0.25">
      <c r="A307" s="2">
        <v>1.4111400000000001</v>
      </c>
      <c r="B307" s="2">
        <v>1</v>
      </c>
      <c r="C307" s="2">
        <v>1.3481058733653899</v>
      </c>
      <c r="D307" s="2">
        <v>1.38955085294753</v>
      </c>
      <c r="E307" s="13">
        <f t="shared" si="12"/>
        <v>1.8173894458022606</v>
      </c>
      <c r="F307" s="13">
        <f t="shared" si="13"/>
        <v>1.9308515729272082</v>
      </c>
      <c r="G307" s="13">
        <f t="shared" si="14"/>
        <v>1.8732616661984525</v>
      </c>
    </row>
    <row r="308" spans="1:7" x14ac:dyDescent="0.25">
      <c r="A308" s="2">
        <v>1.3369</v>
      </c>
      <c r="B308" s="2">
        <v>1</v>
      </c>
      <c r="C308" s="2">
        <v>1.3481058733653899</v>
      </c>
      <c r="D308" s="2">
        <v>1.2872252213344899</v>
      </c>
      <c r="E308" s="13">
        <f t="shared" si="12"/>
        <v>1.8173894458022606</v>
      </c>
      <c r="F308" s="13">
        <f t="shared" si="13"/>
        <v>1.6569487704396266</v>
      </c>
      <c r="G308" s="13">
        <f t="shared" si="14"/>
        <v>1.7353158812250897</v>
      </c>
    </row>
    <row r="309" spans="1:7" x14ac:dyDescent="0.25">
      <c r="A309" s="2">
        <v>1.26712</v>
      </c>
      <c r="B309" s="2">
        <v>1</v>
      </c>
      <c r="C309" s="2">
        <v>1.3481058733653899</v>
      </c>
      <c r="D309" s="2">
        <v>1.19146836536385</v>
      </c>
      <c r="E309" s="13">
        <f t="shared" si="12"/>
        <v>1.8173894458022606</v>
      </c>
      <c r="F309" s="13">
        <f t="shared" si="13"/>
        <v>1.4195968656628049</v>
      </c>
      <c r="G309" s="13">
        <f t="shared" si="14"/>
        <v>1.6062255012760664</v>
      </c>
    </row>
    <row r="310" spans="1:7" x14ac:dyDescent="0.25">
      <c r="A310" s="2">
        <v>1.1876199999999999</v>
      </c>
      <c r="B310" s="2">
        <v>1</v>
      </c>
      <c r="C310" s="2">
        <v>1.3481058733653899</v>
      </c>
      <c r="D310" s="2">
        <v>1.08244655581948</v>
      </c>
      <c r="E310" s="13">
        <f t="shared" si="12"/>
        <v>1.8173894458022606</v>
      </c>
      <c r="F310" s="13">
        <f t="shared" si="13"/>
        <v>1.1716905462054548</v>
      </c>
      <c r="G310" s="13">
        <f t="shared" si="14"/>
        <v>1.4592525595043784</v>
      </c>
    </row>
    <row r="311" spans="1:7" x14ac:dyDescent="0.25">
      <c r="A311" s="2">
        <v>1.11347</v>
      </c>
      <c r="B311" s="2">
        <v>1</v>
      </c>
      <c r="C311" s="2">
        <v>1.3481058733653899</v>
      </c>
      <c r="D311" s="2">
        <v>0.98095227812567498</v>
      </c>
      <c r="E311" s="13">
        <f t="shared" si="12"/>
        <v>1.8173894458022606</v>
      </c>
      <c r="F311" s="13">
        <f t="shared" si="13"/>
        <v>0.9622673719599516</v>
      </c>
      <c r="G311" s="13">
        <f t="shared" si="14"/>
        <v>1.322427527632382</v>
      </c>
    </row>
    <row r="312" spans="1:7" x14ac:dyDescent="0.25">
      <c r="A312" s="2">
        <v>1.0396799999999999</v>
      </c>
      <c r="B312" s="2">
        <v>1</v>
      </c>
      <c r="C312" s="2">
        <v>1.3481058733653899</v>
      </c>
      <c r="D312" s="2">
        <v>0.87920319585402695</v>
      </c>
      <c r="E312" s="13">
        <f t="shared" si="12"/>
        <v>1.8173894458022606</v>
      </c>
      <c r="F312" s="13">
        <f t="shared" si="13"/>
        <v>0.77299825959993451</v>
      </c>
      <c r="G312" s="13">
        <f t="shared" si="14"/>
        <v>1.185258992212435</v>
      </c>
    </row>
    <row r="313" spans="1:7" x14ac:dyDescent="0.25">
      <c r="A313" s="2">
        <v>0.94601000000000002</v>
      </c>
      <c r="B313" s="2">
        <v>1</v>
      </c>
      <c r="C313" s="2">
        <v>1.3481058733653899</v>
      </c>
      <c r="D313" s="2">
        <v>0.746618440941481</v>
      </c>
      <c r="E313" s="13">
        <f t="shared" si="12"/>
        <v>1.8173894458022606</v>
      </c>
      <c r="F313" s="13">
        <f t="shared" si="13"/>
        <v>0.55743909635388778</v>
      </c>
      <c r="G313" s="13">
        <f t="shared" si="14"/>
        <v>1.0065207053961209</v>
      </c>
    </row>
    <row r="314" spans="1:7" x14ac:dyDescent="0.25">
      <c r="A314" s="2">
        <v>0.89449000000000001</v>
      </c>
      <c r="B314" s="2">
        <v>1</v>
      </c>
      <c r="C314" s="2">
        <v>1.3481058733653899</v>
      </c>
      <c r="D314" s="2">
        <v>0.67109911466205996</v>
      </c>
      <c r="E314" s="13">
        <f t="shared" si="12"/>
        <v>1.8173894458022606</v>
      </c>
      <c r="F314" s="13">
        <f t="shared" si="13"/>
        <v>0.45037402170020069</v>
      </c>
      <c r="G314" s="13">
        <f t="shared" si="14"/>
        <v>0.90471265808623624</v>
      </c>
    </row>
    <row r="315" spans="1:7" x14ac:dyDescent="0.25">
      <c r="A315" s="2">
        <v>0.84750999999999999</v>
      </c>
      <c r="B315" s="2">
        <v>1</v>
      </c>
      <c r="C315" s="2">
        <v>1.3481058733653899</v>
      </c>
      <c r="D315" s="2">
        <v>0.59791621679982698</v>
      </c>
      <c r="E315" s="13">
        <f t="shared" si="12"/>
        <v>1.8173894458022606</v>
      </c>
      <c r="F315" s="13">
        <f t="shared" si="13"/>
        <v>0.35750380231221768</v>
      </c>
      <c r="G315" s="13">
        <f t="shared" si="14"/>
        <v>0.80605436364826055</v>
      </c>
    </row>
    <row r="316" spans="1:7" x14ac:dyDescent="0.25">
      <c r="A316" s="2">
        <v>0.80447999999999997</v>
      </c>
      <c r="B316" s="2">
        <v>1</v>
      </c>
      <c r="C316" s="2">
        <v>1.3481058733653899</v>
      </c>
      <c r="D316" s="2">
        <v>0.52403800475059403</v>
      </c>
      <c r="E316" s="13">
        <f t="shared" si="12"/>
        <v>1.8173894458022606</v>
      </c>
      <c r="F316" s="13">
        <f t="shared" si="13"/>
        <v>0.2746158304229836</v>
      </c>
      <c r="G316" s="13">
        <f t="shared" si="14"/>
        <v>0.7064587120709559</v>
      </c>
    </row>
    <row r="317" spans="1:7" x14ac:dyDescent="0.25">
      <c r="A317" s="2">
        <v>0.77132999999999996</v>
      </c>
      <c r="B317" s="2">
        <v>1</v>
      </c>
      <c r="C317" s="2">
        <v>1.3481058733653899</v>
      </c>
      <c r="D317" s="2">
        <v>0.45376808464694401</v>
      </c>
      <c r="E317" s="13">
        <f t="shared" si="12"/>
        <v>1.8173894458022606</v>
      </c>
      <c r="F317" s="13">
        <f t="shared" si="13"/>
        <v>0.20590547464415615</v>
      </c>
      <c r="G317" s="13">
        <f t="shared" si="14"/>
        <v>0.6117274200583086</v>
      </c>
    </row>
    <row r="318" spans="1:7" x14ac:dyDescent="0.25">
      <c r="A318" s="2">
        <v>0.74943000000000004</v>
      </c>
      <c r="B318" s="2">
        <v>1</v>
      </c>
      <c r="C318" s="2">
        <v>1.3481058733653899</v>
      </c>
      <c r="D318" s="2">
        <v>0.378754048801555</v>
      </c>
      <c r="E318" s="13">
        <f t="shared" si="12"/>
        <v>1.8173894458022606</v>
      </c>
      <c r="F318" s="13">
        <f t="shared" si="13"/>
        <v>0.14345462948357071</v>
      </c>
      <c r="G318" s="13">
        <f t="shared" si="14"/>
        <v>0.51060055775029778</v>
      </c>
    </row>
    <row r="319" spans="1:7" x14ac:dyDescent="0.25">
      <c r="A319" s="2">
        <v>0.75187000000000004</v>
      </c>
      <c r="B319" s="2">
        <v>1</v>
      </c>
      <c r="C319" s="2">
        <v>1.3481058733653899</v>
      </c>
      <c r="D319" s="2">
        <v>0.30358669833729202</v>
      </c>
      <c r="E319" s="13">
        <f t="shared" si="12"/>
        <v>1.8173894458022606</v>
      </c>
      <c r="F319" s="13">
        <f t="shared" si="13"/>
        <v>9.2164883407337944E-2</v>
      </c>
      <c r="G319" s="13">
        <f t="shared" si="14"/>
        <v>0.40926701110411023</v>
      </c>
    </row>
    <row r="320" spans="1:7" x14ac:dyDescent="0.25">
      <c r="A320" s="2">
        <v>0.84409000000000001</v>
      </c>
      <c r="B320" s="2">
        <v>1</v>
      </c>
      <c r="C320" s="2">
        <v>1.3481058733653899</v>
      </c>
      <c r="D320" s="2">
        <v>0.15173828546750201</v>
      </c>
      <c r="E320" s="13">
        <f t="shared" si="12"/>
        <v>1.8173894458022606</v>
      </c>
      <c r="F320" s="13">
        <f t="shared" si="13"/>
        <v>2.3024507276617132E-2</v>
      </c>
      <c r="G320" s="13">
        <f t="shared" si="14"/>
        <v>0.20455927385313363</v>
      </c>
    </row>
    <row r="321" spans="1:7" x14ac:dyDescent="0.25">
      <c r="A321" s="2">
        <v>0.91898999999999997</v>
      </c>
      <c r="B321" s="2">
        <v>1</v>
      </c>
      <c r="C321" s="2">
        <v>1.3481058733653899</v>
      </c>
      <c r="D321" s="2">
        <v>7.6210321744763596E-2</v>
      </c>
      <c r="E321" s="13">
        <f t="shared" si="12"/>
        <v>1.8173894458022606</v>
      </c>
      <c r="F321" s="13">
        <f t="shared" si="13"/>
        <v>5.8080131404403866E-3</v>
      </c>
      <c r="G321" s="13">
        <f t="shared" si="14"/>
        <v>0.10273958235518189</v>
      </c>
    </row>
    <row r="322" spans="1:7" x14ac:dyDescent="0.25">
      <c r="A322" s="2">
        <v>1.51101</v>
      </c>
      <c r="B322" s="2">
        <v>1</v>
      </c>
      <c r="C322" s="2">
        <v>1.3733569716340399</v>
      </c>
      <c r="D322" s="2">
        <v>1.5083282674772001</v>
      </c>
      <c r="E322" s="13">
        <f t="shared" si="12"/>
        <v>1.886109371535821</v>
      </c>
      <c r="F322" s="13">
        <f t="shared" si="13"/>
        <v>2.2750541624707719</v>
      </c>
      <c r="G322" s="13">
        <f t="shared" si="14"/>
        <v>2.0714731416525054</v>
      </c>
    </row>
    <row r="323" spans="1:7" x14ac:dyDescent="0.25">
      <c r="A323" s="2">
        <v>1.3925000000000001</v>
      </c>
      <c r="B323" s="2">
        <v>1</v>
      </c>
      <c r="C323" s="2">
        <v>1.3733569716340399</v>
      </c>
      <c r="D323" s="2">
        <v>1.3474815458098099</v>
      </c>
      <c r="E323" s="13">
        <f t="shared" si="12"/>
        <v>1.886109371535821</v>
      </c>
      <c r="F323" s="13">
        <f t="shared" si="13"/>
        <v>1.8157065162979948</v>
      </c>
      <c r="G323" s="13">
        <f t="shared" si="14"/>
        <v>1.8505731750861154</v>
      </c>
    </row>
    <row r="324" spans="1:7" x14ac:dyDescent="0.25">
      <c r="A324" s="2">
        <v>1.28146</v>
      </c>
      <c r="B324" s="2">
        <v>1</v>
      </c>
      <c r="C324" s="2">
        <v>1.3733569716340399</v>
      </c>
      <c r="D324" s="2">
        <v>1.1981176726009599</v>
      </c>
      <c r="E324" s="13">
        <f t="shared" ref="E324:E387" si="15">POWER(C324,2)</f>
        <v>1.886109371535821</v>
      </c>
      <c r="F324" s="13">
        <f t="shared" ref="F324:F387" si="16">POWER(D324,2)</f>
        <v>1.4354859573987411</v>
      </c>
      <c r="G324" s="13">
        <f t="shared" ref="G324:G387" si="17">C324*D324</f>
        <v>1.6454432585044785</v>
      </c>
    </row>
    <row r="325" spans="1:7" x14ac:dyDescent="0.25">
      <c r="A325" s="2">
        <v>1.1706799999999999</v>
      </c>
      <c r="B325" s="2">
        <v>1</v>
      </c>
      <c r="C325" s="2">
        <v>1.3733569716340399</v>
      </c>
      <c r="D325" s="2">
        <v>1.05039079461572</v>
      </c>
      <c r="E325" s="13">
        <f t="shared" si="15"/>
        <v>1.886109371535821</v>
      </c>
      <c r="F325" s="13">
        <f t="shared" si="16"/>
        <v>1.1033208214134438</v>
      </c>
      <c r="G325" s="13">
        <f t="shared" si="17"/>
        <v>1.4425615207257181</v>
      </c>
    </row>
    <row r="326" spans="1:7" x14ac:dyDescent="0.25">
      <c r="A326" s="2">
        <v>1.0686599999999999</v>
      </c>
      <c r="B326" s="2">
        <v>1</v>
      </c>
      <c r="C326" s="2">
        <v>1.3733569716340399</v>
      </c>
      <c r="D326" s="2">
        <v>0.91512375162831106</v>
      </c>
      <c r="E326" s="13">
        <f t="shared" si="15"/>
        <v>1.886109371535821</v>
      </c>
      <c r="F326" s="13">
        <f t="shared" si="16"/>
        <v>0.83745148079427478</v>
      </c>
      <c r="G326" s="13">
        <f t="shared" si="17"/>
        <v>1.2567915842066386</v>
      </c>
    </row>
    <row r="327" spans="1:7" x14ac:dyDescent="0.25">
      <c r="A327" s="2">
        <v>0.98119999999999996</v>
      </c>
      <c r="B327" s="2">
        <v>1</v>
      </c>
      <c r="C327" s="2">
        <v>1.3733569716340399</v>
      </c>
      <c r="D327" s="2">
        <v>0.798100303951368</v>
      </c>
      <c r="E327" s="13">
        <f t="shared" si="15"/>
        <v>1.886109371535821</v>
      </c>
      <c r="F327" s="13">
        <f t="shared" si="16"/>
        <v>0.63696409516726593</v>
      </c>
      <c r="G327" s="13">
        <f t="shared" si="17"/>
        <v>1.0960766164948574</v>
      </c>
    </row>
    <row r="328" spans="1:7" x14ac:dyDescent="0.25">
      <c r="A328" s="2">
        <v>0.90385000000000004</v>
      </c>
      <c r="B328" s="2">
        <v>1</v>
      </c>
      <c r="C328" s="2">
        <v>1.3733569716340399</v>
      </c>
      <c r="D328" s="2">
        <v>0.69265740338688697</v>
      </c>
      <c r="E328" s="13">
        <f t="shared" si="15"/>
        <v>1.886109371535821</v>
      </c>
      <c r="F328" s="13">
        <f t="shared" si="16"/>
        <v>0.47977427846666465</v>
      </c>
      <c r="G328" s="13">
        <f t="shared" si="17"/>
        <v>0.9512658738953127</v>
      </c>
    </row>
    <row r="329" spans="1:7" x14ac:dyDescent="0.25">
      <c r="A329" s="2">
        <v>0.83984999999999999</v>
      </c>
      <c r="B329" s="2">
        <v>1</v>
      </c>
      <c r="C329" s="2">
        <v>1.3733569716340399</v>
      </c>
      <c r="D329" s="2">
        <v>0.60090968302214498</v>
      </c>
      <c r="E329" s="13">
        <f t="shared" si="15"/>
        <v>1.886109371535821</v>
      </c>
      <c r="F329" s="13">
        <f t="shared" si="16"/>
        <v>0.36109244714977473</v>
      </c>
      <c r="G329" s="13">
        <f t="shared" si="17"/>
        <v>0.82526350250086389</v>
      </c>
    </row>
    <row r="330" spans="1:7" x14ac:dyDescent="0.25">
      <c r="A330" s="2">
        <v>0.79127999999999998</v>
      </c>
      <c r="B330" s="2">
        <v>1</v>
      </c>
      <c r="C330" s="2">
        <v>1.3733569716340399</v>
      </c>
      <c r="D330" s="2">
        <v>0.52475032566218005</v>
      </c>
      <c r="E330" s="13">
        <f t="shared" si="15"/>
        <v>1.886109371535821</v>
      </c>
      <c r="F330" s="13">
        <f t="shared" si="16"/>
        <v>0.27536290428256399</v>
      </c>
      <c r="G330" s="13">
        <f t="shared" si="17"/>
        <v>0.72066951811538782</v>
      </c>
    </row>
    <row r="331" spans="1:7" x14ac:dyDescent="0.25">
      <c r="A331" s="2">
        <v>0.75212000000000001</v>
      </c>
      <c r="B331" s="2">
        <v>1</v>
      </c>
      <c r="C331" s="2">
        <v>1.3733569716340399</v>
      </c>
      <c r="D331" s="2">
        <v>0.451029092488059</v>
      </c>
      <c r="E331" s="13">
        <f t="shared" si="15"/>
        <v>1.886109371535821</v>
      </c>
      <c r="F331" s="13">
        <f t="shared" si="16"/>
        <v>0.20342724227060208</v>
      </c>
      <c r="G331" s="13">
        <f t="shared" si="17"/>
        <v>0.61942394857825001</v>
      </c>
    </row>
    <row r="332" spans="1:7" x14ac:dyDescent="0.25">
      <c r="A332" s="2">
        <v>0.72714999999999996</v>
      </c>
      <c r="B332" s="2">
        <v>1</v>
      </c>
      <c r="C332" s="2">
        <v>1.3733569716340399</v>
      </c>
      <c r="D332" s="2">
        <v>0.37642205818497598</v>
      </c>
      <c r="E332" s="13">
        <f t="shared" si="15"/>
        <v>1.886109371535821</v>
      </c>
      <c r="F332" s="13">
        <f t="shared" si="16"/>
        <v>0.14169356588821344</v>
      </c>
      <c r="G332" s="13">
        <f t="shared" si="17"/>
        <v>0.51696185788517102</v>
      </c>
    </row>
    <row r="333" spans="1:7" x14ac:dyDescent="0.25">
      <c r="A333" s="2">
        <v>0.72770999999999997</v>
      </c>
      <c r="B333" s="2">
        <v>1</v>
      </c>
      <c r="C333" s="2">
        <v>1.3733569716340399</v>
      </c>
      <c r="D333" s="2">
        <v>0.30261398176291798</v>
      </c>
      <c r="E333" s="13">
        <f t="shared" si="15"/>
        <v>1.886109371535821</v>
      </c>
      <c r="F333" s="13">
        <f t="shared" si="16"/>
        <v>9.1575221958407657E-2</v>
      </c>
      <c r="G333" s="13">
        <f t="shared" si="17"/>
        <v>0.41559702156803963</v>
      </c>
    </row>
    <row r="334" spans="1:7" x14ac:dyDescent="0.25">
      <c r="A334" s="2">
        <v>0.76266999999999996</v>
      </c>
      <c r="B334" s="2">
        <v>1</v>
      </c>
      <c r="C334" s="2">
        <v>1.3733569716340399</v>
      </c>
      <c r="D334" s="2">
        <v>0.226782457663917</v>
      </c>
      <c r="E334" s="13">
        <f t="shared" si="15"/>
        <v>1.886109371535821</v>
      </c>
      <c r="F334" s="13">
        <f t="shared" si="16"/>
        <v>5.1430283104086302E-2</v>
      </c>
      <c r="G334" s="13">
        <f t="shared" si="17"/>
        <v>0.31145326927704192</v>
      </c>
    </row>
    <row r="335" spans="1:7" x14ac:dyDescent="0.25">
      <c r="A335" s="2">
        <v>0.82872999999999997</v>
      </c>
      <c r="B335" s="2">
        <v>1</v>
      </c>
      <c r="C335" s="2">
        <v>1.3733569716340399</v>
      </c>
      <c r="D335" s="2">
        <v>0.15212983065566699</v>
      </c>
      <c r="E335" s="13">
        <f t="shared" si="15"/>
        <v>1.886109371535821</v>
      </c>
      <c r="F335" s="13">
        <f t="shared" si="16"/>
        <v>2.3143485375321914E-2</v>
      </c>
      <c r="G335" s="13">
        <f t="shared" si="17"/>
        <v>0.20892856352446615</v>
      </c>
    </row>
    <row r="336" spans="1:7" x14ac:dyDescent="0.25">
      <c r="A336" s="2">
        <v>0.91327000000000003</v>
      </c>
      <c r="B336" s="2">
        <v>1</v>
      </c>
      <c r="C336" s="2">
        <v>1.3733569716340399</v>
      </c>
      <c r="D336" s="2">
        <v>7.6304819800260507E-2</v>
      </c>
      <c r="E336" s="13">
        <f t="shared" si="15"/>
        <v>1.886109371535821</v>
      </c>
      <c r="F336" s="13">
        <f t="shared" si="16"/>
        <v>5.8224255247502276E-3</v>
      </c>
      <c r="G336" s="13">
        <f t="shared" si="17"/>
        <v>0.10479375624196689</v>
      </c>
    </row>
    <row r="337" spans="1:7" x14ac:dyDescent="0.25">
      <c r="A337" s="2">
        <v>0.96609</v>
      </c>
      <c r="B337" s="2">
        <v>1</v>
      </c>
      <c r="C337" s="2">
        <v>1.4165360279535399</v>
      </c>
      <c r="D337" s="2">
        <v>0.76378360655737698</v>
      </c>
      <c r="E337" s="13">
        <f t="shared" si="15"/>
        <v>2.0065743184903919</v>
      </c>
      <c r="F337" s="13">
        <f t="shared" si="16"/>
        <v>0.58336539764579409</v>
      </c>
      <c r="G337" s="13">
        <f t="shared" si="17"/>
        <v>1.0819269962488161</v>
      </c>
    </row>
    <row r="338" spans="1:7" x14ac:dyDescent="0.25">
      <c r="A338" s="2">
        <v>0.92052999999999996</v>
      </c>
      <c r="B338" s="2">
        <v>1</v>
      </c>
      <c r="C338" s="2">
        <v>1.4165360279535399</v>
      </c>
      <c r="D338" s="2">
        <v>0.67975519125683104</v>
      </c>
      <c r="E338" s="13">
        <f t="shared" si="15"/>
        <v>2.0065743184903919</v>
      </c>
      <c r="F338" s="13">
        <f t="shared" si="16"/>
        <v>0.46206712004061096</v>
      </c>
      <c r="G338" s="13">
        <f t="shared" si="17"/>
        <v>0.96289771860375029</v>
      </c>
    </row>
    <row r="339" spans="1:7" x14ac:dyDescent="0.25">
      <c r="A339" s="2">
        <v>0.87792000000000003</v>
      </c>
      <c r="B339" s="2">
        <v>1</v>
      </c>
      <c r="C339" s="2">
        <v>1.4165360279535399</v>
      </c>
      <c r="D339" s="2">
        <v>0.60488087431694004</v>
      </c>
      <c r="E339" s="13">
        <f t="shared" si="15"/>
        <v>2.0065743184903919</v>
      </c>
      <c r="F339" s="13">
        <f t="shared" si="16"/>
        <v>0.36588087211442583</v>
      </c>
      <c r="G339" s="13">
        <f t="shared" si="17"/>
        <v>0.85683555108998266</v>
      </c>
    </row>
    <row r="340" spans="1:7" x14ac:dyDescent="0.25">
      <c r="A340" s="2">
        <v>0.83987000000000001</v>
      </c>
      <c r="B340" s="2">
        <v>1</v>
      </c>
      <c r="C340" s="2">
        <v>1.4165360279535399</v>
      </c>
      <c r="D340" s="2">
        <v>0.52840218579234999</v>
      </c>
      <c r="E340" s="13">
        <f t="shared" si="15"/>
        <v>2.0065743184903919</v>
      </c>
      <c r="F340" s="13">
        <f t="shared" si="16"/>
        <v>0.27920886995013317</v>
      </c>
      <c r="G340" s="13">
        <f t="shared" si="17"/>
        <v>0.74850073342426393</v>
      </c>
    </row>
    <row r="341" spans="1:7" x14ac:dyDescent="0.25">
      <c r="A341" s="2">
        <v>0.81174999999999997</v>
      </c>
      <c r="B341" s="2">
        <v>1</v>
      </c>
      <c r="C341" s="2">
        <v>1.4165360279535399</v>
      </c>
      <c r="D341" s="2">
        <v>0.45486120218579201</v>
      </c>
      <c r="E341" s="13">
        <f t="shared" si="15"/>
        <v>2.0065743184903919</v>
      </c>
      <c r="F341" s="13">
        <f t="shared" si="16"/>
        <v>0.20689871325390397</v>
      </c>
      <c r="G341" s="13">
        <f t="shared" si="17"/>
        <v>0.64432728061443389</v>
      </c>
    </row>
    <row r="342" spans="1:7" x14ac:dyDescent="0.25">
      <c r="A342" s="2">
        <v>0.79725999999999997</v>
      </c>
      <c r="B342" s="2">
        <v>1</v>
      </c>
      <c r="C342" s="2">
        <v>1.4165360279535399</v>
      </c>
      <c r="D342" s="2">
        <v>0.37671693989070998</v>
      </c>
      <c r="E342" s="13">
        <f t="shared" si="15"/>
        <v>2.0065743184903919</v>
      </c>
      <c r="F342" s="13">
        <f t="shared" si="16"/>
        <v>0.1419156528006208</v>
      </c>
      <c r="G342" s="13">
        <f t="shared" si="17"/>
        <v>0.53363311769559874</v>
      </c>
    </row>
    <row r="343" spans="1:7" x14ac:dyDescent="0.25">
      <c r="A343" s="2">
        <v>0.80284</v>
      </c>
      <c r="B343" s="2">
        <v>1</v>
      </c>
      <c r="C343" s="2">
        <v>1.4165360279535399</v>
      </c>
      <c r="D343" s="2">
        <v>0.30099016393442601</v>
      </c>
      <c r="E343" s="13">
        <f t="shared" si="15"/>
        <v>2.0065743184903919</v>
      </c>
      <c r="F343" s="13">
        <f t="shared" si="16"/>
        <v>9.0595078785272648E-2</v>
      </c>
      <c r="G343" s="13">
        <f t="shared" si="17"/>
        <v>0.42636341127275668</v>
      </c>
    </row>
    <row r="344" spans="1:7" x14ac:dyDescent="0.25">
      <c r="A344" s="2">
        <v>0.82906000000000002</v>
      </c>
      <c r="B344" s="2">
        <v>1</v>
      </c>
      <c r="C344" s="2">
        <v>1.4165360279535399</v>
      </c>
      <c r="D344" s="2">
        <v>0.22728524590163901</v>
      </c>
      <c r="E344" s="13">
        <f t="shared" si="15"/>
        <v>2.0065743184903919</v>
      </c>
      <c r="F344" s="13">
        <f t="shared" si="16"/>
        <v>5.1658583004568513E-2</v>
      </c>
      <c r="G344" s="13">
        <f t="shared" si="17"/>
        <v>0.32195773944195133</v>
      </c>
    </row>
    <row r="345" spans="1:7" x14ac:dyDescent="0.25">
      <c r="A345" s="2">
        <v>0.87705999999999995</v>
      </c>
      <c r="B345" s="2">
        <v>1</v>
      </c>
      <c r="C345" s="2">
        <v>1.4165360279535399</v>
      </c>
      <c r="D345" s="2">
        <v>0.15230819672131099</v>
      </c>
      <c r="E345" s="13">
        <f t="shared" si="15"/>
        <v>2.0065743184903919</v>
      </c>
      <c r="F345" s="13">
        <f t="shared" si="16"/>
        <v>2.3197786788497567E-2</v>
      </c>
      <c r="G345" s="13">
        <f t="shared" si="17"/>
        <v>0.21575004800837225</v>
      </c>
    </row>
    <row r="346" spans="1:7" x14ac:dyDescent="0.25">
      <c r="A346" s="2">
        <v>0.93710000000000004</v>
      </c>
      <c r="B346" s="2">
        <v>1</v>
      </c>
      <c r="C346" s="2">
        <v>1.4165360279535399</v>
      </c>
      <c r="D346" s="2">
        <v>7.3886338797814199E-2</v>
      </c>
      <c r="E346" s="13">
        <f t="shared" si="15"/>
        <v>2.0065743184903919</v>
      </c>
      <c r="F346" s="13">
        <f t="shared" si="16"/>
        <v>5.4591910609453837E-3</v>
      </c>
      <c r="G346" s="13">
        <f t="shared" si="17"/>
        <v>0.10466266088068525</v>
      </c>
    </row>
    <row r="347" spans="1:7" x14ac:dyDescent="0.25">
      <c r="A347" s="2">
        <v>0.95326</v>
      </c>
      <c r="B347" s="2">
        <v>1</v>
      </c>
      <c r="C347" s="2">
        <v>1.4165360279535399</v>
      </c>
      <c r="D347" s="2">
        <v>7.6142076502732206E-2</v>
      </c>
      <c r="E347" s="13">
        <f t="shared" si="15"/>
        <v>2.0065743184903919</v>
      </c>
      <c r="F347" s="13">
        <f t="shared" si="16"/>
        <v>5.7976158141479243E-3</v>
      </c>
      <c r="G347" s="13">
        <f t="shared" si="17"/>
        <v>0.10785799460931485</v>
      </c>
    </row>
    <row r="348" spans="1:7" x14ac:dyDescent="0.25">
      <c r="A348" s="2">
        <v>1.425</v>
      </c>
      <c r="B348" s="2">
        <v>1</v>
      </c>
      <c r="C348" s="2">
        <v>1.424072265625</v>
      </c>
      <c r="D348" s="2">
        <v>1.53979614695341</v>
      </c>
      <c r="E348" s="13">
        <f t="shared" si="15"/>
        <v>2.0279818177223206</v>
      </c>
      <c r="F348" s="13">
        <f t="shared" si="16"/>
        <v>2.3709721741725676</v>
      </c>
      <c r="G348" s="13">
        <f t="shared" si="17"/>
        <v>2.1927809875925881</v>
      </c>
    </row>
    <row r="349" spans="1:7" x14ac:dyDescent="0.25">
      <c r="A349" s="2">
        <v>1.3751899999999999</v>
      </c>
      <c r="B349" s="2">
        <v>1</v>
      </c>
      <c r="C349" s="2">
        <v>1.424072265625</v>
      </c>
      <c r="D349" s="2">
        <v>1.4469578853046601</v>
      </c>
      <c r="E349" s="13">
        <f t="shared" si="15"/>
        <v>2.0279818177223206</v>
      </c>
      <c r="F349" s="13">
        <f t="shared" si="16"/>
        <v>2.0936871218453339</v>
      </c>
      <c r="G349" s="13">
        <f t="shared" si="17"/>
        <v>2.0605725939897663</v>
      </c>
    </row>
    <row r="350" spans="1:7" x14ac:dyDescent="0.25">
      <c r="A350" s="2">
        <v>1.3204800000000001</v>
      </c>
      <c r="B350" s="2">
        <v>1</v>
      </c>
      <c r="C350" s="2">
        <v>1.424072265625</v>
      </c>
      <c r="D350" s="2">
        <v>1.34424955197133</v>
      </c>
      <c r="E350" s="13">
        <f t="shared" si="15"/>
        <v>2.0279818177223206</v>
      </c>
      <c r="F350" s="13">
        <f t="shared" si="16"/>
        <v>1.8070068579751215</v>
      </c>
      <c r="G350" s="13">
        <f t="shared" si="17"/>
        <v>1.9143085050412032</v>
      </c>
    </row>
    <row r="351" spans="1:7" x14ac:dyDescent="0.25">
      <c r="A351" s="2">
        <v>1.2640800000000001</v>
      </c>
      <c r="B351" s="2">
        <v>1</v>
      </c>
      <c r="C351" s="2">
        <v>1.424072265625</v>
      </c>
      <c r="D351" s="2">
        <v>1.2377486559139801</v>
      </c>
      <c r="E351" s="13">
        <f t="shared" si="15"/>
        <v>2.0279818177223206</v>
      </c>
      <c r="F351" s="13">
        <f t="shared" si="16"/>
        <v>1.5320217352168644</v>
      </c>
      <c r="G351" s="13">
        <f t="shared" si="17"/>
        <v>1.7626435327017203</v>
      </c>
    </row>
    <row r="352" spans="1:7" x14ac:dyDescent="0.25">
      <c r="A352" s="2">
        <v>1.2097800000000001</v>
      </c>
      <c r="B352" s="2">
        <v>1</v>
      </c>
      <c r="C352" s="2">
        <v>1.424072265625</v>
      </c>
      <c r="D352" s="2">
        <v>1.1333714157706101</v>
      </c>
      <c r="E352" s="13">
        <f t="shared" si="15"/>
        <v>2.0279818177223206</v>
      </c>
      <c r="F352" s="13">
        <f t="shared" si="16"/>
        <v>1.2845307660858771</v>
      </c>
      <c r="G352" s="13">
        <f t="shared" si="17"/>
        <v>1.6140027998510664</v>
      </c>
    </row>
    <row r="353" spans="1:7" x14ac:dyDescent="0.25">
      <c r="A353" s="2">
        <v>1.15343</v>
      </c>
      <c r="B353" s="2">
        <v>1</v>
      </c>
      <c r="C353" s="2">
        <v>1.424072265625</v>
      </c>
      <c r="D353" s="2">
        <v>1.02267921146953</v>
      </c>
      <c r="E353" s="13">
        <f t="shared" si="15"/>
        <v>2.0279818177223206</v>
      </c>
      <c r="F353" s="13">
        <f t="shared" si="16"/>
        <v>1.0458727695719396</v>
      </c>
      <c r="G353" s="13">
        <f t="shared" si="17"/>
        <v>1.456369101685002</v>
      </c>
    </row>
    <row r="354" spans="1:7" x14ac:dyDescent="0.25">
      <c r="A354" s="2">
        <v>1.1012599999999999</v>
      </c>
      <c r="B354" s="2">
        <v>1</v>
      </c>
      <c r="C354" s="2">
        <v>1.424072265625</v>
      </c>
      <c r="D354" s="2">
        <v>0.91499551971326198</v>
      </c>
      <c r="E354" s="13">
        <f t="shared" si="15"/>
        <v>2.0279818177223206</v>
      </c>
      <c r="F354" s="13">
        <f t="shared" si="16"/>
        <v>0.83721680109534236</v>
      </c>
      <c r="G354" s="13">
        <f t="shared" si="17"/>
        <v>1.3030197427947894</v>
      </c>
    </row>
    <row r="355" spans="1:7" x14ac:dyDescent="0.25">
      <c r="A355" s="2">
        <v>1.0385200000000001</v>
      </c>
      <c r="B355" s="2">
        <v>1</v>
      </c>
      <c r="C355" s="2">
        <v>1.424072265625</v>
      </c>
      <c r="D355" s="2">
        <v>0.77486783154121897</v>
      </c>
      <c r="E355" s="13">
        <f t="shared" si="15"/>
        <v>2.0279818177223206</v>
      </c>
      <c r="F355" s="13">
        <f t="shared" si="16"/>
        <v>0.60042015635739088</v>
      </c>
      <c r="G355" s="13">
        <f t="shared" si="17"/>
        <v>1.1034677884228346</v>
      </c>
    </row>
    <row r="356" spans="1:7" x14ac:dyDescent="0.25">
      <c r="A356" s="2">
        <v>1.0071099999999999</v>
      </c>
      <c r="B356" s="2">
        <v>1</v>
      </c>
      <c r="C356" s="2">
        <v>1.424072265625</v>
      </c>
      <c r="D356" s="2">
        <v>0.69639560931899602</v>
      </c>
      <c r="E356" s="13">
        <f t="shared" si="15"/>
        <v>2.0279818177223206</v>
      </c>
      <c r="F356" s="13">
        <f t="shared" si="16"/>
        <v>0.48496684467877577</v>
      </c>
      <c r="G356" s="13">
        <f t="shared" si="17"/>
        <v>0.991717673134205</v>
      </c>
    </row>
    <row r="357" spans="1:7" x14ac:dyDescent="0.25">
      <c r="A357" s="2">
        <v>0.97936000000000001</v>
      </c>
      <c r="B357" s="2">
        <v>1</v>
      </c>
      <c r="C357" s="2">
        <v>1.424072265625</v>
      </c>
      <c r="D357" s="2">
        <v>0.61912410394265205</v>
      </c>
      <c r="E357" s="13">
        <f t="shared" si="15"/>
        <v>2.0279818177223206</v>
      </c>
      <c r="F357" s="13">
        <f t="shared" si="16"/>
        <v>0.3833146560827918</v>
      </c>
      <c r="G357" s="13">
        <f t="shared" si="17"/>
        <v>0.88167746540466052</v>
      </c>
    </row>
    <row r="358" spans="1:7" x14ac:dyDescent="0.25">
      <c r="A358" s="2">
        <v>0.95679999999999998</v>
      </c>
      <c r="B358" s="2">
        <v>1</v>
      </c>
      <c r="C358" s="2">
        <v>1.424072265625</v>
      </c>
      <c r="D358" s="2">
        <v>0.54274865591397903</v>
      </c>
      <c r="E358" s="13">
        <f t="shared" si="15"/>
        <v>2.0279818177223206</v>
      </c>
      <c r="F358" s="13">
        <f t="shared" si="16"/>
        <v>0.29457610349643082</v>
      </c>
      <c r="G358" s="13">
        <f t="shared" si="17"/>
        <v>0.77291330809234371</v>
      </c>
    </row>
    <row r="359" spans="1:7" x14ac:dyDescent="0.25">
      <c r="A359" s="2">
        <v>0.93949000000000005</v>
      </c>
      <c r="B359" s="2">
        <v>1</v>
      </c>
      <c r="C359" s="2">
        <v>1.424072265625</v>
      </c>
      <c r="D359" s="2">
        <v>0.46480510752688198</v>
      </c>
      <c r="E359" s="13">
        <f t="shared" si="15"/>
        <v>2.0279818177223206</v>
      </c>
      <c r="F359" s="13">
        <f t="shared" si="16"/>
        <v>0.21604378798307633</v>
      </c>
      <c r="G359" s="13">
        <f t="shared" si="17"/>
        <v>0.66191606254987856</v>
      </c>
    </row>
    <row r="360" spans="1:7" x14ac:dyDescent="0.25">
      <c r="A360" s="2">
        <v>0.93032000000000004</v>
      </c>
      <c r="B360" s="2">
        <v>1</v>
      </c>
      <c r="C360" s="2">
        <v>1.424072265625</v>
      </c>
      <c r="D360" s="2">
        <v>0.38743279569892503</v>
      </c>
      <c r="E360" s="13">
        <f t="shared" si="15"/>
        <v>2.0279818177223206</v>
      </c>
      <c r="F360" s="13">
        <f t="shared" si="16"/>
        <v>0.15010417118308497</v>
      </c>
      <c r="G360" s="13">
        <f t="shared" si="17"/>
        <v>0.55173229914839594</v>
      </c>
    </row>
    <row r="361" spans="1:7" x14ac:dyDescent="0.25">
      <c r="A361" s="2">
        <v>0.92866000000000004</v>
      </c>
      <c r="B361" s="2">
        <v>1</v>
      </c>
      <c r="C361" s="2">
        <v>1.424072265625</v>
      </c>
      <c r="D361" s="2">
        <v>0.31051747311827999</v>
      </c>
      <c r="E361" s="13">
        <f t="shared" si="15"/>
        <v>2.0279818177223206</v>
      </c>
      <c r="F361" s="13">
        <f t="shared" si="16"/>
        <v>9.6421101111761734E-2</v>
      </c>
      <c r="G361" s="13">
        <f t="shared" si="17"/>
        <v>0.44219932145969904</v>
      </c>
    </row>
    <row r="362" spans="1:7" x14ac:dyDescent="0.25">
      <c r="A362" s="2">
        <v>0.93518999999999997</v>
      </c>
      <c r="B362" s="2">
        <v>1</v>
      </c>
      <c r="C362" s="2">
        <v>1.424072265625</v>
      </c>
      <c r="D362" s="2">
        <v>0.229957437275986</v>
      </c>
      <c r="E362" s="13">
        <f t="shared" si="15"/>
        <v>2.0279818177223206</v>
      </c>
      <c r="F362" s="13">
        <f t="shared" si="16"/>
        <v>5.2880422958539036E-2</v>
      </c>
      <c r="G362" s="13">
        <f t="shared" si="17"/>
        <v>0.32747600869893223</v>
      </c>
    </row>
    <row r="363" spans="1:7" x14ac:dyDescent="0.25">
      <c r="A363" s="2">
        <v>0.94955999999999996</v>
      </c>
      <c r="B363" s="2">
        <v>1</v>
      </c>
      <c r="C363" s="2">
        <v>1.424072265625</v>
      </c>
      <c r="D363" s="2">
        <v>0.15551075268817199</v>
      </c>
      <c r="E363" s="13">
        <f t="shared" si="15"/>
        <v>2.0279818177223206</v>
      </c>
      <c r="F363" s="13">
        <f t="shared" si="16"/>
        <v>2.4183594201641793E-2</v>
      </c>
      <c r="G363" s="13">
        <f t="shared" si="17"/>
        <v>0.22145854990969416</v>
      </c>
    </row>
    <row r="364" spans="1:7" x14ac:dyDescent="0.25">
      <c r="A364" s="2">
        <v>0.96941999999999995</v>
      </c>
      <c r="B364" s="2">
        <v>1</v>
      </c>
      <c r="C364" s="2">
        <v>1.424072265625</v>
      </c>
      <c r="D364" s="2">
        <v>7.8416218637992793E-2</v>
      </c>
      <c r="E364" s="13">
        <f t="shared" si="15"/>
        <v>2.0279818177223206</v>
      </c>
      <c r="F364" s="13">
        <f t="shared" si="16"/>
        <v>6.1491033454814884E-3</v>
      </c>
      <c r="G364" s="13">
        <f t="shared" si="17"/>
        <v>0.11167036213755174</v>
      </c>
    </row>
    <row r="365" spans="1:7" x14ac:dyDescent="0.25">
      <c r="A365" s="2">
        <v>1.4459500000000001</v>
      </c>
      <c r="B365" s="2">
        <v>1</v>
      </c>
      <c r="C365" s="2">
        <v>1.46041432615827</v>
      </c>
      <c r="D365" s="2">
        <v>1.4870546318289799</v>
      </c>
      <c r="E365" s="13">
        <f t="shared" si="15"/>
        <v>2.1328100040483138</v>
      </c>
      <c r="F365" s="13">
        <f t="shared" si="16"/>
        <v>2.211331478044023</v>
      </c>
      <c r="G365" s="13">
        <f t="shared" si="17"/>
        <v>2.171715888103054</v>
      </c>
    </row>
    <row r="366" spans="1:7" x14ac:dyDescent="0.25">
      <c r="A366" s="2">
        <v>1.3881399999999999</v>
      </c>
      <c r="B366" s="2">
        <v>1</v>
      </c>
      <c r="C366" s="2">
        <v>1.46041432615827</v>
      </c>
      <c r="D366" s="2">
        <v>1.39928741092637</v>
      </c>
      <c r="E366" s="13">
        <f t="shared" si="15"/>
        <v>2.1328100040483138</v>
      </c>
      <c r="F366" s="13">
        <f t="shared" si="16"/>
        <v>1.9580052583770238</v>
      </c>
      <c r="G366" s="13">
        <f t="shared" si="17"/>
        <v>2.0435393813297851</v>
      </c>
    </row>
    <row r="367" spans="1:7" x14ac:dyDescent="0.25">
      <c r="A367" s="2">
        <v>1.3325</v>
      </c>
      <c r="B367" s="2">
        <v>1</v>
      </c>
      <c r="C367" s="2">
        <v>1.46041432615827</v>
      </c>
      <c r="D367" s="2">
        <v>1.31542647376377</v>
      </c>
      <c r="E367" s="13">
        <f t="shared" si="15"/>
        <v>2.1328100040483138</v>
      </c>
      <c r="F367" s="13">
        <f t="shared" si="16"/>
        <v>1.7303468078785862</v>
      </c>
      <c r="G367" s="13">
        <f t="shared" si="17"/>
        <v>1.9210676672924654</v>
      </c>
    </row>
    <row r="368" spans="1:7" x14ac:dyDescent="0.25">
      <c r="A368" s="2">
        <v>1.2723100000000001</v>
      </c>
      <c r="B368" s="2">
        <v>1</v>
      </c>
      <c r="C368" s="2">
        <v>1.46041432615827</v>
      </c>
      <c r="D368" s="2">
        <v>1.22432951846254</v>
      </c>
      <c r="E368" s="13">
        <f t="shared" si="15"/>
        <v>2.1328100040483138</v>
      </c>
      <c r="F368" s="13">
        <f t="shared" si="16"/>
        <v>1.498982769778715</v>
      </c>
      <c r="G368" s="13">
        <f t="shared" si="17"/>
        <v>1.7880283687011496</v>
      </c>
    </row>
    <row r="369" spans="1:7" x14ac:dyDescent="0.25">
      <c r="A369" s="2">
        <v>1.212</v>
      </c>
      <c r="B369" s="2">
        <v>1</v>
      </c>
      <c r="C369" s="2">
        <v>1.46041432615827</v>
      </c>
      <c r="D369" s="2">
        <v>1.1328913841502899</v>
      </c>
      <c r="E369" s="13">
        <f t="shared" si="15"/>
        <v>2.1328100040483138</v>
      </c>
      <c r="F369" s="13">
        <f t="shared" si="16"/>
        <v>1.2834428882819597</v>
      </c>
      <c r="G369" s="13">
        <f t="shared" si="17"/>
        <v>1.6544908073943554</v>
      </c>
    </row>
    <row r="370" spans="1:7" x14ac:dyDescent="0.25">
      <c r="A370" s="2">
        <v>1.15232</v>
      </c>
      <c r="B370" s="2">
        <v>1</v>
      </c>
      <c r="C370" s="2">
        <v>1.46041432615827</v>
      </c>
      <c r="D370" s="2">
        <v>1.0418505722306199</v>
      </c>
      <c r="E370" s="13">
        <f t="shared" si="15"/>
        <v>2.1328100040483138</v>
      </c>
      <c r="F370" s="13">
        <f t="shared" si="16"/>
        <v>1.0854526148572703</v>
      </c>
      <c r="G370" s="13">
        <f t="shared" si="17"/>
        <v>1.5215335014017888</v>
      </c>
    </row>
    <row r="371" spans="1:7" x14ac:dyDescent="0.25">
      <c r="A371" s="2">
        <v>1.0943099999999999</v>
      </c>
      <c r="B371" s="2">
        <v>1</v>
      </c>
      <c r="C371" s="2">
        <v>1.46041432615827</v>
      </c>
      <c r="D371" s="2">
        <v>0.95261930468581302</v>
      </c>
      <c r="E371" s="13">
        <f t="shared" si="15"/>
        <v>2.1328100040483138</v>
      </c>
      <c r="F371" s="13">
        <f t="shared" si="16"/>
        <v>0.90748353966008188</v>
      </c>
      <c r="G371" s="13">
        <f t="shared" si="17"/>
        <v>1.3912188799380913</v>
      </c>
    </row>
    <row r="372" spans="1:7" x14ac:dyDescent="0.25">
      <c r="A372" s="2">
        <v>1.0395700000000001</v>
      </c>
      <c r="B372" s="2">
        <v>1</v>
      </c>
      <c r="C372" s="2">
        <v>1.46041432615827</v>
      </c>
      <c r="D372" s="2">
        <v>0.86684301446771805</v>
      </c>
      <c r="E372" s="13">
        <f t="shared" si="15"/>
        <v>2.1328100040483138</v>
      </c>
      <c r="F372" s="13">
        <f t="shared" si="16"/>
        <v>0.75141681173148045</v>
      </c>
      <c r="G372" s="13">
        <f t="shared" si="17"/>
        <v>1.2659499568588759</v>
      </c>
    </row>
    <row r="373" spans="1:7" x14ac:dyDescent="0.25">
      <c r="A373" s="2">
        <v>0.98412999999999995</v>
      </c>
      <c r="B373" s="2">
        <v>1</v>
      </c>
      <c r="C373" s="2">
        <v>1.46041432615827</v>
      </c>
      <c r="D373" s="2">
        <v>0.77707406607644103</v>
      </c>
      <c r="E373" s="13">
        <f t="shared" si="15"/>
        <v>2.1328100040483138</v>
      </c>
      <c r="F373" s="13">
        <f t="shared" si="16"/>
        <v>0.60384410416857304</v>
      </c>
      <c r="G373" s="13">
        <f t="shared" si="17"/>
        <v>1.1348500985840926</v>
      </c>
    </row>
    <row r="374" spans="1:7" x14ac:dyDescent="0.25">
      <c r="A374" s="2">
        <v>0.93237999999999999</v>
      </c>
      <c r="B374" s="2">
        <v>1</v>
      </c>
      <c r="C374" s="2">
        <v>1.46041432615827</v>
      </c>
      <c r="D374" s="2">
        <v>0.68786007341826805</v>
      </c>
      <c r="E374" s="13">
        <f t="shared" si="15"/>
        <v>2.1328100040483138</v>
      </c>
      <c r="F374" s="13">
        <f t="shared" si="16"/>
        <v>0.47315148060298512</v>
      </c>
      <c r="G374" s="13">
        <f t="shared" si="17"/>
        <v>1.004560705612318</v>
      </c>
    </row>
    <row r="375" spans="1:7" x14ac:dyDescent="0.25">
      <c r="A375" s="2">
        <v>0.88532</v>
      </c>
      <c r="B375" s="2">
        <v>1</v>
      </c>
      <c r="C375" s="2">
        <v>1.46041432615827</v>
      </c>
      <c r="D375" s="2">
        <v>0.59750809760310897</v>
      </c>
      <c r="E375" s="13">
        <f t="shared" si="15"/>
        <v>2.1328100040483138</v>
      </c>
      <c r="F375" s="13">
        <f t="shared" si="16"/>
        <v>0.3570159267012864</v>
      </c>
      <c r="G375" s="13">
        <f t="shared" si="17"/>
        <v>0.87260938573515423</v>
      </c>
    </row>
    <row r="376" spans="1:7" x14ac:dyDescent="0.25">
      <c r="A376" s="2">
        <v>0.84555999999999998</v>
      </c>
      <c r="B376" s="2">
        <v>1</v>
      </c>
      <c r="C376" s="2">
        <v>1.46041432615827</v>
      </c>
      <c r="D376" s="2">
        <v>0.50630533362124797</v>
      </c>
      <c r="E376" s="13">
        <f t="shared" si="15"/>
        <v>2.1328100040483138</v>
      </c>
      <c r="F376" s="13">
        <f t="shared" si="16"/>
        <v>0.25634509085332319</v>
      </c>
      <c r="G376" s="13">
        <f t="shared" si="17"/>
        <v>0.73941556263081298</v>
      </c>
    </row>
    <row r="377" spans="1:7" x14ac:dyDescent="0.25">
      <c r="A377" s="2">
        <v>0.82150999999999996</v>
      </c>
      <c r="B377" s="2">
        <v>1</v>
      </c>
      <c r="C377" s="2">
        <v>1.46041432615827</v>
      </c>
      <c r="D377" s="2">
        <v>0.41820125242928102</v>
      </c>
      <c r="E377" s="13">
        <f t="shared" si="15"/>
        <v>2.1328100040483138</v>
      </c>
      <c r="F377" s="13">
        <f t="shared" si="16"/>
        <v>0.17489228753341923</v>
      </c>
      <c r="G377" s="13">
        <f t="shared" si="17"/>
        <v>0.61074710026505308</v>
      </c>
    </row>
    <row r="378" spans="1:7" x14ac:dyDescent="0.25">
      <c r="A378" s="2">
        <v>0.81847000000000003</v>
      </c>
      <c r="B378" s="2">
        <v>1</v>
      </c>
      <c r="C378" s="2">
        <v>1.46041432615827</v>
      </c>
      <c r="D378" s="2">
        <v>0.32820988987259803</v>
      </c>
      <c r="E378" s="13">
        <f t="shared" si="15"/>
        <v>2.1328100040483138</v>
      </c>
      <c r="F378" s="13">
        <f t="shared" si="16"/>
        <v>0.10772173181018292</v>
      </c>
      <c r="G378" s="13">
        <f t="shared" si="17"/>
        <v>0.47932242515677026</v>
      </c>
    </row>
    <row r="379" spans="1:7" x14ac:dyDescent="0.25">
      <c r="A379" s="2">
        <v>0.84160000000000001</v>
      </c>
      <c r="B379" s="2">
        <v>1</v>
      </c>
      <c r="C379" s="2">
        <v>1.46041432615827</v>
      </c>
      <c r="D379" s="2">
        <v>0.23865255884258299</v>
      </c>
      <c r="E379" s="13">
        <f t="shared" si="15"/>
        <v>2.1328100040483138</v>
      </c>
      <c r="F379" s="13">
        <f t="shared" si="16"/>
        <v>5.6955043842112536E-2</v>
      </c>
      <c r="G379" s="13">
        <f t="shared" si="17"/>
        <v>0.34853161590803772</v>
      </c>
    </row>
    <row r="380" spans="1:7" x14ac:dyDescent="0.25">
      <c r="A380" s="2">
        <v>0.89039999999999997</v>
      </c>
      <c r="B380" s="2">
        <v>1</v>
      </c>
      <c r="C380" s="2">
        <v>1.46041432615827</v>
      </c>
      <c r="D380" s="2">
        <v>0.14905419995681299</v>
      </c>
      <c r="E380" s="13">
        <f t="shared" si="15"/>
        <v>2.1328100040483138</v>
      </c>
      <c r="F380" s="13">
        <f t="shared" si="16"/>
        <v>2.2217154524765588E-2</v>
      </c>
      <c r="G380" s="13">
        <f t="shared" si="17"/>
        <v>0.21768088899098909</v>
      </c>
    </row>
    <row r="381" spans="1:7" x14ac:dyDescent="0.25">
      <c r="A381" s="2">
        <v>0.95330999999999999</v>
      </c>
      <c r="B381" s="2">
        <v>1</v>
      </c>
      <c r="C381" s="2">
        <v>1.46041432615827</v>
      </c>
      <c r="D381" s="2">
        <v>5.9773267112934597E-2</v>
      </c>
      <c r="E381" s="13">
        <f t="shared" si="15"/>
        <v>2.1328100040483138</v>
      </c>
      <c r="F381" s="13">
        <f t="shared" si="16"/>
        <v>3.5728434613542287E-3</v>
      </c>
      <c r="G381" s="13">
        <f t="shared" si="17"/>
        <v>8.7293735613014664E-2</v>
      </c>
    </row>
    <row r="382" spans="1:7" x14ac:dyDescent="0.25">
      <c r="A382" s="2">
        <v>1.46685</v>
      </c>
      <c r="B382" s="2">
        <v>1</v>
      </c>
      <c r="C382" s="2">
        <v>1.4981721933679599</v>
      </c>
      <c r="D382" s="2">
        <v>1.50483282674772</v>
      </c>
      <c r="E382" s="13">
        <f t="shared" si="15"/>
        <v>2.2445199209809639</v>
      </c>
      <c r="F382" s="13">
        <f t="shared" si="16"/>
        <v>2.2645218364575337</v>
      </c>
      <c r="G382" s="13">
        <f t="shared" si="17"/>
        <v>2.2544986967007388</v>
      </c>
    </row>
    <row r="383" spans="1:7" x14ac:dyDescent="0.25">
      <c r="A383" s="2">
        <v>1.3611899999999999</v>
      </c>
      <c r="B383" s="2">
        <v>1</v>
      </c>
      <c r="C383" s="2">
        <v>1.4981721933679599</v>
      </c>
      <c r="D383" s="2">
        <v>1.3481936604428999</v>
      </c>
      <c r="E383" s="13">
        <f t="shared" si="15"/>
        <v>2.2445199209809639</v>
      </c>
      <c r="F383" s="13">
        <f t="shared" si="16"/>
        <v>1.8176261460584253</v>
      </c>
      <c r="G383" s="13">
        <f t="shared" si="17"/>
        <v>2.019826253350518</v>
      </c>
    </row>
    <row r="384" spans="1:7" x14ac:dyDescent="0.25">
      <c r="A384" s="2">
        <v>1.2625500000000001</v>
      </c>
      <c r="B384" s="2">
        <v>1</v>
      </c>
      <c r="C384" s="2">
        <v>1.4981721933679599</v>
      </c>
      <c r="D384" s="2">
        <v>1.2012679114198901</v>
      </c>
      <c r="E384" s="13">
        <f t="shared" si="15"/>
        <v>2.2445199209809639</v>
      </c>
      <c r="F384" s="13">
        <f t="shared" si="16"/>
        <v>1.4430445950071049</v>
      </c>
      <c r="G384" s="13">
        <f t="shared" si="17"/>
        <v>1.799706181674485</v>
      </c>
    </row>
    <row r="385" spans="1:7" x14ac:dyDescent="0.25">
      <c r="A385" s="2">
        <v>1.1633</v>
      </c>
      <c r="B385" s="2">
        <v>1</v>
      </c>
      <c r="C385" s="2">
        <v>1.4981721933679599</v>
      </c>
      <c r="D385" s="2">
        <v>1.0534932696482799</v>
      </c>
      <c r="E385" s="13">
        <f t="shared" si="15"/>
        <v>2.2445199209809639</v>
      </c>
      <c r="F385" s="13">
        <f t="shared" si="16"/>
        <v>1.1098480691942234</v>
      </c>
      <c r="G385" s="13">
        <f t="shared" si="17"/>
        <v>1.5783143224873473</v>
      </c>
    </row>
    <row r="386" spans="1:7" x14ac:dyDescent="0.25">
      <c r="A386" s="2">
        <v>1.0708299999999999</v>
      </c>
      <c r="B386" s="2">
        <v>1</v>
      </c>
      <c r="C386" s="2">
        <v>1.4981721933679599</v>
      </c>
      <c r="D386" s="2">
        <v>0.91503256621797702</v>
      </c>
      <c r="E386" s="13">
        <f t="shared" si="15"/>
        <v>2.2445199209809639</v>
      </c>
      <c r="F386" s="13">
        <f t="shared" si="16"/>
        <v>0.83728459723945647</v>
      </c>
      <c r="G386" s="13">
        <f t="shared" si="17"/>
        <v>1.3708763467338996</v>
      </c>
    </row>
    <row r="387" spans="1:7" x14ac:dyDescent="0.25">
      <c r="A387" s="2">
        <v>0.99397999999999997</v>
      </c>
      <c r="B387" s="2">
        <v>1</v>
      </c>
      <c r="C387" s="2">
        <v>1.4981721933679599</v>
      </c>
      <c r="D387" s="2">
        <v>0.79615935735996501</v>
      </c>
      <c r="E387" s="13">
        <f t="shared" si="15"/>
        <v>2.2445199209809639</v>
      </c>
      <c r="F387" s="13">
        <f t="shared" si="16"/>
        <v>0.63386972231183247</v>
      </c>
      <c r="G387" s="13">
        <f t="shared" si="17"/>
        <v>1.1927838106864042</v>
      </c>
    </row>
    <row r="388" spans="1:7" x14ac:dyDescent="0.25">
      <c r="A388" s="2">
        <v>0.93030999999999997</v>
      </c>
      <c r="B388" s="2">
        <v>1</v>
      </c>
      <c r="C388" s="2">
        <v>1.4981721933679599</v>
      </c>
      <c r="D388" s="2">
        <v>0.69218193660442895</v>
      </c>
      <c r="E388" s="13">
        <f t="shared" ref="E388:E451" si="18">POWER(C388,2)</f>
        <v>2.2445199209809639</v>
      </c>
      <c r="F388" s="13">
        <f t="shared" ref="F388:F451" si="19">POWER(D388,2)</f>
        <v>0.47911583336145769</v>
      </c>
      <c r="G388" s="13">
        <f t="shared" ref="G388:G451" si="20">C388*D388</f>
        <v>1.0370077301723395</v>
      </c>
    </row>
    <row r="389" spans="1:7" x14ac:dyDescent="0.25">
      <c r="A389" s="2">
        <v>0.87931000000000004</v>
      </c>
      <c r="B389" s="2">
        <v>1</v>
      </c>
      <c r="C389" s="2">
        <v>1.4981721933679599</v>
      </c>
      <c r="D389" s="2">
        <v>0.60106600086843198</v>
      </c>
      <c r="E389" s="13">
        <f t="shared" si="18"/>
        <v>2.2445199209809639</v>
      </c>
      <c r="F389" s="13">
        <f t="shared" si="19"/>
        <v>0.3612803373999699</v>
      </c>
      <c r="G389" s="13">
        <f t="shared" si="20"/>
        <v>0.90050036887996687</v>
      </c>
    </row>
    <row r="390" spans="1:7" x14ac:dyDescent="0.25">
      <c r="A390" s="2">
        <v>0.84416000000000002</v>
      </c>
      <c r="B390" s="2">
        <v>1</v>
      </c>
      <c r="C390" s="2">
        <v>1.4981721933679599</v>
      </c>
      <c r="D390" s="2">
        <v>0.43937472861485</v>
      </c>
      <c r="E390" s="13">
        <f t="shared" si="18"/>
        <v>2.2445199209809639</v>
      </c>
      <c r="F390" s="13">
        <f t="shared" si="19"/>
        <v>0.19305015214537308</v>
      </c>
      <c r="G390" s="13">
        <f t="shared" si="20"/>
        <v>0.65825900087936196</v>
      </c>
    </row>
    <row r="391" spans="1:7" x14ac:dyDescent="0.25">
      <c r="A391" s="2">
        <v>0.81828000000000001</v>
      </c>
      <c r="B391" s="2">
        <v>1</v>
      </c>
      <c r="C391" s="2">
        <v>1.4981721933679599</v>
      </c>
      <c r="D391" s="2">
        <v>0.45453973078593102</v>
      </c>
      <c r="E391" s="13">
        <f t="shared" si="18"/>
        <v>2.2445199209809639</v>
      </c>
      <c r="F391" s="13">
        <f t="shared" si="19"/>
        <v>0.20660636686294664</v>
      </c>
      <c r="G391" s="13">
        <f t="shared" si="20"/>
        <v>0.68097878544444024</v>
      </c>
    </row>
    <row r="392" spans="1:7" x14ac:dyDescent="0.25">
      <c r="A392" s="2">
        <v>0.80481999999999998</v>
      </c>
      <c r="B392" s="2">
        <v>1</v>
      </c>
      <c r="C392" s="2">
        <v>1.4981721933679599</v>
      </c>
      <c r="D392" s="2">
        <v>0.37620277898393401</v>
      </c>
      <c r="E392" s="13">
        <f t="shared" si="18"/>
        <v>2.2445199209809639</v>
      </c>
      <c r="F392" s="13">
        <f t="shared" si="19"/>
        <v>0.14152853091523471</v>
      </c>
      <c r="G392" s="13">
        <f t="shared" si="20"/>
        <v>0.5636165425414823</v>
      </c>
    </row>
    <row r="393" spans="1:7" x14ac:dyDescent="0.25">
      <c r="A393" s="2">
        <v>0.81069000000000002</v>
      </c>
      <c r="B393" s="2">
        <v>1</v>
      </c>
      <c r="C393" s="2">
        <v>1.4981721933679599</v>
      </c>
      <c r="D393" s="2">
        <v>0.30112679114198898</v>
      </c>
      <c r="E393" s="13">
        <f t="shared" si="18"/>
        <v>2.2445199209809639</v>
      </c>
      <c r="F393" s="13">
        <f t="shared" si="19"/>
        <v>9.067734434347105E-2</v>
      </c>
      <c r="G393" s="13">
        <f t="shared" si="20"/>
        <v>0.45113978516704922</v>
      </c>
    </row>
    <row r="394" spans="1:7" x14ac:dyDescent="0.25">
      <c r="A394" s="2">
        <v>0.83765000000000001</v>
      </c>
      <c r="B394" s="2">
        <v>1</v>
      </c>
      <c r="C394" s="2">
        <v>1.4981721933679599</v>
      </c>
      <c r="D394" s="2">
        <v>0.22489578810247501</v>
      </c>
      <c r="E394" s="13">
        <f t="shared" si="18"/>
        <v>2.2445199209809639</v>
      </c>
      <c r="F394" s="13">
        <f t="shared" si="19"/>
        <v>5.057811550623334E-2</v>
      </c>
      <c r="G394" s="13">
        <f t="shared" si="20"/>
        <v>0.33693261614070091</v>
      </c>
    </row>
    <row r="395" spans="1:7" x14ac:dyDescent="0.25">
      <c r="A395" s="2">
        <v>0.88177000000000005</v>
      </c>
      <c r="B395" s="2">
        <v>1</v>
      </c>
      <c r="C395" s="2">
        <v>1.4981721933679599</v>
      </c>
      <c r="D395" s="2">
        <v>0.151975683890578</v>
      </c>
      <c r="E395" s="13">
        <f t="shared" si="18"/>
        <v>2.2445199209809639</v>
      </c>
      <c r="F395" s="13">
        <f t="shared" si="19"/>
        <v>2.309660849400889E-2</v>
      </c>
      <c r="G395" s="13">
        <f t="shared" si="20"/>
        <v>0.22768574367294298</v>
      </c>
    </row>
    <row r="396" spans="1:7" x14ac:dyDescent="0.25">
      <c r="A396" s="2">
        <v>0.94027000000000005</v>
      </c>
      <c r="B396" s="2">
        <v>1</v>
      </c>
      <c r="C396" s="2">
        <v>1.4981721933679599</v>
      </c>
      <c r="D396" s="2">
        <v>7.5308293530177997E-2</v>
      </c>
      <c r="E396" s="13">
        <f t="shared" si="18"/>
        <v>2.2445199209809639</v>
      </c>
      <c r="F396" s="13">
        <f t="shared" si="19"/>
        <v>5.6713390744274495E-3</v>
      </c>
      <c r="G396" s="13">
        <f t="shared" si="20"/>
        <v>0.11282479129690491</v>
      </c>
    </row>
    <row r="397" spans="1:7" x14ac:dyDescent="0.25">
      <c r="A397" s="2">
        <v>1.07196</v>
      </c>
      <c r="B397" s="2">
        <v>1</v>
      </c>
      <c r="C397" s="2">
        <v>1.53454528284068</v>
      </c>
      <c r="D397" s="2">
        <v>0.902301639344262</v>
      </c>
      <c r="E397" s="13">
        <f t="shared" si="18"/>
        <v>2.3548292250885825</v>
      </c>
      <c r="F397" s="13">
        <f t="shared" si="19"/>
        <v>0.81414824836334265</v>
      </c>
      <c r="G397" s="13">
        <f t="shared" si="20"/>
        <v>1.3846227243551499</v>
      </c>
    </row>
    <row r="398" spans="1:7" x14ac:dyDescent="0.25">
      <c r="A398" s="2">
        <v>1.0308999999999999</v>
      </c>
      <c r="B398" s="2">
        <v>1</v>
      </c>
      <c r="C398" s="2">
        <v>1.53454528284068</v>
      </c>
      <c r="D398" s="2">
        <v>0.830391256830601</v>
      </c>
      <c r="E398" s="13">
        <f t="shared" si="18"/>
        <v>2.3548292250885825</v>
      </c>
      <c r="F398" s="13">
        <f t="shared" si="19"/>
        <v>0.68954963942070513</v>
      </c>
      <c r="G398" s="13">
        <f t="shared" si="20"/>
        <v>1.2742729860815425</v>
      </c>
    </row>
    <row r="399" spans="1:7" x14ac:dyDescent="0.25">
      <c r="A399" s="2">
        <v>0.98846999999999996</v>
      </c>
      <c r="B399" s="2">
        <v>1</v>
      </c>
      <c r="C399" s="2">
        <v>1.53454528284068</v>
      </c>
      <c r="D399" s="2">
        <v>0.75297267759562903</v>
      </c>
      <c r="E399" s="13">
        <f t="shared" si="18"/>
        <v>2.3548292250885825</v>
      </c>
      <c r="F399" s="13">
        <f t="shared" si="19"/>
        <v>0.56696785320553111</v>
      </c>
      <c r="G399" s="13">
        <f t="shared" si="20"/>
        <v>1.1554706705122888</v>
      </c>
    </row>
    <row r="400" spans="1:7" x14ac:dyDescent="0.25">
      <c r="A400" s="2">
        <v>0.95125000000000004</v>
      </c>
      <c r="B400" s="2">
        <v>1</v>
      </c>
      <c r="C400" s="2">
        <v>1.53454528284068</v>
      </c>
      <c r="D400" s="2">
        <v>0.67933551912568302</v>
      </c>
      <c r="E400" s="13">
        <f t="shared" si="18"/>
        <v>2.3548292250885825</v>
      </c>
      <c r="F400" s="13">
        <f t="shared" si="19"/>
        <v>0.46149674754576125</v>
      </c>
      <c r="G400" s="13">
        <f t="shared" si="20"/>
        <v>1.0424711163404414</v>
      </c>
    </row>
    <row r="401" spans="1:7" x14ac:dyDescent="0.25">
      <c r="A401" s="2">
        <v>0.91679999999999995</v>
      </c>
      <c r="B401" s="2">
        <v>1</v>
      </c>
      <c r="C401" s="2">
        <v>1.53454528284068</v>
      </c>
      <c r="D401" s="2">
        <v>0.60365464480874298</v>
      </c>
      <c r="E401" s="13">
        <f t="shared" si="18"/>
        <v>2.3548292250885825</v>
      </c>
      <c r="F401" s="13">
        <f t="shared" si="19"/>
        <v>0.36439893019916964</v>
      </c>
      <c r="G401" s="13">
        <f t="shared" si="20"/>
        <v>0.92633538765612278</v>
      </c>
    </row>
    <row r="402" spans="1:7" x14ac:dyDescent="0.25">
      <c r="A402" s="2">
        <v>0.88832999999999995</v>
      </c>
      <c r="B402" s="2">
        <v>1</v>
      </c>
      <c r="C402" s="2">
        <v>1.53454528284068</v>
      </c>
      <c r="D402" s="2">
        <v>0.52877814207650298</v>
      </c>
      <c r="E402" s="13">
        <f t="shared" si="18"/>
        <v>2.3548292250885825</v>
      </c>
      <c r="F402" s="13">
        <f t="shared" si="19"/>
        <v>0.27960632353787834</v>
      </c>
      <c r="G402" s="13">
        <f t="shared" si="20"/>
        <v>0.81143400359275653</v>
      </c>
    </row>
    <row r="403" spans="1:7" x14ac:dyDescent="0.25">
      <c r="A403" s="2">
        <v>0.86802999999999997</v>
      </c>
      <c r="B403" s="2">
        <v>1</v>
      </c>
      <c r="C403" s="2">
        <v>1.53454528284068</v>
      </c>
      <c r="D403" s="2">
        <v>0.45300546448087398</v>
      </c>
      <c r="E403" s="13">
        <f t="shared" si="18"/>
        <v>2.3548292250885825</v>
      </c>
      <c r="F403" s="13">
        <f t="shared" si="19"/>
        <v>0.20521395084953237</v>
      </c>
      <c r="G403" s="13">
        <f t="shared" si="20"/>
        <v>0.69515739862017634</v>
      </c>
    </row>
    <row r="404" spans="1:7" x14ac:dyDescent="0.25">
      <c r="A404" s="2">
        <v>0.85843000000000003</v>
      </c>
      <c r="B404" s="2">
        <v>1</v>
      </c>
      <c r="C404" s="2">
        <v>1.53454528284068</v>
      </c>
      <c r="D404" s="2">
        <v>0.37741857923497302</v>
      </c>
      <c r="E404" s="13">
        <f t="shared" si="18"/>
        <v>2.3548292250885825</v>
      </c>
      <c r="F404" s="13">
        <f t="shared" si="19"/>
        <v>0.14244478395174562</v>
      </c>
      <c r="G404" s="13">
        <f t="shared" si="20"/>
        <v>0.57916590042145932</v>
      </c>
    </row>
    <row r="405" spans="1:7" x14ac:dyDescent="0.25">
      <c r="A405" s="2">
        <v>0.86311000000000004</v>
      </c>
      <c r="B405" s="2">
        <v>1</v>
      </c>
      <c r="C405" s="2">
        <v>1.53454528284068</v>
      </c>
      <c r="D405" s="2">
        <v>0.299796721311475</v>
      </c>
      <c r="E405" s="13">
        <f t="shared" si="18"/>
        <v>2.3548292250885825</v>
      </c>
      <c r="F405" s="13">
        <f t="shared" si="19"/>
        <v>8.9878074109110209E-2</v>
      </c>
      <c r="G405" s="13">
        <f t="shared" si="20"/>
        <v>0.46005164449962593</v>
      </c>
    </row>
    <row r="406" spans="1:7" x14ac:dyDescent="0.25">
      <c r="A406" s="2">
        <v>0.88170000000000004</v>
      </c>
      <c r="B406" s="2">
        <v>1</v>
      </c>
      <c r="C406" s="2">
        <v>1.53454528284068</v>
      </c>
      <c r="D406" s="2">
        <v>0.22582950819672101</v>
      </c>
      <c r="E406" s="13">
        <f t="shared" si="18"/>
        <v>2.3548292250885825</v>
      </c>
      <c r="F406" s="13">
        <f t="shared" si="19"/>
        <v>5.0998966772372881E-2</v>
      </c>
      <c r="G406" s="13">
        <f t="shared" si="20"/>
        <v>0.34654560652950894</v>
      </c>
    </row>
    <row r="407" spans="1:7" x14ac:dyDescent="0.25">
      <c r="A407" s="2">
        <v>0.91263000000000005</v>
      </c>
      <c r="B407" s="2">
        <v>1</v>
      </c>
      <c r="C407" s="2">
        <v>1.53454528284068</v>
      </c>
      <c r="D407" s="2">
        <v>0.15066010928961701</v>
      </c>
      <c r="E407" s="13">
        <f t="shared" si="18"/>
        <v>2.3548292250885825</v>
      </c>
      <c r="F407" s="13">
        <f t="shared" si="19"/>
        <v>2.2698468531159342E-2</v>
      </c>
      <c r="G407" s="13">
        <f t="shared" si="20"/>
        <v>0.23119476002264311</v>
      </c>
    </row>
    <row r="408" spans="1:7" x14ac:dyDescent="0.25">
      <c r="A408" s="2">
        <v>1.4209000000000001</v>
      </c>
      <c r="B408" s="2">
        <v>1</v>
      </c>
      <c r="C408" s="2">
        <v>1.57273176650339</v>
      </c>
      <c r="D408" s="2">
        <v>1.4889138415029199</v>
      </c>
      <c r="E408" s="13">
        <f t="shared" si="18"/>
        <v>2.4734852093688735</v>
      </c>
      <c r="F408" s="13">
        <f t="shared" si="19"/>
        <v>2.2168644274189822</v>
      </c>
      <c r="G408" s="13">
        <f t="shared" si="20"/>
        <v>2.3416620961182355</v>
      </c>
    </row>
    <row r="409" spans="1:7" x14ac:dyDescent="0.25">
      <c r="A409" s="2">
        <v>1.3668499999999999</v>
      </c>
      <c r="B409" s="2">
        <v>1</v>
      </c>
      <c r="C409" s="2">
        <v>1.57273176650339</v>
      </c>
      <c r="D409" s="2">
        <v>1.39935003239041</v>
      </c>
      <c r="E409" s="13">
        <f t="shared" si="18"/>
        <v>2.4734852093688735</v>
      </c>
      <c r="F409" s="13">
        <f t="shared" si="19"/>
        <v>1.9581805131510415</v>
      </c>
      <c r="G409" s="13">
        <f t="shared" si="20"/>
        <v>2.2008022483979457</v>
      </c>
    </row>
    <row r="410" spans="1:7" x14ac:dyDescent="0.25">
      <c r="A410" s="2">
        <v>1.30487</v>
      </c>
      <c r="B410" s="2">
        <v>1</v>
      </c>
      <c r="C410" s="2">
        <v>1.57273176650339</v>
      </c>
      <c r="D410" s="2">
        <v>1.2965990066940201</v>
      </c>
      <c r="E410" s="13">
        <f t="shared" si="18"/>
        <v>2.4734852093688735</v>
      </c>
      <c r="F410" s="13">
        <f t="shared" si="19"/>
        <v>1.6811689841599196</v>
      </c>
      <c r="G410" s="13">
        <f t="shared" si="20"/>
        <v>2.0392024462444271</v>
      </c>
    </row>
    <row r="411" spans="1:7" x14ac:dyDescent="0.25">
      <c r="A411" s="2">
        <v>1.2423299999999999</v>
      </c>
      <c r="B411" s="2">
        <v>1</v>
      </c>
      <c r="C411" s="2">
        <v>1.57273176650339</v>
      </c>
      <c r="D411" s="2">
        <v>1.1927294320880999</v>
      </c>
      <c r="E411" s="13">
        <f t="shared" si="18"/>
        <v>2.4734852093688735</v>
      </c>
      <c r="F411" s="13">
        <f t="shared" si="19"/>
        <v>1.4226034981692013</v>
      </c>
      <c r="G411" s="13">
        <f t="shared" si="20"/>
        <v>1.8758434666885024</v>
      </c>
    </row>
    <row r="412" spans="1:7" x14ac:dyDescent="0.25">
      <c r="A412" s="2">
        <v>1.1797200000000001</v>
      </c>
      <c r="B412" s="2">
        <v>1</v>
      </c>
      <c r="C412" s="2">
        <v>1.57273176650339</v>
      </c>
      <c r="D412" s="2">
        <v>1.0875102569639401</v>
      </c>
      <c r="E412" s="13">
        <f t="shared" si="18"/>
        <v>2.4734852093688735</v>
      </c>
      <c r="F412" s="13">
        <f t="shared" si="19"/>
        <v>1.182678559001775</v>
      </c>
      <c r="G412" s="13">
        <f t="shared" si="20"/>
        <v>1.7103619275254531</v>
      </c>
    </row>
    <row r="413" spans="1:7" x14ac:dyDescent="0.25">
      <c r="A413" s="2">
        <v>1.1193599999999999</v>
      </c>
      <c r="B413" s="2">
        <v>1</v>
      </c>
      <c r="C413" s="2">
        <v>1.57273176650339</v>
      </c>
      <c r="D413" s="2">
        <v>0.98207514575685595</v>
      </c>
      <c r="E413" s="13">
        <f t="shared" si="18"/>
        <v>2.4734852093688735</v>
      </c>
      <c r="F413" s="13">
        <f t="shared" si="19"/>
        <v>0.96447159191334986</v>
      </c>
      <c r="G413" s="13">
        <f t="shared" si="20"/>
        <v>1.5445407788252543</v>
      </c>
    </row>
    <row r="414" spans="1:7" x14ac:dyDescent="0.25">
      <c r="A414" s="2">
        <v>1.06267</v>
      </c>
      <c r="B414" s="2">
        <v>1</v>
      </c>
      <c r="C414" s="2">
        <v>1.57273176650339</v>
      </c>
      <c r="D414" s="2">
        <v>0.88597927013604005</v>
      </c>
      <c r="E414" s="13">
        <f t="shared" si="18"/>
        <v>2.4734852093688735</v>
      </c>
      <c r="F414" s="13">
        <f t="shared" si="19"/>
        <v>0.78495926711079023</v>
      </c>
      <c r="G414" s="13">
        <f t="shared" si="20"/>
        <v>1.3934077426064384</v>
      </c>
    </row>
    <row r="415" spans="1:7" x14ac:dyDescent="0.25">
      <c r="A415" s="2">
        <v>1.0263899999999999</v>
      </c>
      <c r="B415" s="2">
        <v>1</v>
      </c>
      <c r="C415" s="2">
        <v>1.57273176650339</v>
      </c>
      <c r="D415" s="2">
        <v>0.81981861369034803</v>
      </c>
      <c r="E415" s="13">
        <f t="shared" si="18"/>
        <v>2.4734852093688735</v>
      </c>
      <c r="F415" s="13">
        <f t="shared" si="19"/>
        <v>0.6721025593531641</v>
      </c>
      <c r="G415" s="13">
        <f t="shared" si="20"/>
        <v>1.2893547765215814</v>
      </c>
    </row>
    <row r="416" spans="1:7" x14ac:dyDescent="0.25">
      <c r="A416" s="2">
        <v>0.99360000000000004</v>
      </c>
      <c r="B416" s="2">
        <v>1</v>
      </c>
      <c r="C416" s="2">
        <v>1.57273176650339</v>
      </c>
      <c r="D416" s="2">
        <v>0.75108615849708504</v>
      </c>
      <c r="E416" s="13">
        <f t="shared" si="18"/>
        <v>2.4734852093688735</v>
      </c>
      <c r="F416" s="13">
        <f t="shared" si="19"/>
        <v>0.56413041748590831</v>
      </c>
      <c r="G416" s="13">
        <f t="shared" si="20"/>
        <v>1.1812570608493658</v>
      </c>
    </row>
    <row r="417" spans="1:7" x14ac:dyDescent="0.25">
      <c r="A417" s="2">
        <v>0.95552999999999999</v>
      </c>
      <c r="B417" s="2">
        <v>1</v>
      </c>
      <c r="C417" s="2">
        <v>1.57273176650339</v>
      </c>
      <c r="D417" s="2">
        <v>0.671625998704384</v>
      </c>
      <c r="E417" s="13">
        <f t="shared" si="18"/>
        <v>2.4734852093688735</v>
      </c>
      <c r="F417" s="13">
        <f t="shared" si="19"/>
        <v>0.45108148213566124</v>
      </c>
      <c r="G417" s="13">
        <f t="shared" si="20"/>
        <v>1.0562875433719494</v>
      </c>
    </row>
    <row r="418" spans="1:7" x14ac:dyDescent="0.25">
      <c r="A418" s="2">
        <v>0.92479999999999996</v>
      </c>
      <c r="B418" s="2">
        <v>1</v>
      </c>
      <c r="C418" s="2">
        <v>1.57273176650339</v>
      </c>
      <c r="D418" s="2">
        <v>0.59810839991362597</v>
      </c>
      <c r="E418" s="13">
        <f t="shared" si="18"/>
        <v>2.4734852093688735</v>
      </c>
      <c r="F418" s="13">
        <f t="shared" si="19"/>
        <v>0.35773365804723795</v>
      </c>
      <c r="G418" s="13">
        <f t="shared" si="20"/>
        <v>0.94066408035667304</v>
      </c>
    </row>
    <row r="419" spans="1:7" x14ac:dyDescent="0.25">
      <c r="A419" s="2">
        <v>0.89849999999999997</v>
      </c>
      <c r="B419" s="2">
        <v>1</v>
      </c>
      <c r="C419" s="2">
        <v>1.57273176650339</v>
      </c>
      <c r="D419" s="2">
        <v>0.52253940833513302</v>
      </c>
      <c r="E419" s="13">
        <f t="shared" si="18"/>
        <v>2.4734852093688735</v>
      </c>
      <c r="F419" s="13">
        <f t="shared" si="19"/>
        <v>0.27304743326323089</v>
      </c>
      <c r="G419" s="13">
        <f t="shared" si="20"/>
        <v>0.82181432673854993</v>
      </c>
    </row>
    <row r="420" spans="1:7" x14ac:dyDescent="0.25">
      <c r="A420" s="2">
        <v>0.88007999999999997</v>
      </c>
      <c r="B420" s="2">
        <v>1</v>
      </c>
      <c r="C420" s="2">
        <v>1.57273176650339</v>
      </c>
      <c r="D420" s="2">
        <v>0.44806737205787101</v>
      </c>
      <c r="E420" s="13">
        <f t="shared" si="18"/>
        <v>2.4734852093688735</v>
      </c>
      <c r="F420" s="13">
        <f t="shared" si="19"/>
        <v>0.2007643699028466</v>
      </c>
      <c r="G420" s="13">
        <f t="shared" si="20"/>
        <v>0.70468978956910711</v>
      </c>
    </row>
    <row r="421" spans="1:7" x14ac:dyDescent="0.25">
      <c r="A421" s="2">
        <v>0.872</v>
      </c>
      <c r="B421" s="2">
        <v>1</v>
      </c>
      <c r="C421" s="2">
        <v>1.57273176650339</v>
      </c>
      <c r="D421" s="2">
        <v>0.37346361477002799</v>
      </c>
      <c r="E421" s="13">
        <f t="shared" si="18"/>
        <v>2.4734852093688735</v>
      </c>
      <c r="F421" s="13">
        <f t="shared" si="19"/>
        <v>0.13947507155709588</v>
      </c>
      <c r="G421" s="13">
        <f t="shared" si="20"/>
        <v>0.58735809058200761</v>
      </c>
    </row>
    <row r="422" spans="1:7" x14ac:dyDescent="0.25">
      <c r="A422" s="2">
        <v>0.87629999999999997</v>
      </c>
      <c r="B422" s="2">
        <v>1</v>
      </c>
      <c r="C422" s="2">
        <v>1.57273176650339</v>
      </c>
      <c r="D422" s="2">
        <v>0.30120276398186102</v>
      </c>
      <c r="E422" s="13">
        <f t="shared" si="18"/>
        <v>2.4734852093688735</v>
      </c>
      <c r="F422" s="13">
        <f t="shared" si="19"/>
        <v>9.0723105030312681E-2</v>
      </c>
      <c r="G422" s="13">
        <f t="shared" si="20"/>
        <v>0.47371115507289591</v>
      </c>
    </row>
    <row r="423" spans="1:7" x14ac:dyDescent="0.25">
      <c r="A423" s="2">
        <v>0.89253000000000005</v>
      </c>
      <c r="B423" s="2">
        <v>1</v>
      </c>
      <c r="C423" s="2">
        <v>1.57273176650339</v>
      </c>
      <c r="D423" s="2">
        <v>0.22755992226301</v>
      </c>
      <c r="E423" s="13">
        <f t="shared" si="18"/>
        <v>2.4734852093688735</v>
      </c>
      <c r="F423" s="13">
        <f t="shared" si="19"/>
        <v>5.1783518220347158E-2</v>
      </c>
      <c r="G423" s="13">
        <f t="shared" si="20"/>
        <v>0.35789071852607784</v>
      </c>
    </row>
    <row r="424" spans="1:7" x14ac:dyDescent="0.25">
      <c r="A424" s="2">
        <v>0.92115999999999998</v>
      </c>
      <c r="B424" s="2">
        <v>1</v>
      </c>
      <c r="C424" s="2">
        <v>1.57273176650339</v>
      </c>
      <c r="D424" s="2">
        <v>0.15034117901101299</v>
      </c>
      <c r="E424" s="13">
        <f t="shared" si="18"/>
        <v>2.4734852093688735</v>
      </c>
      <c r="F424" s="13">
        <f t="shared" si="19"/>
        <v>2.2602470106421451E-2</v>
      </c>
      <c r="G424" s="13">
        <f t="shared" si="20"/>
        <v>0.23644634804419284</v>
      </c>
    </row>
    <row r="425" spans="1:7" x14ac:dyDescent="0.25">
      <c r="A425" s="2">
        <v>0.95621</v>
      </c>
      <c r="B425" s="2">
        <v>1</v>
      </c>
      <c r="C425" s="2">
        <v>1.57273176650339</v>
      </c>
      <c r="D425" s="2">
        <v>7.5536601166054901E-2</v>
      </c>
      <c r="E425" s="13">
        <f t="shared" si="18"/>
        <v>2.4734852093688735</v>
      </c>
      <c r="F425" s="13">
        <f t="shared" si="19"/>
        <v>5.7057781157196464E-3</v>
      </c>
      <c r="G425" s="13">
        <f t="shared" si="20"/>
        <v>0.11879881218755155</v>
      </c>
    </row>
    <row r="426" spans="1:7" x14ac:dyDescent="0.25">
      <c r="A426" s="2">
        <v>1.43804</v>
      </c>
      <c r="B426" s="2">
        <v>1</v>
      </c>
      <c r="C426" s="2">
        <v>1.6229824210946899</v>
      </c>
      <c r="D426" s="2">
        <v>1.5109921841076901</v>
      </c>
      <c r="E426" s="13">
        <f t="shared" si="18"/>
        <v>2.6340719391823813</v>
      </c>
      <c r="F426" s="13">
        <f t="shared" si="19"/>
        <v>2.2830973804345276</v>
      </c>
      <c r="G426" s="13">
        <f t="shared" si="20"/>
        <v>2.4523137532182524</v>
      </c>
    </row>
    <row r="427" spans="1:7" x14ac:dyDescent="0.25">
      <c r="A427" s="2">
        <v>1.3428599999999999</v>
      </c>
      <c r="B427" s="2">
        <v>1</v>
      </c>
      <c r="C427" s="2">
        <v>1.6229824210946899</v>
      </c>
      <c r="D427" s="2">
        <v>1.35484368215371</v>
      </c>
      <c r="E427" s="13">
        <f t="shared" si="18"/>
        <v>2.6340719391823813</v>
      </c>
      <c r="F427" s="13">
        <f t="shared" si="19"/>
        <v>1.8356014030718231</v>
      </c>
      <c r="G427" s="13">
        <f t="shared" si="20"/>
        <v>2.1988874794666726</v>
      </c>
    </row>
    <row r="428" spans="1:7" x14ac:dyDescent="0.25">
      <c r="A428" s="2">
        <v>1.2473399999999999</v>
      </c>
      <c r="B428" s="2">
        <v>1</v>
      </c>
      <c r="C428" s="2">
        <v>1.6229824210946899</v>
      </c>
      <c r="D428" s="2">
        <v>1.19714719930525</v>
      </c>
      <c r="E428" s="13">
        <f t="shared" si="18"/>
        <v>2.6340719391823813</v>
      </c>
      <c r="F428" s="13">
        <f t="shared" si="19"/>
        <v>1.433161416804404</v>
      </c>
      <c r="G428" s="13">
        <f t="shared" si="20"/>
        <v>1.9429488599351621</v>
      </c>
    </row>
    <row r="429" spans="1:7" x14ac:dyDescent="0.25">
      <c r="A429" s="2">
        <v>1.1591499999999999</v>
      </c>
      <c r="B429" s="2">
        <v>1</v>
      </c>
      <c r="C429" s="2">
        <v>1.6229824210946899</v>
      </c>
      <c r="D429" s="2">
        <v>1.0508011289622201</v>
      </c>
      <c r="E429" s="13">
        <f t="shared" si="18"/>
        <v>2.6340719391823813</v>
      </c>
      <c r="F429" s="13">
        <f t="shared" si="19"/>
        <v>1.1041830126282763</v>
      </c>
      <c r="G429" s="13">
        <f t="shared" si="20"/>
        <v>1.7054317603721374</v>
      </c>
    </row>
    <row r="430" spans="1:7" x14ac:dyDescent="0.25">
      <c r="A430" s="2">
        <v>1.08067</v>
      </c>
      <c r="B430" s="2">
        <v>1</v>
      </c>
      <c r="C430" s="2">
        <v>1.6229824210946899</v>
      </c>
      <c r="D430" s="2">
        <v>0.917364307425098</v>
      </c>
      <c r="E430" s="13">
        <f t="shared" si="18"/>
        <v>2.6340719391823813</v>
      </c>
      <c r="F430" s="13">
        <f t="shared" si="19"/>
        <v>0.84155727253752977</v>
      </c>
      <c r="G430" s="13">
        <f t="shared" si="20"/>
        <v>1.488866144690639</v>
      </c>
    </row>
    <row r="431" spans="1:7" x14ac:dyDescent="0.25">
      <c r="A431" s="2">
        <v>1.0051600000000001</v>
      </c>
      <c r="B431" s="2">
        <v>1</v>
      </c>
      <c r="C431" s="2">
        <v>1.6229824210946899</v>
      </c>
      <c r="D431" s="2">
        <v>0.78080112896222298</v>
      </c>
      <c r="E431" s="13">
        <f t="shared" si="18"/>
        <v>2.6340719391823813</v>
      </c>
      <c r="F431" s="13">
        <f t="shared" si="19"/>
        <v>0.60965040298868201</v>
      </c>
      <c r="G431" s="13">
        <f t="shared" si="20"/>
        <v>1.2672265066765758</v>
      </c>
    </row>
    <row r="432" spans="1:7" x14ac:dyDescent="0.25">
      <c r="A432" s="2">
        <v>0.96082999999999996</v>
      </c>
      <c r="B432" s="2">
        <v>1</v>
      </c>
      <c r="C432" s="2">
        <v>1.6229824210946899</v>
      </c>
      <c r="D432" s="2">
        <v>0.69321320017368704</v>
      </c>
      <c r="E432" s="13">
        <f t="shared" si="18"/>
        <v>2.6340719391823813</v>
      </c>
      <c r="F432" s="13">
        <f t="shared" si="19"/>
        <v>0.48054454089504428</v>
      </c>
      <c r="G432" s="13">
        <f t="shared" si="20"/>
        <v>1.1250728379526884</v>
      </c>
    </row>
    <row r="433" spans="1:7" x14ac:dyDescent="0.25">
      <c r="A433" s="2">
        <v>0.89732000000000001</v>
      </c>
      <c r="B433" s="2">
        <v>1</v>
      </c>
      <c r="C433" s="2">
        <v>1.6229824210946899</v>
      </c>
      <c r="D433" s="2">
        <v>0.54361919235779399</v>
      </c>
      <c r="E433" s="13">
        <f t="shared" si="18"/>
        <v>2.6340719391823813</v>
      </c>
      <c r="F433" s="13">
        <f t="shared" si="19"/>
        <v>0.29552182629974022</v>
      </c>
      <c r="G433" s="13">
        <f t="shared" si="20"/>
        <v>0.88228439296639249</v>
      </c>
    </row>
    <row r="434" spans="1:7" x14ac:dyDescent="0.25">
      <c r="A434" s="2">
        <v>0.87041999999999997</v>
      </c>
      <c r="B434" s="2">
        <v>1</v>
      </c>
      <c r="C434" s="2">
        <v>1.6229824210946899</v>
      </c>
      <c r="D434" s="2">
        <v>0.43965045592705199</v>
      </c>
      <c r="E434" s="13">
        <f t="shared" si="18"/>
        <v>2.6340719391823813</v>
      </c>
      <c r="F434" s="13">
        <f t="shared" si="19"/>
        <v>0.19329252339686467</v>
      </c>
      <c r="G434" s="13">
        <f t="shared" si="20"/>
        <v>0.71354496139587109</v>
      </c>
    </row>
    <row r="435" spans="1:7" x14ac:dyDescent="0.25">
      <c r="A435" s="2">
        <v>0.86409000000000002</v>
      </c>
      <c r="B435" s="2">
        <v>1</v>
      </c>
      <c r="C435" s="2">
        <v>1.6229824210946899</v>
      </c>
      <c r="D435" s="2">
        <v>0.380990013026487</v>
      </c>
      <c r="E435" s="13">
        <f t="shared" si="18"/>
        <v>2.6340719391823813</v>
      </c>
      <c r="F435" s="13">
        <f t="shared" si="19"/>
        <v>0.14515339002592273</v>
      </c>
      <c r="G435" s="13">
        <f t="shared" si="20"/>
        <v>0.61834009375462529</v>
      </c>
    </row>
    <row r="436" spans="1:7" x14ac:dyDescent="0.25">
      <c r="A436" s="2">
        <v>0.88343000000000005</v>
      </c>
      <c r="B436" s="2">
        <v>1</v>
      </c>
      <c r="C436" s="2">
        <v>1.6229824210946899</v>
      </c>
      <c r="D436" s="2">
        <v>0.236426400347373</v>
      </c>
      <c r="E436" s="13">
        <f t="shared" si="18"/>
        <v>2.6340719391823813</v>
      </c>
      <c r="F436" s="13">
        <f t="shared" si="19"/>
        <v>5.5897442781216299E-2</v>
      </c>
      <c r="G436" s="13">
        <f t="shared" si="20"/>
        <v>0.3837158916464819</v>
      </c>
    </row>
    <row r="437" spans="1:7" x14ac:dyDescent="0.25">
      <c r="A437" s="2">
        <v>0.91556999999999999</v>
      </c>
      <c r="B437" s="2">
        <v>1</v>
      </c>
      <c r="C437" s="2">
        <v>1.6229824210946899</v>
      </c>
      <c r="D437" s="2">
        <v>0.153571428571429</v>
      </c>
      <c r="E437" s="13">
        <f t="shared" si="18"/>
        <v>2.6340719391823813</v>
      </c>
      <c r="F437" s="13">
        <f t="shared" si="19"/>
        <v>2.3584183673469518E-2</v>
      </c>
      <c r="G437" s="13">
        <f t="shared" si="20"/>
        <v>0.24924372895382807</v>
      </c>
    </row>
    <row r="438" spans="1:7" x14ac:dyDescent="0.25">
      <c r="A438" s="2">
        <v>0.95079000000000002</v>
      </c>
      <c r="B438" s="2">
        <v>1</v>
      </c>
      <c r="C438" s="2">
        <v>1.6229824210946899</v>
      </c>
      <c r="D438" s="2">
        <v>8.3471558836300502E-2</v>
      </c>
      <c r="E438" s="13">
        <f t="shared" si="18"/>
        <v>2.6340719391823813</v>
      </c>
      <c r="F438" s="13">
        <f t="shared" si="19"/>
        <v>6.9675011345619762E-3</v>
      </c>
      <c r="G438" s="13">
        <f t="shared" si="20"/>
        <v>0.13547287265268684</v>
      </c>
    </row>
    <row r="439" spans="1:7" x14ac:dyDescent="0.25">
      <c r="A439" s="2">
        <v>1.08412</v>
      </c>
      <c r="B439" s="2">
        <v>1</v>
      </c>
      <c r="C439" s="2">
        <v>1.65256398149023</v>
      </c>
      <c r="D439" s="2">
        <v>0.902819672131148</v>
      </c>
      <c r="E439" s="13">
        <f t="shared" si="18"/>
        <v>2.730967712918841</v>
      </c>
      <c r="F439" s="13">
        <f t="shared" si="19"/>
        <v>0.81508336038699358</v>
      </c>
      <c r="G439" s="13">
        <f t="shared" si="20"/>
        <v>1.4919672719447539</v>
      </c>
    </row>
    <row r="440" spans="1:7" x14ac:dyDescent="0.25">
      <c r="A440" s="2">
        <v>1.0481400000000001</v>
      </c>
      <c r="B440" s="2">
        <v>1</v>
      </c>
      <c r="C440" s="2">
        <v>1.65256398149023</v>
      </c>
      <c r="D440" s="2">
        <v>0.830356284153005</v>
      </c>
      <c r="E440" s="13">
        <f t="shared" si="18"/>
        <v>2.730967712918841</v>
      </c>
      <c r="F440" s="13">
        <f t="shared" si="19"/>
        <v>0.68949155863238598</v>
      </c>
      <c r="G440" s="13">
        <f t="shared" si="20"/>
        <v>1.3722168869953226</v>
      </c>
    </row>
    <row r="441" spans="1:7" x14ac:dyDescent="0.25">
      <c r="A441" s="2">
        <v>1.0129999999999999</v>
      </c>
      <c r="B441" s="2">
        <v>1</v>
      </c>
      <c r="C441" s="2">
        <v>1.65256398149023</v>
      </c>
      <c r="D441" s="2">
        <v>0.75542950819672094</v>
      </c>
      <c r="E441" s="13">
        <f t="shared" si="18"/>
        <v>2.730967712918841</v>
      </c>
      <c r="F441" s="13">
        <f t="shared" si="19"/>
        <v>0.57067374185433972</v>
      </c>
      <c r="G441" s="13">
        <f t="shared" si="20"/>
        <v>1.2483955958007795</v>
      </c>
    </row>
    <row r="442" spans="1:7" x14ac:dyDescent="0.25">
      <c r="A442" s="2">
        <v>0.98019999999999996</v>
      </c>
      <c r="B442" s="2">
        <v>1</v>
      </c>
      <c r="C442" s="2">
        <v>1.65256398149023</v>
      </c>
      <c r="D442" s="2">
        <v>0.68006120218579202</v>
      </c>
      <c r="E442" s="13">
        <f t="shared" si="18"/>
        <v>2.730967712918841</v>
      </c>
      <c r="F442" s="13">
        <f t="shared" si="19"/>
        <v>0.4624832387183847</v>
      </c>
      <c r="G442" s="13">
        <f t="shared" si="20"/>
        <v>1.1238446479411848</v>
      </c>
    </row>
    <row r="443" spans="1:7" x14ac:dyDescent="0.25">
      <c r="A443" s="2">
        <v>0.95172999999999996</v>
      </c>
      <c r="B443" s="2">
        <v>1</v>
      </c>
      <c r="C443" s="2">
        <v>1.65256398149023</v>
      </c>
      <c r="D443" s="2">
        <v>0.60580327868852502</v>
      </c>
      <c r="E443" s="13">
        <f t="shared" si="18"/>
        <v>2.730967712918841</v>
      </c>
      <c r="F443" s="13">
        <f t="shared" si="19"/>
        <v>0.3669976124697667</v>
      </c>
      <c r="G443" s="13">
        <f t="shared" si="20"/>
        <v>1.0011286782293443</v>
      </c>
    </row>
    <row r="444" spans="1:7" x14ac:dyDescent="0.25">
      <c r="A444" s="2">
        <v>0.92813999999999997</v>
      </c>
      <c r="B444" s="2">
        <v>1</v>
      </c>
      <c r="C444" s="2">
        <v>1.65256398149023</v>
      </c>
      <c r="D444" s="2">
        <v>0.52937267759562801</v>
      </c>
      <c r="E444" s="13">
        <f t="shared" si="18"/>
        <v>2.730967712918841</v>
      </c>
      <c r="F444" s="13">
        <f t="shared" si="19"/>
        <v>0.28023543178476473</v>
      </c>
      <c r="G444" s="13">
        <f t="shared" si="20"/>
        <v>0.87482221977957486</v>
      </c>
    </row>
    <row r="445" spans="1:7" x14ac:dyDescent="0.25">
      <c r="A445" s="2">
        <v>0.91251000000000004</v>
      </c>
      <c r="B445" s="2">
        <v>1</v>
      </c>
      <c r="C445" s="2">
        <v>1.65256398149023</v>
      </c>
      <c r="D445" s="2">
        <v>0.45352786885245899</v>
      </c>
      <c r="E445" s="13">
        <f t="shared" si="18"/>
        <v>2.730967712918841</v>
      </c>
      <c r="F445" s="13">
        <f t="shared" si="19"/>
        <v>0.20568752782585326</v>
      </c>
      <c r="G445" s="13">
        <f t="shared" si="20"/>
        <v>0.74948382066759844</v>
      </c>
    </row>
    <row r="446" spans="1:7" x14ac:dyDescent="0.25">
      <c r="A446" s="2">
        <v>0.90439999999999998</v>
      </c>
      <c r="B446" s="2">
        <v>1</v>
      </c>
      <c r="C446" s="2">
        <v>1.65256398149023</v>
      </c>
      <c r="D446" s="2">
        <v>0.37674535519125701</v>
      </c>
      <c r="E446" s="13">
        <f t="shared" si="18"/>
        <v>2.730967712918841</v>
      </c>
      <c r="F446" s="13">
        <f t="shared" si="19"/>
        <v>0.1419370626581864</v>
      </c>
      <c r="G446" s="13">
        <f t="shared" si="20"/>
        <v>0.62259580418281457</v>
      </c>
    </row>
    <row r="447" spans="1:7" x14ac:dyDescent="0.25">
      <c r="A447" s="2">
        <v>0.90561999999999998</v>
      </c>
      <c r="B447" s="2">
        <v>1</v>
      </c>
      <c r="C447" s="2">
        <v>1.65256398149023</v>
      </c>
      <c r="D447" s="2">
        <v>0.30249180327868902</v>
      </c>
      <c r="E447" s="13">
        <f t="shared" si="18"/>
        <v>2.730967712918841</v>
      </c>
      <c r="F447" s="13">
        <f t="shared" si="19"/>
        <v>9.150129105079309E-2</v>
      </c>
      <c r="G447" s="13">
        <f t="shared" si="20"/>
        <v>0.49988705879438972</v>
      </c>
    </row>
    <row r="448" spans="1:7" x14ac:dyDescent="0.25">
      <c r="A448" s="2">
        <v>0.91630999999999996</v>
      </c>
      <c r="B448" s="2">
        <v>1</v>
      </c>
      <c r="C448" s="2">
        <v>1.65256398149023</v>
      </c>
      <c r="D448" s="2">
        <v>0.22600874316939901</v>
      </c>
      <c r="E448" s="13">
        <f t="shared" si="18"/>
        <v>2.730967712918841</v>
      </c>
      <c r="F448" s="13">
        <f t="shared" si="19"/>
        <v>5.1079951989011364E-2</v>
      </c>
      <c r="G448" s="13">
        <f t="shared" si="20"/>
        <v>0.37349390846362485</v>
      </c>
    </row>
    <row r="449" spans="1:7" x14ac:dyDescent="0.25">
      <c r="A449" s="2">
        <v>0.93591000000000002</v>
      </c>
      <c r="B449" s="2">
        <v>1</v>
      </c>
      <c r="C449" s="2">
        <v>1.65256398149023</v>
      </c>
      <c r="D449" s="2">
        <v>0.15120655737704899</v>
      </c>
      <c r="E449" s="13">
        <f t="shared" si="18"/>
        <v>2.730967712918841</v>
      </c>
      <c r="F449" s="13">
        <f t="shared" si="19"/>
        <v>2.286342299381881E-2</v>
      </c>
      <c r="G449" s="13">
        <f t="shared" si="20"/>
        <v>0.24987851048644699</v>
      </c>
    </row>
    <row r="450" spans="1:7" x14ac:dyDescent="0.25">
      <c r="A450" s="2">
        <v>1.41255</v>
      </c>
      <c r="B450" s="2">
        <v>1</v>
      </c>
      <c r="C450" s="2">
        <v>1.7478026368357999</v>
      </c>
      <c r="D450" s="2">
        <v>1.50976552323057</v>
      </c>
      <c r="E450" s="13">
        <f t="shared" si="18"/>
        <v>3.0548140573301752</v>
      </c>
      <c r="F450" s="13">
        <f t="shared" si="19"/>
        <v>2.2793919351356768</v>
      </c>
      <c r="G450" s="13">
        <f t="shared" si="20"/>
        <v>2.6387721625061715</v>
      </c>
    </row>
    <row r="451" spans="1:7" x14ac:dyDescent="0.25">
      <c r="A451" s="2">
        <v>1.32325</v>
      </c>
      <c r="B451" s="2">
        <v>1</v>
      </c>
      <c r="C451" s="2">
        <v>1.7478026368357999</v>
      </c>
      <c r="D451" s="2">
        <v>1.3487038645245299</v>
      </c>
      <c r="E451" s="13">
        <f t="shared" si="18"/>
        <v>3.0548140573301752</v>
      </c>
      <c r="F451" s="13">
        <f t="shared" si="19"/>
        <v>1.8190021141834016</v>
      </c>
      <c r="G451" s="13">
        <f t="shared" si="20"/>
        <v>2.357268170726607</v>
      </c>
    </row>
    <row r="452" spans="1:7" x14ac:dyDescent="0.25">
      <c r="A452" s="2">
        <v>1.24193</v>
      </c>
      <c r="B452" s="2">
        <v>1</v>
      </c>
      <c r="C452" s="2">
        <v>1.7478026368357999</v>
      </c>
      <c r="D452" s="2">
        <v>1.2008336951801999</v>
      </c>
      <c r="E452" s="13">
        <f t="shared" ref="E452:E464" si="21">POWER(C452,2)</f>
        <v>3.0548140573301752</v>
      </c>
      <c r="F452" s="13">
        <f t="shared" ref="F452:F464" si="22">POWER(D452,2)</f>
        <v>1.4420015634801333</v>
      </c>
      <c r="G452" s="13">
        <f t="shared" ref="G452:G464" si="23">C452*D452</f>
        <v>2.0988202988372304</v>
      </c>
    </row>
    <row r="453" spans="1:7" x14ac:dyDescent="0.25">
      <c r="A453" s="2">
        <v>1.1606099999999999</v>
      </c>
      <c r="B453" s="2">
        <v>1</v>
      </c>
      <c r="C453" s="2">
        <v>1.7478026368357999</v>
      </c>
      <c r="D453" s="2">
        <v>1.0507425097698699</v>
      </c>
      <c r="E453" s="13">
        <f t="shared" si="21"/>
        <v>3.0548140573301752</v>
      </c>
      <c r="F453" s="13">
        <f t="shared" si="22"/>
        <v>1.1040598218374853</v>
      </c>
      <c r="G453" s="13">
        <f t="shared" si="23"/>
        <v>1.836490529211245</v>
      </c>
    </row>
    <row r="454" spans="1:7" x14ac:dyDescent="0.25">
      <c r="A454" s="2">
        <v>1.0904</v>
      </c>
      <c r="B454" s="2">
        <v>1</v>
      </c>
      <c r="C454" s="2">
        <v>1.7478026368357999</v>
      </c>
      <c r="D454" s="2">
        <v>0.91463525835866299</v>
      </c>
      <c r="E454" s="13">
        <f t="shared" si="21"/>
        <v>3.0548140573301752</v>
      </c>
      <c r="F454" s="13">
        <f t="shared" si="22"/>
        <v>0.83655765583281816</v>
      </c>
      <c r="G454" s="13">
        <f t="shared" si="23"/>
        <v>1.5986019163022642</v>
      </c>
    </row>
    <row r="455" spans="1:7" x14ac:dyDescent="0.25">
      <c r="A455" s="2">
        <v>1.0326</v>
      </c>
      <c r="B455" s="2">
        <v>1</v>
      </c>
      <c r="C455" s="2">
        <v>1.7478026368357999</v>
      </c>
      <c r="D455" s="2">
        <v>0.79588797221016105</v>
      </c>
      <c r="E455" s="13">
        <f t="shared" si="21"/>
        <v>3.0548140573301752</v>
      </c>
      <c r="F455" s="13">
        <f t="shared" si="22"/>
        <v>0.63343766430880211</v>
      </c>
      <c r="G455" s="13">
        <f t="shared" si="23"/>
        <v>1.3910550964548174</v>
      </c>
    </row>
    <row r="456" spans="1:7" x14ac:dyDescent="0.25">
      <c r="A456" s="2">
        <v>0.98714000000000002</v>
      </c>
      <c r="B456" s="2">
        <v>1</v>
      </c>
      <c r="C456" s="2">
        <v>1.7478026368357999</v>
      </c>
      <c r="D456" s="2">
        <v>0.69118106817195002</v>
      </c>
      <c r="E456" s="13">
        <f t="shared" si="21"/>
        <v>3.0548140573301752</v>
      </c>
      <c r="F456" s="13">
        <f t="shared" si="22"/>
        <v>0.47773126899931784</v>
      </c>
      <c r="G456" s="13">
        <f t="shared" si="23"/>
        <v>1.2080480934819191</v>
      </c>
    </row>
    <row r="457" spans="1:7" x14ac:dyDescent="0.25">
      <c r="A457" s="2">
        <v>0.95282999999999995</v>
      </c>
      <c r="B457" s="2">
        <v>1</v>
      </c>
      <c r="C457" s="2">
        <v>1.7478026368357999</v>
      </c>
      <c r="D457" s="2">
        <v>0.60037125488493304</v>
      </c>
      <c r="E457" s="13">
        <f t="shared" si="21"/>
        <v>3.0548140573301752</v>
      </c>
      <c r="F457" s="13">
        <f t="shared" si="22"/>
        <v>0.36044564369210924</v>
      </c>
      <c r="G457" s="13">
        <f t="shared" si="23"/>
        <v>1.0493304623683042</v>
      </c>
    </row>
    <row r="458" spans="1:7" x14ac:dyDescent="0.25">
      <c r="A458" s="2">
        <v>0.93123</v>
      </c>
      <c r="B458" s="2">
        <v>1</v>
      </c>
      <c r="C458" s="2">
        <v>1.7478026368357999</v>
      </c>
      <c r="D458" s="2">
        <v>0.52708423795049897</v>
      </c>
      <c r="E458" s="13">
        <f t="shared" si="21"/>
        <v>3.0548140573301752</v>
      </c>
      <c r="F458" s="13">
        <f t="shared" si="22"/>
        <v>0.2778177938958582</v>
      </c>
      <c r="G458" s="13">
        <f t="shared" si="23"/>
        <v>0.9212392209244703</v>
      </c>
    </row>
    <row r="459" spans="1:7" x14ac:dyDescent="0.25">
      <c r="A459" s="2">
        <v>0.91564000000000001</v>
      </c>
      <c r="B459" s="2">
        <v>1</v>
      </c>
      <c r="C459" s="2">
        <v>1.7478026368357999</v>
      </c>
      <c r="D459" s="2">
        <v>0.45246417716022602</v>
      </c>
      <c r="E459" s="13">
        <f t="shared" si="21"/>
        <v>3.0548140573301752</v>
      </c>
      <c r="F459" s="13">
        <f t="shared" si="22"/>
        <v>0.20472383161328039</v>
      </c>
      <c r="G459" s="13">
        <f t="shared" si="23"/>
        <v>0.79081808191438352</v>
      </c>
    </row>
    <row r="460" spans="1:7" x14ac:dyDescent="0.25">
      <c r="A460" s="2">
        <v>0.90822999999999998</v>
      </c>
      <c r="B460" s="2">
        <v>1</v>
      </c>
      <c r="C460" s="2">
        <v>1.7478026368357999</v>
      </c>
      <c r="D460" s="2">
        <v>0.37623100303951401</v>
      </c>
      <c r="E460" s="13">
        <f t="shared" si="21"/>
        <v>3.0548140573301752</v>
      </c>
      <c r="F460" s="13">
        <f t="shared" si="22"/>
        <v>0.1415497676481188</v>
      </c>
      <c r="G460" s="13">
        <f t="shared" si="23"/>
        <v>0.65757753917184047</v>
      </c>
    </row>
    <row r="461" spans="1:7" x14ac:dyDescent="0.25">
      <c r="A461" s="2">
        <v>0.90898000000000001</v>
      </c>
      <c r="B461" s="2">
        <v>1</v>
      </c>
      <c r="C461" s="2">
        <v>1.7478026368357999</v>
      </c>
      <c r="D461" s="2">
        <v>0.30321971341728199</v>
      </c>
      <c r="E461" s="13">
        <f t="shared" si="21"/>
        <v>3.0548140573301752</v>
      </c>
      <c r="F461" s="13">
        <f t="shared" si="22"/>
        <v>9.1942194604858613E-2</v>
      </c>
      <c r="G461" s="13">
        <f t="shared" si="23"/>
        <v>0.52996821465132105</v>
      </c>
    </row>
    <row r="462" spans="1:7" x14ac:dyDescent="0.25">
      <c r="A462" s="2">
        <v>0.91962999999999995</v>
      </c>
      <c r="B462" s="2">
        <v>1</v>
      </c>
      <c r="C462" s="2">
        <v>1.7478026368357999</v>
      </c>
      <c r="D462" s="2">
        <v>0.22808944854537599</v>
      </c>
      <c r="E462" s="13">
        <f t="shared" si="21"/>
        <v>3.0548140573301752</v>
      </c>
      <c r="F462" s="13">
        <f t="shared" si="22"/>
        <v>5.2024796537733724E-2</v>
      </c>
      <c r="G462" s="13">
        <f t="shared" si="23"/>
        <v>0.3986553396020317</v>
      </c>
    </row>
    <row r="463" spans="1:7" x14ac:dyDescent="0.25">
      <c r="A463" s="2">
        <v>0.93955</v>
      </c>
      <c r="B463" s="2">
        <v>1</v>
      </c>
      <c r="C463" s="2">
        <v>1.7478026368357999</v>
      </c>
      <c r="D463" s="2">
        <v>0.153052540165002</v>
      </c>
      <c r="E463" s="13">
        <f t="shared" si="21"/>
        <v>3.0548140573301752</v>
      </c>
      <c r="F463" s="13">
        <f t="shared" si="22"/>
        <v>2.342508005095955E-2</v>
      </c>
      <c r="G463" s="13">
        <f t="shared" si="23"/>
        <v>0.2675056332748077</v>
      </c>
    </row>
    <row r="464" spans="1:7" x14ac:dyDescent="0.25">
      <c r="A464" s="2">
        <v>0.96865000000000001</v>
      </c>
      <c r="B464" s="2">
        <v>1</v>
      </c>
      <c r="C464" s="2">
        <v>1.7478026368357999</v>
      </c>
      <c r="D464" s="2">
        <v>7.5722970039079504E-2</v>
      </c>
      <c r="E464" s="13">
        <f t="shared" si="21"/>
        <v>3.0548140573301752</v>
      </c>
      <c r="F464" s="13">
        <f t="shared" si="22"/>
        <v>5.733968191539332E-3</v>
      </c>
      <c r="G464" s="13">
        <f t="shared" si="23"/>
        <v>0.13234880670334143</v>
      </c>
    </row>
  </sheetData>
  <conditionalFormatting sqref="C1:C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{E9F33FCF-9D24-40C2-BD7F-F6A282148384}</x14:id>
        </ext>
      </extLst>
    </cfRule>
  </conditionalFormatting>
  <conditionalFormatting sqref="C3:C464">
    <cfRule type="cellIs" dxfId="5" priority="5" operator="greaterThan">
      <formula>1</formula>
    </cfRule>
  </conditionalFormatting>
  <conditionalFormatting sqref="D3:D464">
    <cfRule type="cellIs" dxfId="4" priority="3" operator="lessThan">
      <formula>0.3</formula>
    </cfRule>
  </conditionalFormatting>
  <conditionalFormatting sqref="E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{EEA31E41-BAD9-4CF5-BABA-98E375577AA5}</x14:id>
        </ext>
      </extLst>
    </cfRule>
  </conditionalFormatting>
  <conditionalFormatting sqref="G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{9B17726F-080B-448D-B560-4F05042EA350}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33FCF-9D24-40C2-BD7F-F6A282148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EEA31E41-BAD9-4CF5-BABA-98E375577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9B17726F-080B-448D-B560-4F05042EA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464"/>
  <sheetViews>
    <sheetView tabSelected="1" topLeftCell="M1" zoomScaleNormal="100" workbookViewId="0">
      <selection activeCell="R7" sqref="R7"/>
    </sheetView>
  </sheetViews>
  <sheetFormatPr defaultRowHeight="15" x14ac:dyDescent="0.25"/>
  <cols>
    <col min="1" max="1" width="9.140625" style="2" bestFit="1" customWidth="1"/>
    <col min="2" max="3" width="12.140625" style="2" bestFit="1" customWidth="1"/>
    <col min="4" max="4" width="7.140625" style="2" bestFit="1" customWidth="1"/>
    <col min="5" max="8" width="12.7109375" style="2" customWidth="1"/>
    <col min="9" max="10" width="12" style="2" customWidth="1"/>
    <col min="11" max="11" width="25.5703125" style="2" customWidth="1"/>
    <col min="12" max="12" width="25.7109375" style="2" customWidth="1"/>
    <col min="13" max="13" width="12.7109375" style="2" customWidth="1"/>
    <col min="14" max="14" width="12.85546875" style="2" bestFit="1" customWidth="1"/>
    <col min="15" max="15" width="12.140625" style="2" bestFit="1" customWidth="1"/>
    <col min="16" max="16" width="13.7109375" style="2" bestFit="1" customWidth="1"/>
    <col min="17" max="17" width="22.42578125" style="2" bestFit="1" customWidth="1"/>
    <col min="18" max="18" width="12" style="2" bestFit="1" customWidth="1"/>
    <col min="19" max="19" width="12.7109375" style="2" bestFit="1" customWidth="1"/>
    <col min="20" max="20" width="17.5703125" style="2" bestFit="1" customWidth="1"/>
    <col min="21" max="21" width="12" style="2" bestFit="1" customWidth="1"/>
    <col min="22" max="22" width="12.7109375" style="2" bestFit="1" customWidth="1"/>
    <col min="23" max="16384" width="9.140625" style="2"/>
  </cols>
  <sheetData>
    <row r="1" spans="1:22" x14ac:dyDescent="0.25">
      <c r="A1" s="28" t="s">
        <v>28</v>
      </c>
      <c r="B1" s="28"/>
      <c r="C1" s="28"/>
      <c r="D1" s="28"/>
      <c r="E1" s="29" t="s">
        <v>29</v>
      </c>
      <c r="F1" s="29"/>
      <c r="G1" s="29"/>
      <c r="H1" s="29"/>
      <c r="I1" s="28" t="s">
        <v>30</v>
      </c>
      <c r="J1" s="28"/>
      <c r="K1" s="30" t="s">
        <v>31</v>
      </c>
      <c r="L1" s="30"/>
      <c r="M1" s="28" t="s">
        <v>33</v>
      </c>
      <c r="N1" s="28"/>
      <c r="O1" s="30" t="s">
        <v>32</v>
      </c>
      <c r="P1" s="30"/>
      <c r="Q1" s="27" t="s">
        <v>36</v>
      </c>
      <c r="R1" s="27"/>
      <c r="S1" s="27"/>
      <c r="T1" s="27" t="s">
        <v>34</v>
      </c>
      <c r="U1" s="27"/>
      <c r="V1" s="27"/>
    </row>
    <row r="2" spans="1:22" s="1" customFormat="1" x14ac:dyDescent="0.25">
      <c r="A2" s="14" t="s">
        <v>0</v>
      </c>
      <c r="B2" s="14" t="s">
        <v>1</v>
      </c>
      <c r="C2" s="14" t="s">
        <v>2</v>
      </c>
      <c r="D2" s="7"/>
      <c r="E2" s="16" t="s">
        <v>16</v>
      </c>
      <c r="F2" s="16" t="s">
        <v>17</v>
      </c>
      <c r="G2" s="16" t="s">
        <v>18</v>
      </c>
      <c r="H2" s="16" t="s">
        <v>19</v>
      </c>
      <c r="I2" s="14" t="s">
        <v>21</v>
      </c>
      <c r="J2" s="14" t="s">
        <v>22</v>
      </c>
      <c r="K2" s="17" t="s">
        <v>23</v>
      </c>
      <c r="L2" s="17" t="s">
        <v>24</v>
      </c>
      <c r="M2" s="14" t="s">
        <v>20</v>
      </c>
      <c r="N2" s="14" t="s">
        <v>27</v>
      </c>
      <c r="O2" s="17" t="s">
        <v>26</v>
      </c>
      <c r="P2" s="17" t="s">
        <v>25</v>
      </c>
      <c r="Q2" s="15" t="s">
        <v>35</v>
      </c>
      <c r="R2" s="15" t="s">
        <v>38</v>
      </c>
      <c r="S2" s="15" t="s">
        <v>40</v>
      </c>
      <c r="T2" s="15" t="s">
        <v>37</v>
      </c>
      <c r="U2" s="15" t="s">
        <v>38</v>
      </c>
      <c r="V2" s="15" t="s">
        <v>39</v>
      </c>
    </row>
    <row r="3" spans="1:22" x14ac:dyDescent="0.25">
      <c r="A3" s="2">
        <v>1.4976799999999999</v>
      </c>
      <c r="B3" s="2">
        <v>0.79821561602043301</v>
      </c>
      <c r="C3" s="2">
        <v>1.3085178157284401</v>
      </c>
      <c r="D3" s="4" t="s">
        <v>4</v>
      </c>
      <c r="E3" s="2">
        <f>-2.287+3.641*B3-2.138*POWER(B3,2)+0.444*POWER(B3,3)</f>
        <v>-0.51710949007948126</v>
      </c>
      <c r="F3" s="2">
        <f>-23.8+86.96*B3-127.4*POWER(B3,2)+93.14*POWER(B3,3)-33.92*POWER(B3,4)+4.915*POWER(B3,5)</f>
        <v>-0.36797743561393736</v>
      </c>
      <c r="G3" s="2">
        <f>-7.573+20.72*B3-21.29*POWER(B3,2)+9.81*POWER(B3,3)-1.7*POWER(B3,4)</f>
        <v>-0.29979953141875904</v>
      </c>
      <c r="H3" s="2">
        <f>-28.86+94.79*B3-138.3*POWER(B3,2)+100.5*POWER(B3,3)-36.35*POWER(B3,4)+5.234*POWER(B3,5)</f>
        <v>-3.2628115781140714</v>
      </c>
      <c r="I3" s="2">
        <f>C3/B3</f>
        <v>1.6393037037438067</v>
      </c>
      <c r="J3" s="2">
        <f>POWER(I3,2)</f>
        <v>2.6873166331081624</v>
      </c>
      <c r="K3" s="2">
        <f>1+E3*I3+F3*J3</f>
        <v>-0.8365713856621867</v>
      </c>
      <c r="L3" s="2">
        <f>1+G3*I3+H3*J3</f>
        <v>-8.2596703067992649</v>
      </c>
      <c r="M3" s="2">
        <f>(A3-K3)/L3</f>
        <v>-0.2826083002054765</v>
      </c>
      <c r="N3" s="2">
        <f>((1-B3)/B3)*LOG10(C3)</f>
        <v>2.9521231168755262E-2</v>
      </c>
      <c r="O3" s="2">
        <f>0.117768+0.47954*B3+0.667308*C3+0.025394*POWER(B3,2)+0.389387*POWER(C3,2)-0.570942*B3*C3</f>
        <v>1.46028710289139</v>
      </c>
      <c r="P3" s="2">
        <f>O3-A3</f>
        <v>-3.7392897108609935E-2</v>
      </c>
      <c r="Q3" s="2">
        <f>0.212765*B3+0.22978</f>
        <v>0.39961234554258745</v>
      </c>
      <c r="R3" s="2">
        <f>C3</f>
        <v>1.3085178157284401</v>
      </c>
      <c r="S3" s="2">
        <f>Q3-R3</f>
        <v>-0.90890547018585255</v>
      </c>
      <c r="T3" s="2">
        <f>0.851*B3-0.2808</f>
        <v>0.3984814892333885</v>
      </c>
      <c r="U3" s="2">
        <f>C3</f>
        <v>1.3085178157284401</v>
      </c>
      <c r="V3" s="2">
        <f>U3-T3</f>
        <v>0.91003632649505151</v>
      </c>
    </row>
    <row r="4" spans="1:22" x14ac:dyDescent="0.25">
      <c r="A4" s="2">
        <v>1.3625799999999999</v>
      </c>
      <c r="B4" s="2">
        <v>0.79821561602043301</v>
      </c>
      <c r="C4" s="2">
        <v>1.1659835547122099</v>
      </c>
      <c r="D4" s="4" t="s">
        <v>4</v>
      </c>
      <c r="E4" s="2">
        <f t="shared" ref="E4:E67" si="0">-2.287+3.641*B4-2.138*POWER(B4,2)+0.444*POWER(B4,3)</f>
        <v>-0.51710949007948126</v>
      </c>
      <c r="F4" s="2">
        <f t="shared" ref="F4:F67" si="1">-23.8+86.96*B4-127.4*POWER(B4,2)+93.14*POWER(B4,3)-33.92*POWER(B4,4)+4.915*POWER(B4,5)</f>
        <v>-0.36797743561393736</v>
      </c>
      <c r="G4" s="2">
        <f t="shared" ref="G4:G67" si="2">-7.573+20.72*B4-21.29*POWER(B4,2)+9.81*POWER(B4,3)-1.7*POWER(B4,4)</f>
        <v>-0.29979953141875904</v>
      </c>
      <c r="H4" s="2">
        <f t="shared" ref="H4:H67" si="3">-28.86+94.79*B4-138.3*POWER(B4,2)+100.5*POWER(B4,3)-36.35*POWER(B4,4)+5.234*POWER(B4,5)</f>
        <v>-3.2628115781140714</v>
      </c>
      <c r="I4" s="2">
        <f t="shared" ref="I4:I67" si="4">C4/B4</f>
        <v>1.4607375893312049</v>
      </c>
      <c r="J4" s="2">
        <f t="shared" ref="J4:J67" si="5">POWER(I4,2)</f>
        <v>2.13375430488514</v>
      </c>
      <c r="K4" s="2">
        <f t="shared" ref="K4:K67" si="6">1+E4*I4+F4*J4</f>
        <v>-0.54053470730082342</v>
      </c>
      <c r="L4" s="2">
        <f t="shared" ref="L4:L67" si="7">1+G4*I4+H4*J4</f>
        <v>-6.3999666956372394</v>
      </c>
      <c r="M4" s="2">
        <f t="shared" ref="M4:M67" si="8">(A4-K4)/L4</f>
        <v>-0.2973632204364669</v>
      </c>
      <c r="N4" s="2">
        <f t="shared" ref="N4:N67" si="9">((1-B4)/B4)*LOG10(C4)</f>
        <v>1.6859467092714235E-2</v>
      </c>
      <c r="O4" s="2">
        <f t="shared" ref="O4:O67" si="10">0.117768+0.47954*B4+0.667308*C4+0.025394*POWER(B4,2)+0.389387*POWER(C4,2)-0.570942*B4*C4</f>
        <v>1.2927934044685978</v>
      </c>
      <c r="P4" s="2">
        <f t="shared" ref="P4:P67" si="11">O4-A4</f>
        <v>-6.9786595531402096E-2</v>
      </c>
      <c r="Q4" s="2">
        <f t="shared" ref="Q4:Q67" si="12">0.212765*B4+0.22978</f>
        <v>0.39961234554258745</v>
      </c>
      <c r="R4" s="2">
        <f t="shared" ref="R4:R67" si="13">C4</f>
        <v>1.1659835547122099</v>
      </c>
      <c r="S4" s="2">
        <f t="shared" ref="S4:S67" si="14">Q4-R4</f>
        <v>-0.76637120916962242</v>
      </c>
      <c r="T4" s="2">
        <f t="shared" ref="T4:T67" si="15">0.851*B4-0.2808</f>
        <v>0.3984814892333885</v>
      </c>
      <c r="U4" s="2">
        <f t="shared" ref="U4:U67" si="16">C4</f>
        <v>1.1659835547122099</v>
      </c>
      <c r="V4" s="2">
        <f t="shared" ref="V4:V67" si="17">U4-T4</f>
        <v>0.76750206547882138</v>
      </c>
    </row>
    <row r="5" spans="1:22" x14ac:dyDescent="0.25">
      <c r="A5" s="2">
        <v>1.22099</v>
      </c>
      <c r="B5" s="2">
        <v>0.79821561602043301</v>
      </c>
      <c r="C5" s="2">
        <v>1.01899430740038</v>
      </c>
      <c r="D5" s="4" t="s">
        <v>4</v>
      </c>
      <c r="E5" s="2">
        <f t="shared" si="0"/>
        <v>-0.51710949007948126</v>
      </c>
      <c r="F5" s="2">
        <f t="shared" si="1"/>
        <v>-0.36797743561393736</v>
      </c>
      <c r="G5" s="2">
        <f t="shared" si="2"/>
        <v>-0.29979953141875904</v>
      </c>
      <c r="H5" s="2">
        <f t="shared" si="3"/>
        <v>-3.2628115781140714</v>
      </c>
      <c r="I5" s="2">
        <f t="shared" si="4"/>
        <v>1.2765902933353479</v>
      </c>
      <c r="J5" s="2">
        <f t="shared" si="5"/>
        <v>1.6296827770380296</v>
      </c>
      <c r="K5" s="2">
        <f t="shared" si="6"/>
        <v>-0.2598234447857114</v>
      </c>
      <c r="L5" s="2">
        <f t="shared" si="7"/>
        <v>-4.7000690053284497</v>
      </c>
      <c r="M5" s="2">
        <f t="shared" si="8"/>
        <v>-0.31506206464350184</v>
      </c>
      <c r="N5" s="2">
        <f t="shared" si="9"/>
        <v>2.0657740679481977E-3</v>
      </c>
      <c r="O5" s="2">
        <f t="shared" si="10"/>
        <v>1.1366356801381376</v>
      </c>
      <c r="P5" s="2">
        <f t="shared" si="11"/>
        <v>-8.435431986186237E-2</v>
      </c>
      <c r="Q5" s="2">
        <f t="shared" si="12"/>
        <v>0.39961234554258745</v>
      </c>
      <c r="R5" s="2">
        <f t="shared" si="13"/>
        <v>1.01899430740038</v>
      </c>
      <c r="S5" s="2">
        <f t="shared" si="14"/>
        <v>-0.61938196185779248</v>
      </c>
      <c r="T5" s="2">
        <f t="shared" si="15"/>
        <v>0.3984814892333885</v>
      </c>
      <c r="U5" s="2">
        <f t="shared" si="16"/>
        <v>1.01899430740038</v>
      </c>
      <c r="V5" s="2">
        <f t="shared" si="17"/>
        <v>0.62051281816699144</v>
      </c>
    </row>
    <row r="6" spans="1:22" x14ac:dyDescent="0.25">
      <c r="A6" s="2">
        <v>1.07958</v>
      </c>
      <c r="B6" s="2">
        <v>0.79821561602043301</v>
      </c>
      <c r="C6" s="2">
        <v>0.89602993885726301</v>
      </c>
      <c r="D6" s="4" t="s">
        <v>4</v>
      </c>
      <c r="E6" s="2">
        <f t="shared" si="0"/>
        <v>-0.51710949007948126</v>
      </c>
      <c r="F6" s="2">
        <f t="shared" si="1"/>
        <v>-0.36797743561393736</v>
      </c>
      <c r="G6" s="2">
        <f t="shared" si="2"/>
        <v>-0.29979953141875904</v>
      </c>
      <c r="H6" s="2">
        <f t="shared" si="3"/>
        <v>-3.2628115781140714</v>
      </c>
      <c r="I6" s="2">
        <f t="shared" si="4"/>
        <v>1.1225412293040458</v>
      </c>
      <c r="J6" s="2">
        <f t="shared" si="5"/>
        <v>1.2600988114874383</v>
      </c>
      <c r="K6" s="2">
        <f t="shared" si="6"/>
        <v>-4.416465194992697E-2</v>
      </c>
      <c r="L6" s="2">
        <f t="shared" si="7"/>
        <v>-3.4480023262325856</v>
      </c>
      <c r="M6" s="2">
        <f t="shared" si="8"/>
        <v>-0.3259118021471209</v>
      </c>
      <c r="N6" s="2">
        <f t="shared" si="9"/>
        <v>-1.2052596514178738E-2</v>
      </c>
      <c r="O6" s="2">
        <f t="shared" si="10"/>
        <v>1.0189269653710795</v>
      </c>
      <c r="P6" s="2">
        <f t="shared" si="11"/>
        <v>-6.0653034628920466E-2</v>
      </c>
      <c r="Q6" s="2">
        <f t="shared" si="12"/>
        <v>0.39961234554258745</v>
      </c>
      <c r="R6" s="2">
        <f t="shared" si="13"/>
        <v>0.89602993885726301</v>
      </c>
      <c r="S6" s="2">
        <f t="shared" si="14"/>
        <v>-0.49641759331467555</v>
      </c>
      <c r="T6" s="2">
        <f t="shared" si="15"/>
        <v>0.3984814892333885</v>
      </c>
      <c r="U6" s="2">
        <f t="shared" si="16"/>
        <v>0.89602993885726301</v>
      </c>
      <c r="V6" s="2">
        <f t="shared" si="17"/>
        <v>0.49754844962387451</v>
      </c>
    </row>
    <row r="7" spans="1:22" x14ac:dyDescent="0.25">
      <c r="A7" s="2">
        <v>0.93325999999999998</v>
      </c>
      <c r="B7" s="2">
        <v>0.79821561602043301</v>
      </c>
      <c r="C7" s="2">
        <v>0.72884672148429297</v>
      </c>
      <c r="D7" s="4" t="s">
        <v>4</v>
      </c>
      <c r="E7" s="2">
        <f t="shared" si="0"/>
        <v>-0.51710949007948126</v>
      </c>
      <c r="F7" s="2">
        <f t="shared" si="1"/>
        <v>-0.36797743561393736</v>
      </c>
      <c r="G7" s="2">
        <f t="shared" si="2"/>
        <v>-0.29979953141875904</v>
      </c>
      <c r="H7" s="2">
        <f t="shared" si="3"/>
        <v>-3.2628115781140714</v>
      </c>
      <c r="I7" s="2">
        <f t="shared" si="4"/>
        <v>0.91309504206146186</v>
      </c>
      <c r="J7" s="2">
        <f t="shared" si="5"/>
        <v>0.83374255583722279</v>
      </c>
      <c r="K7" s="2">
        <f t="shared" si="6"/>
        <v>0.22103144074630371</v>
      </c>
      <c r="L7" s="2">
        <f t="shared" si="7"/>
        <v>-1.9940903301029262</v>
      </c>
      <c r="M7" s="2">
        <f t="shared" si="8"/>
        <v>-0.35716965701194398</v>
      </c>
      <c r="N7" s="2">
        <f t="shared" si="9"/>
        <v>-3.4724788999082636E-2</v>
      </c>
      <c r="O7" s="2">
        <f t="shared" si="10"/>
        <v>0.87777768112648791</v>
      </c>
      <c r="P7" s="2">
        <f t="shared" si="11"/>
        <v>-5.5482318873512071E-2</v>
      </c>
      <c r="Q7" s="2">
        <f t="shared" si="12"/>
        <v>0.39961234554258745</v>
      </c>
      <c r="R7" s="2">
        <f t="shared" si="13"/>
        <v>0.72884672148429297</v>
      </c>
      <c r="S7" s="2">
        <f t="shared" si="14"/>
        <v>-0.32923437594170551</v>
      </c>
      <c r="T7" s="2">
        <f t="shared" si="15"/>
        <v>0.3984814892333885</v>
      </c>
      <c r="U7" s="2">
        <f t="shared" si="16"/>
        <v>0.72884672148429297</v>
      </c>
      <c r="V7" s="2">
        <f t="shared" si="17"/>
        <v>0.33036523225090447</v>
      </c>
    </row>
    <row r="8" spans="1:22" x14ac:dyDescent="0.25">
      <c r="A8" s="2">
        <v>0.78351000000000004</v>
      </c>
      <c r="B8" s="2">
        <v>0.79821561602043301</v>
      </c>
      <c r="C8" s="2">
        <v>0.58283786632932699</v>
      </c>
      <c r="D8" s="4" t="s">
        <v>4</v>
      </c>
      <c r="E8" s="2">
        <f t="shared" si="0"/>
        <v>-0.51710949007948126</v>
      </c>
      <c r="F8" s="2">
        <f t="shared" si="1"/>
        <v>-0.36797743561393736</v>
      </c>
      <c r="G8" s="2">
        <f t="shared" si="2"/>
        <v>-0.29979953141875904</v>
      </c>
      <c r="H8" s="2">
        <f t="shared" si="3"/>
        <v>-3.2628115781140714</v>
      </c>
      <c r="I8" s="2">
        <f t="shared" si="4"/>
        <v>0.73017597580351934</v>
      </c>
      <c r="J8" s="2">
        <f t="shared" si="5"/>
        <v>0.53315695564062171</v>
      </c>
      <c r="K8" s="2">
        <f t="shared" si="6"/>
        <v>0.42622934416758479</v>
      </c>
      <c r="L8" s="2">
        <f t="shared" si="7"/>
        <v>-0.95849710321540105</v>
      </c>
      <c r="M8" s="2">
        <f t="shared" si="8"/>
        <v>-0.3727508978732138</v>
      </c>
      <c r="N8" s="2">
        <f t="shared" si="9"/>
        <v>-5.9268197643780544E-2</v>
      </c>
      <c r="O8" s="2">
        <f t="shared" si="10"/>
        <v>0.77231167328933592</v>
      </c>
      <c r="P8" s="2">
        <f t="shared" si="11"/>
        <v>-1.1198326710664119E-2</v>
      </c>
      <c r="Q8" s="2">
        <f t="shared" si="12"/>
        <v>0.39961234554258745</v>
      </c>
      <c r="R8" s="2">
        <f t="shared" si="13"/>
        <v>0.58283786632932699</v>
      </c>
      <c r="S8" s="2">
        <f t="shared" si="14"/>
        <v>-0.18322552078673954</v>
      </c>
      <c r="T8" s="2">
        <f t="shared" si="15"/>
        <v>0.3984814892333885</v>
      </c>
      <c r="U8" s="2">
        <f t="shared" si="16"/>
        <v>0.58283786632932699</v>
      </c>
      <c r="V8" s="2">
        <f t="shared" si="17"/>
        <v>0.1843563770959385</v>
      </c>
    </row>
    <row r="9" spans="1:22" x14ac:dyDescent="0.25">
      <c r="A9" s="2">
        <v>0.70796999999999999</v>
      </c>
      <c r="B9" s="2">
        <v>0.79821561602043301</v>
      </c>
      <c r="C9" s="2">
        <v>0.51024667931688805</v>
      </c>
      <c r="D9" s="4" t="s">
        <v>4</v>
      </c>
      <c r="E9" s="2">
        <f t="shared" si="0"/>
        <v>-0.51710949007948126</v>
      </c>
      <c r="F9" s="2">
        <f t="shared" si="1"/>
        <v>-0.36797743561393736</v>
      </c>
      <c r="G9" s="2">
        <f t="shared" si="2"/>
        <v>-0.29979953141875904</v>
      </c>
      <c r="H9" s="2">
        <f t="shared" si="3"/>
        <v>-3.2628115781140714</v>
      </c>
      <c r="I9" s="2">
        <f t="shared" si="4"/>
        <v>0.63923414811246515</v>
      </c>
      <c r="J9" s="2">
        <f t="shared" si="5"/>
        <v>0.40862029611306905</v>
      </c>
      <c r="K9" s="2">
        <f t="shared" si="6"/>
        <v>0.51908290692467673</v>
      </c>
      <c r="L9" s="2">
        <f t="shared" si="7"/>
        <v>-0.52489313128110859</v>
      </c>
      <c r="M9" s="2">
        <f t="shared" si="8"/>
        <v>-0.35985819173191663</v>
      </c>
      <c r="N9" s="2">
        <f t="shared" si="9"/>
        <v>-7.3871512617901036E-2</v>
      </c>
      <c r="O9" s="2">
        <f t="shared" si="10"/>
        <v>0.72605612671883646</v>
      </c>
      <c r="P9" s="2">
        <f t="shared" si="11"/>
        <v>1.808612671883647E-2</v>
      </c>
      <c r="Q9" s="2">
        <f t="shared" si="12"/>
        <v>0.39961234554258745</v>
      </c>
      <c r="R9" s="2">
        <f t="shared" si="13"/>
        <v>0.51024667931688805</v>
      </c>
      <c r="S9" s="2">
        <f t="shared" si="14"/>
        <v>-0.1106343337743006</v>
      </c>
      <c r="T9" s="2">
        <f t="shared" si="15"/>
        <v>0.3984814892333885</v>
      </c>
      <c r="U9" s="2">
        <f t="shared" si="16"/>
        <v>0.51024667931688805</v>
      </c>
      <c r="V9" s="2">
        <f t="shared" si="17"/>
        <v>0.11176519008349955</v>
      </c>
    </row>
    <row r="10" spans="1:22" x14ac:dyDescent="0.25">
      <c r="A10" s="2">
        <v>0.63166</v>
      </c>
      <c r="B10" s="2">
        <v>0.79821561602043301</v>
      </c>
      <c r="C10" s="2">
        <v>0.43733923676997699</v>
      </c>
      <c r="D10" s="4" t="s">
        <v>4</v>
      </c>
      <c r="E10" s="2">
        <f t="shared" si="0"/>
        <v>-0.51710949007948126</v>
      </c>
      <c r="F10" s="2">
        <f t="shared" si="1"/>
        <v>-0.36797743561393736</v>
      </c>
      <c r="G10" s="2">
        <f t="shared" si="2"/>
        <v>-0.29979953141875904</v>
      </c>
      <c r="H10" s="2">
        <f t="shared" si="3"/>
        <v>-3.2628115781140714</v>
      </c>
      <c r="I10" s="2">
        <f t="shared" si="4"/>
        <v>0.54789611728014831</v>
      </c>
      <c r="J10" s="2">
        <f t="shared" si="5"/>
        <v>0.30019015533066201</v>
      </c>
      <c r="K10" s="2">
        <f t="shared" si="6"/>
        <v>0.60621451462160836</v>
      </c>
      <c r="L10" s="2">
        <f t="shared" si="7"/>
        <v>-0.1437229136754915</v>
      </c>
      <c r="M10" s="2">
        <f t="shared" si="8"/>
        <v>-0.17704543226728892</v>
      </c>
      <c r="N10" s="2">
        <f t="shared" si="9"/>
        <v>-9.0799062086324656E-2</v>
      </c>
      <c r="O10" s="2">
        <f t="shared" si="10"/>
        <v>0.68372965139266151</v>
      </c>
      <c r="P10" s="2">
        <f t="shared" si="11"/>
        <v>5.2069651392661509E-2</v>
      </c>
      <c r="Q10" s="2">
        <f t="shared" si="12"/>
        <v>0.39961234554258745</v>
      </c>
      <c r="R10" s="2">
        <f t="shared" si="13"/>
        <v>0.43733923676997699</v>
      </c>
      <c r="S10" s="2">
        <f t="shared" si="14"/>
        <v>-3.7726891227389536E-2</v>
      </c>
      <c r="T10" s="2">
        <f t="shared" si="15"/>
        <v>0.3984814892333885</v>
      </c>
      <c r="U10" s="2">
        <f t="shared" si="16"/>
        <v>0.43733923676997699</v>
      </c>
      <c r="V10" s="2">
        <f t="shared" si="17"/>
        <v>3.8857747536588494E-2</v>
      </c>
    </row>
    <row r="11" spans="1:22" x14ac:dyDescent="0.25">
      <c r="A11" s="2">
        <v>0.55371999999999999</v>
      </c>
      <c r="B11" s="2">
        <v>0.79821561602043301</v>
      </c>
      <c r="C11" s="2">
        <v>0.36232342399325301</v>
      </c>
      <c r="D11" s="4" t="s">
        <v>4</v>
      </c>
      <c r="E11" s="2">
        <f t="shared" si="0"/>
        <v>-0.51710949007948126</v>
      </c>
      <c r="F11" s="2">
        <f t="shared" si="1"/>
        <v>-0.36797743561393736</v>
      </c>
      <c r="G11" s="2">
        <f t="shared" si="2"/>
        <v>-0.29979953141875904</v>
      </c>
      <c r="H11" s="2">
        <f t="shared" si="3"/>
        <v>-3.2628115781140714</v>
      </c>
      <c r="I11" s="2">
        <f t="shared" si="4"/>
        <v>0.45391673217274936</v>
      </c>
      <c r="J11" s="2">
        <f t="shared" si="5"/>
        <v>0.20604039974638746</v>
      </c>
      <c r="K11" s="2">
        <f t="shared" si="6"/>
        <v>0.68945713215605886</v>
      </c>
      <c r="L11" s="2">
        <f t="shared" si="7"/>
        <v>0.19164497453971086</v>
      </c>
      <c r="M11" s="2">
        <f t="shared" si="8"/>
        <v>-0.70827389281701569</v>
      </c>
      <c r="N11" s="2">
        <f t="shared" si="9"/>
        <v>-0.11145792834592659</v>
      </c>
      <c r="O11" s="2">
        <f t="shared" si="10"/>
        <v>0.644500025260202</v>
      </c>
      <c r="P11" s="2">
        <f t="shared" si="11"/>
        <v>9.0780025260202013E-2</v>
      </c>
      <c r="Q11" s="2">
        <f t="shared" si="12"/>
        <v>0.39961234554258745</v>
      </c>
      <c r="R11" s="2">
        <f t="shared" si="13"/>
        <v>0.36232342399325301</v>
      </c>
      <c r="S11" s="2">
        <f t="shared" si="14"/>
        <v>3.7288921549334442E-2</v>
      </c>
      <c r="T11" s="2">
        <f t="shared" si="15"/>
        <v>0.3984814892333885</v>
      </c>
      <c r="U11" s="2">
        <f t="shared" si="16"/>
        <v>0.36232342399325301</v>
      </c>
      <c r="V11" s="2">
        <f t="shared" si="17"/>
        <v>-3.6158065240135484E-2</v>
      </c>
    </row>
    <row r="12" spans="1:22" x14ac:dyDescent="0.25">
      <c r="A12" s="2">
        <v>0.48481999999999997</v>
      </c>
      <c r="B12" s="2">
        <v>0.79821561602043301</v>
      </c>
      <c r="C12" s="2">
        <v>0.29276829011174399</v>
      </c>
      <c r="D12" s="4" t="s">
        <v>4</v>
      </c>
      <c r="E12" s="2">
        <f t="shared" si="0"/>
        <v>-0.51710949007948126</v>
      </c>
      <c r="F12" s="2">
        <f t="shared" si="1"/>
        <v>-0.36797743561393736</v>
      </c>
      <c r="G12" s="2">
        <f t="shared" si="2"/>
        <v>-0.29979953141875904</v>
      </c>
      <c r="H12" s="2">
        <f t="shared" si="3"/>
        <v>-3.2628115781140714</v>
      </c>
      <c r="I12" s="2">
        <f t="shared" si="4"/>
        <v>0.36677845463781256</v>
      </c>
      <c r="J12" s="2">
        <f t="shared" si="5"/>
        <v>0.13452643478650192</v>
      </c>
      <c r="K12" s="2">
        <f t="shared" si="6"/>
        <v>0.76083268785507796</v>
      </c>
      <c r="L12" s="2">
        <f t="shared" si="7"/>
        <v>0.45110558218128122</v>
      </c>
      <c r="M12" s="2">
        <f t="shared" si="8"/>
        <v>-0.61185828497276185</v>
      </c>
      <c r="N12" s="2">
        <f t="shared" si="9"/>
        <v>-0.13485970024755561</v>
      </c>
      <c r="O12" s="2">
        <f t="shared" si="10"/>
        <v>0.61204160892351167</v>
      </c>
      <c r="P12" s="2">
        <f t="shared" si="11"/>
        <v>0.1272216089235117</v>
      </c>
      <c r="Q12" s="2">
        <f t="shared" si="12"/>
        <v>0.39961234554258745</v>
      </c>
      <c r="R12" s="2">
        <f t="shared" si="13"/>
        <v>0.29276829011174399</v>
      </c>
      <c r="S12" s="2">
        <f t="shared" si="14"/>
        <v>0.10684405543084347</v>
      </c>
      <c r="T12" s="2">
        <f t="shared" si="15"/>
        <v>0.3984814892333885</v>
      </c>
      <c r="U12" s="2">
        <f t="shared" si="16"/>
        <v>0.29276829011174399</v>
      </c>
      <c r="V12" s="2">
        <f t="shared" si="17"/>
        <v>-0.10571319912164451</v>
      </c>
    </row>
    <row r="13" spans="1:22" x14ac:dyDescent="0.25">
      <c r="A13" s="2">
        <v>0.43931999999999999</v>
      </c>
      <c r="B13" s="2">
        <v>0.79821561602043301</v>
      </c>
      <c r="C13" s="2">
        <v>0.23492936959730101</v>
      </c>
      <c r="D13" s="4" t="s">
        <v>4</v>
      </c>
      <c r="E13" s="2">
        <f t="shared" si="0"/>
        <v>-0.51710949007948126</v>
      </c>
      <c r="F13" s="2">
        <f t="shared" si="1"/>
        <v>-0.36797743561393736</v>
      </c>
      <c r="G13" s="2">
        <f t="shared" si="2"/>
        <v>-0.29979953141875904</v>
      </c>
      <c r="H13" s="2">
        <f t="shared" si="3"/>
        <v>-3.2628115781140714</v>
      </c>
      <c r="I13" s="2">
        <f t="shared" si="4"/>
        <v>0.29431818280950195</v>
      </c>
      <c r="J13" s="2">
        <f t="shared" si="5"/>
        <v>8.6623192732287413E-2</v>
      </c>
      <c r="K13" s="2">
        <f t="shared" si="6"/>
        <v>0.81592989423993989</v>
      </c>
      <c r="L13" s="2">
        <f t="shared" si="7"/>
        <v>0.62912839052557656</v>
      </c>
      <c r="M13" s="2">
        <f t="shared" si="8"/>
        <v>-0.598621680266755</v>
      </c>
      <c r="N13" s="2">
        <f t="shared" si="9"/>
        <v>-0.15902348208874836</v>
      </c>
      <c r="O13" s="2">
        <f t="shared" si="10"/>
        <v>0.5879197836850415</v>
      </c>
      <c r="P13" s="2">
        <f t="shared" si="11"/>
        <v>0.14859978368504151</v>
      </c>
      <c r="Q13" s="2">
        <f t="shared" si="12"/>
        <v>0.39961234554258745</v>
      </c>
      <c r="R13" s="2">
        <f t="shared" si="13"/>
        <v>0.23492936959730101</v>
      </c>
      <c r="S13" s="2">
        <f t="shared" si="14"/>
        <v>0.16468297594528644</v>
      </c>
      <c r="T13" s="2">
        <f t="shared" si="15"/>
        <v>0.3984814892333885</v>
      </c>
      <c r="U13" s="2">
        <f t="shared" si="16"/>
        <v>0.23492936959730101</v>
      </c>
      <c r="V13" s="2">
        <f t="shared" si="17"/>
        <v>-0.16355211963608748</v>
      </c>
    </row>
    <row r="14" spans="1:22" x14ac:dyDescent="0.25">
      <c r="A14" s="2">
        <v>0.43087999999999999</v>
      </c>
      <c r="B14" s="2">
        <v>0.79821561602043301</v>
      </c>
      <c r="C14" s="2">
        <v>0.20035631456883801</v>
      </c>
      <c r="D14" s="4" t="s">
        <v>4</v>
      </c>
      <c r="E14" s="2">
        <f t="shared" si="0"/>
        <v>-0.51710949007948126</v>
      </c>
      <c r="F14" s="2">
        <f t="shared" si="1"/>
        <v>-0.36797743561393736</v>
      </c>
      <c r="G14" s="2">
        <f t="shared" si="2"/>
        <v>-0.29979953141875904</v>
      </c>
      <c r="H14" s="2">
        <f t="shared" si="3"/>
        <v>-3.2628115781140714</v>
      </c>
      <c r="I14" s="2">
        <f t="shared" si="4"/>
        <v>0.25100525540671609</v>
      </c>
      <c r="J14" s="2">
        <f t="shared" si="5"/>
        <v>6.3003638241790783E-2</v>
      </c>
      <c r="K14" s="2">
        <f t="shared" si="6"/>
        <v>0.84701888313480078</v>
      </c>
      <c r="L14" s="2">
        <f t="shared" si="7"/>
        <v>0.71917974172679511</v>
      </c>
      <c r="M14" s="2">
        <f t="shared" si="8"/>
        <v>-0.5786298737164447</v>
      </c>
      <c r="N14" s="2">
        <f t="shared" si="9"/>
        <v>-0.17650023596378037</v>
      </c>
      <c r="O14" s="2">
        <f t="shared" si="10"/>
        <v>0.57474510682569957</v>
      </c>
      <c r="P14" s="2">
        <f t="shared" si="11"/>
        <v>0.14386510682569958</v>
      </c>
      <c r="Q14" s="2">
        <f t="shared" si="12"/>
        <v>0.39961234554258745</v>
      </c>
      <c r="R14" s="2">
        <f t="shared" si="13"/>
        <v>0.20035631456883801</v>
      </c>
      <c r="S14" s="2">
        <f t="shared" si="14"/>
        <v>0.19925603097374944</v>
      </c>
      <c r="T14" s="2">
        <f t="shared" si="15"/>
        <v>0.3984814892333885</v>
      </c>
      <c r="U14" s="2">
        <f t="shared" si="16"/>
        <v>0.20035631456883801</v>
      </c>
      <c r="V14" s="2">
        <f t="shared" si="17"/>
        <v>-0.19812517466455049</v>
      </c>
    </row>
    <row r="15" spans="1:22" x14ac:dyDescent="0.25">
      <c r="A15" s="2">
        <v>0.45197999999999999</v>
      </c>
      <c r="B15" s="2">
        <v>0.79821561602043301</v>
      </c>
      <c r="C15" s="2">
        <v>0.17685009487666001</v>
      </c>
      <c r="D15" s="4" t="s">
        <v>4</v>
      </c>
      <c r="E15" s="2">
        <f t="shared" si="0"/>
        <v>-0.51710949007948126</v>
      </c>
      <c r="F15" s="2">
        <f t="shared" si="1"/>
        <v>-0.36797743561393736</v>
      </c>
      <c r="G15" s="2">
        <f t="shared" si="2"/>
        <v>-0.29979953141875904</v>
      </c>
      <c r="H15" s="2">
        <f t="shared" si="3"/>
        <v>-3.2628115781140714</v>
      </c>
      <c r="I15" s="2">
        <f t="shared" si="4"/>
        <v>0.22155679659383279</v>
      </c>
      <c r="J15" s="2">
        <f t="shared" si="5"/>
        <v>4.9087414116920997E-2</v>
      </c>
      <c r="K15" s="2">
        <f t="shared" si="6"/>
        <v>0.8673678171220558</v>
      </c>
      <c r="L15" s="2">
        <f t="shared" si="7"/>
        <v>0.77341439307815774</v>
      </c>
      <c r="M15" s="2">
        <f t="shared" si="8"/>
        <v>-0.5370831223722502</v>
      </c>
      <c r="N15" s="2">
        <f t="shared" si="9"/>
        <v>-0.19020111681443064</v>
      </c>
      <c r="O15" s="2">
        <f t="shared" si="10"/>
        <v>0.56631924474183715</v>
      </c>
      <c r="P15" s="2">
        <f t="shared" si="11"/>
        <v>0.11433924474183715</v>
      </c>
      <c r="Q15" s="2">
        <f t="shared" si="12"/>
        <v>0.39961234554258745</v>
      </c>
      <c r="R15" s="2">
        <f t="shared" si="13"/>
        <v>0.17685009487666001</v>
      </c>
      <c r="S15" s="2">
        <f t="shared" si="14"/>
        <v>0.22276225066592745</v>
      </c>
      <c r="T15" s="2">
        <f t="shared" si="15"/>
        <v>0.3984814892333885</v>
      </c>
      <c r="U15" s="2">
        <f t="shared" si="16"/>
        <v>0.17685009487666001</v>
      </c>
      <c r="V15" s="2">
        <f t="shared" si="17"/>
        <v>-0.22163139435672849</v>
      </c>
    </row>
    <row r="16" spans="1:22" x14ac:dyDescent="0.25">
      <c r="A16" s="2">
        <v>0.48583999999999999</v>
      </c>
      <c r="B16" s="2">
        <v>0.79821561602043301</v>
      </c>
      <c r="C16" s="2">
        <v>0.16147585916086901</v>
      </c>
      <c r="D16" s="4" t="s">
        <v>4</v>
      </c>
      <c r="E16" s="2">
        <f t="shared" si="0"/>
        <v>-0.51710949007948126</v>
      </c>
      <c r="F16" s="2">
        <f t="shared" si="1"/>
        <v>-0.36797743561393736</v>
      </c>
      <c r="G16" s="2">
        <f t="shared" si="2"/>
        <v>-0.29979953141875904</v>
      </c>
      <c r="H16" s="2">
        <f t="shared" si="3"/>
        <v>-3.2628115781140714</v>
      </c>
      <c r="I16" s="2">
        <f t="shared" si="4"/>
        <v>0.20229604121993963</v>
      </c>
      <c r="J16" s="2">
        <f t="shared" si="5"/>
        <v>4.0923688293259514E-2</v>
      </c>
      <c r="K16" s="2">
        <f t="shared" si="6"/>
        <v>0.88033180340564154</v>
      </c>
      <c r="L16" s="2">
        <f t="shared" si="7"/>
        <v>0.80582545765201374</v>
      </c>
      <c r="M16" s="2">
        <f t="shared" si="8"/>
        <v>-0.48954993871141533</v>
      </c>
      <c r="N16" s="2">
        <f t="shared" si="9"/>
        <v>-0.20018590980379034</v>
      </c>
      <c r="O16" s="2">
        <f t="shared" si="10"/>
        <v>0.56104107116961976</v>
      </c>
      <c r="P16" s="2">
        <f t="shared" si="11"/>
        <v>7.5201071169619771E-2</v>
      </c>
      <c r="Q16" s="2">
        <f t="shared" si="12"/>
        <v>0.39961234554258745</v>
      </c>
      <c r="R16" s="2">
        <f t="shared" si="13"/>
        <v>0.16147585916086901</v>
      </c>
      <c r="S16" s="2">
        <f t="shared" si="14"/>
        <v>0.23813648638171844</v>
      </c>
      <c r="T16" s="2">
        <f t="shared" si="15"/>
        <v>0.3984814892333885</v>
      </c>
      <c r="U16" s="2">
        <f t="shared" si="16"/>
        <v>0.16147585916086901</v>
      </c>
      <c r="V16" s="2">
        <f t="shared" si="17"/>
        <v>-0.23700563007251949</v>
      </c>
    </row>
    <row r="17" spans="1:22" x14ac:dyDescent="0.25">
      <c r="A17" s="2">
        <v>0.53166999999999998</v>
      </c>
      <c r="B17" s="2">
        <v>0.79821561602043301</v>
      </c>
      <c r="C17" s="2">
        <v>0.14730971958675901</v>
      </c>
      <c r="D17" s="4" t="s">
        <v>4</v>
      </c>
      <c r="E17" s="2">
        <f t="shared" si="0"/>
        <v>-0.51710949007948126</v>
      </c>
      <c r="F17" s="2">
        <f t="shared" si="1"/>
        <v>-0.36797743561393736</v>
      </c>
      <c r="G17" s="2">
        <f t="shared" si="2"/>
        <v>-0.29979953141875904</v>
      </c>
      <c r="H17" s="2">
        <f t="shared" si="3"/>
        <v>-3.2628115781140714</v>
      </c>
      <c r="I17" s="2">
        <f t="shared" si="4"/>
        <v>0.18454878184566628</v>
      </c>
      <c r="J17" s="2">
        <f t="shared" si="5"/>
        <v>3.4058252880719328E-2</v>
      </c>
      <c r="K17" s="2">
        <f t="shared" si="6"/>
        <v>0.89203540496846001</v>
      </c>
      <c r="L17" s="2">
        <f t="shared" si="7"/>
        <v>0.83354669984921848</v>
      </c>
      <c r="M17" s="2">
        <f t="shared" si="8"/>
        <v>-0.43232779283229972</v>
      </c>
      <c r="N17" s="2">
        <f t="shared" si="9"/>
        <v>-0.21026638746406967</v>
      </c>
      <c r="O17" s="2">
        <f t="shared" si="10"/>
        <v>0.55634060057395351</v>
      </c>
      <c r="P17" s="2">
        <f t="shared" si="11"/>
        <v>2.4670600573953538E-2</v>
      </c>
      <c r="Q17" s="2">
        <f t="shared" si="12"/>
        <v>0.39961234554258745</v>
      </c>
      <c r="R17" s="2">
        <f t="shared" si="13"/>
        <v>0.14730971958675901</v>
      </c>
      <c r="S17" s="2">
        <f t="shared" si="14"/>
        <v>0.25230262595582842</v>
      </c>
      <c r="T17" s="2">
        <f t="shared" si="15"/>
        <v>0.3984814892333885</v>
      </c>
      <c r="U17" s="2">
        <f t="shared" si="16"/>
        <v>0.14730971958675901</v>
      </c>
      <c r="V17" s="2">
        <f t="shared" si="17"/>
        <v>-0.25117176964662946</v>
      </c>
    </row>
    <row r="18" spans="1:22" x14ac:dyDescent="0.25">
      <c r="A18" s="2">
        <v>0.59319999999999995</v>
      </c>
      <c r="B18" s="2">
        <v>0.79821561602043301</v>
      </c>
      <c r="C18" s="2">
        <v>0.13119122917984399</v>
      </c>
      <c r="D18" s="4" t="s">
        <v>4</v>
      </c>
      <c r="E18" s="2">
        <f t="shared" si="0"/>
        <v>-0.51710949007948126</v>
      </c>
      <c r="F18" s="2">
        <f t="shared" si="1"/>
        <v>-0.36797743561393736</v>
      </c>
      <c r="G18" s="2">
        <f t="shared" si="2"/>
        <v>-0.29979953141875904</v>
      </c>
      <c r="H18" s="2">
        <f t="shared" si="3"/>
        <v>-3.2628115781140714</v>
      </c>
      <c r="I18" s="2">
        <f t="shared" si="4"/>
        <v>0.16435562841266904</v>
      </c>
      <c r="J18" s="2">
        <f t="shared" si="5"/>
        <v>2.7012772590923342E-2</v>
      </c>
      <c r="K18" s="2">
        <f t="shared" si="6"/>
        <v>0.90507005401300156</v>
      </c>
      <c r="L18" s="2">
        <f t="shared" si="7"/>
        <v>0.862588672449219</v>
      </c>
      <c r="M18" s="2">
        <f t="shared" si="8"/>
        <v>-0.3615512978248176</v>
      </c>
      <c r="N18" s="2">
        <f t="shared" si="9"/>
        <v>-0.22298866714531834</v>
      </c>
      <c r="O18" s="2">
        <f t="shared" si="10"/>
        <v>0.55118239627208432</v>
      </c>
      <c r="P18" s="2">
        <f t="shared" si="11"/>
        <v>-4.2017603727915631E-2</v>
      </c>
      <c r="Q18" s="2">
        <f t="shared" si="12"/>
        <v>0.39961234554258745</v>
      </c>
      <c r="R18" s="2">
        <f t="shared" si="13"/>
        <v>0.13119122917984399</v>
      </c>
      <c r="S18" s="2">
        <f t="shared" si="14"/>
        <v>0.26842111636274346</v>
      </c>
      <c r="T18" s="2">
        <f t="shared" si="15"/>
        <v>0.3984814892333885</v>
      </c>
      <c r="U18" s="2">
        <f t="shared" si="16"/>
        <v>0.13119122917984399</v>
      </c>
      <c r="V18" s="2">
        <f t="shared" si="17"/>
        <v>-0.2672902600535445</v>
      </c>
    </row>
    <row r="19" spans="1:22" x14ac:dyDescent="0.25">
      <c r="A19" s="2">
        <v>0.65459999999999996</v>
      </c>
      <c r="B19" s="2">
        <v>0.79821561602043301</v>
      </c>
      <c r="C19" s="2">
        <v>0.115467004005903</v>
      </c>
      <c r="D19" s="4" t="s">
        <v>4</v>
      </c>
      <c r="E19" s="2">
        <f t="shared" si="0"/>
        <v>-0.51710949007948126</v>
      </c>
      <c r="F19" s="2">
        <f t="shared" si="1"/>
        <v>-0.36797743561393736</v>
      </c>
      <c r="G19" s="2">
        <f t="shared" si="2"/>
        <v>-0.29979953141875904</v>
      </c>
      <c r="H19" s="2">
        <f t="shared" si="3"/>
        <v>-3.2628115781140714</v>
      </c>
      <c r="I19" s="2">
        <f t="shared" si="4"/>
        <v>0.14465640822911091</v>
      </c>
      <c r="J19" s="2">
        <f t="shared" si="5"/>
        <v>2.0925476441747186E-2</v>
      </c>
      <c r="K19" s="2">
        <f t="shared" si="6"/>
        <v>0.91749669534388112</v>
      </c>
      <c r="L19" s="2">
        <f t="shared" si="7"/>
        <v>0.88835618978450592</v>
      </c>
      <c r="M19" s="2">
        <f t="shared" si="8"/>
        <v>-0.29593613278886888</v>
      </c>
      <c r="N19" s="2">
        <f t="shared" si="9"/>
        <v>-0.23700533017083628</v>
      </c>
      <c r="O19" s="2">
        <f t="shared" si="10"/>
        <v>0.54634533073533487</v>
      </c>
      <c r="P19" s="2">
        <f t="shared" si="11"/>
        <v>-0.10825466926466509</v>
      </c>
      <c r="Q19" s="2">
        <f t="shared" si="12"/>
        <v>0.39961234554258745</v>
      </c>
      <c r="R19" s="2">
        <f t="shared" si="13"/>
        <v>0.115467004005903</v>
      </c>
      <c r="S19" s="2">
        <f t="shared" si="14"/>
        <v>0.28414534153668447</v>
      </c>
      <c r="T19" s="2">
        <f t="shared" si="15"/>
        <v>0.3984814892333885</v>
      </c>
      <c r="U19" s="2">
        <f t="shared" si="16"/>
        <v>0.115467004005903</v>
      </c>
      <c r="V19" s="2">
        <f t="shared" si="17"/>
        <v>-0.28301448522748551</v>
      </c>
    </row>
    <row r="20" spans="1:22" x14ac:dyDescent="0.25">
      <c r="A20" s="2">
        <v>0.70337000000000005</v>
      </c>
      <c r="B20" s="2">
        <v>0.79821561602043301</v>
      </c>
      <c r="C20" s="2">
        <v>0.102211680371073</v>
      </c>
      <c r="D20" s="4" t="s">
        <v>4</v>
      </c>
      <c r="E20" s="2">
        <f t="shared" si="0"/>
        <v>-0.51710949007948126</v>
      </c>
      <c r="F20" s="2">
        <f t="shared" si="1"/>
        <v>-0.36797743561393736</v>
      </c>
      <c r="G20" s="2">
        <f t="shared" si="2"/>
        <v>-0.29979953141875904</v>
      </c>
      <c r="H20" s="2">
        <f t="shared" si="3"/>
        <v>-3.2628115781140714</v>
      </c>
      <c r="I20" s="2">
        <f t="shared" si="4"/>
        <v>0.12805021390167409</v>
      </c>
      <c r="J20" s="2">
        <f t="shared" si="5"/>
        <v>1.6396857280264489E-2</v>
      </c>
      <c r="K20" s="2">
        <f t="shared" si="6"/>
        <v>0.92775034569061743</v>
      </c>
      <c r="L20" s="2">
        <f t="shared" si="7"/>
        <v>0.90811075009547526</v>
      </c>
      <c r="M20" s="2">
        <f t="shared" si="8"/>
        <v>-0.24708478086734123</v>
      </c>
      <c r="N20" s="2">
        <f t="shared" si="9"/>
        <v>-0.25039265298619795</v>
      </c>
      <c r="O20" s="2">
        <f t="shared" si="10"/>
        <v>0.54241732196642589</v>
      </c>
      <c r="P20" s="2">
        <f t="shared" si="11"/>
        <v>-0.16095267803357416</v>
      </c>
      <c r="Q20" s="2">
        <f t="shared" si="12"/>
        <v>0.39961234554258745</v>
      </c>
      <c r="R20" s="2">
        <f t="shared" si="13"/>
        <v>0.102211680371073</v>
      </c>
      <c r="S20" s="2">
        <f t="shared" si="14"/>
        <v>0.29740066517151442</v>
      </c>
      <c r="T20" s="2">
        <f t="shared" si="15"/>
        <v>0.3984814892333885</v>
      </c>
      <c r="U20" s="2">
        <f t="shared" si="16"/>
        <v>0.102211680371073</v>
      </c>
      <c r="V20" s="2">
        <f t="shared" si="17"/>
        <v>-0.29626980886231546</v>
      </c>
    </row>
    <row r="21" spans="1:22" x14ac:dyDescent="0.25">
      <c r="A21" s="2">
        <v>0.75968000000000002</v>
      </c>
      <c r="B21" s="2">
        <v>0.79821561602043301</v>
      </c>
      <c r="C21" s="2">
        <v>8.5947712418300695E-2</v>
      </c>
      <c r="D21" s="4" t="s">
        <v>4</v>
      </c>
      <c r="E21" s="2">
        <f t="shared" si="0"/>
        <v>-0.51710949007948126</v>
      </c>
      <c r="F21" s="2">
        <f t="shared" si="1"/>
        <v>-0.36797743561393736</v>
      </c>
      <c r="G21" s="2">
        <f t="shared" si="2"/>
        <v>-0.29979953141875904</v>
      </c>
      <c r="H21" s="2">
        <f t="shared" si="3"/>
        <v>-3.2628115781140714</v>
      </c>
      <c r="I21" s="2">
        <f t="shared" si="4"/>
        <v>0.10767480702369593</v>
      </c>
      <c r="J21" s="2">
        <f t="shared" si="5"/>
        <v>1.1593864067590158E-2</v>
      </c>
      <c r="K21" s="2">
        <f t="shared" si="6"/>
        <v>0.94005405507712159</v>
      </c>
      <c r="L21" s="2">
        <f t="shared" si="7"/>
        <v>0.92989054939387683</v>
      </c>
      <c r="M21" s="2">
        <f t="shared" si="8"/>
        <v>-0.19397342536139695</v>
      </c>
      <c r="N21" s="2">
        <f t="shared" si="9"/>
        <v>-0.26941952335174596</v>
      </c>
      <c r="O21" s="2">
        <f t="shared" si="10"/>
        <v>0.53778469331462109</v>
      </c>
      <c r="P21" s="2">
        <f t="shared" si="11"/>
        <v>-0.22189530668537893</v>
      </c>
      <c r="Q21" s="2">
        <f t="shared" si="12"/>
        <v>0.39961234554258745</v>
      </c>
      <c r="R21" s="2">
        <f t="shared" si="13"/>
        <v>8.5947712418300695E-2</v>
      </c>
      <c r="S21" s="2">
        <f t="shared" si="14"/>
        <v>0.31366463312428677</v>
      </c>
      <c r="T21" s="2">
        <f t="shared" si="15"/>
        <v>0.3984814892333885</v>
      </c>
      <c r="U21" s="2">
        <f t="shared" si="16"/>
        <v>8.5947712418300695E-2</v>
      </c>
      <c r="V21" s="2">
        <f t="shared" si="17"/>
        <v>-0.31253377681508782</v>
      </c>
    </row>
    <row r="22" spans="1:22" x14ac:dyDescent="0.25">
      <c r="A22" s="2">
        <v>0.80945999999999996</v>
      </c>
      <c r="B22" s="2">
        <v>0.79821561602043301</v>
      </c>
      <c r="C22" s="2">
        <v>7.0657811511701502E-2</v>
      </c>
      <c r="D22" s="4" t="s">
        <v>4</v>
      </c>
      <c r="E22" s="2">
        <f t="shared" si="0"/>
        <v>-0.51710949007948126</v>
      </c>
      <c r="F22" s="2">
        <f t="shared" si="1"/>
        <v>-0.36797743561393736</v>
      </c>
      <c r="G22" s="2">
        <f t="shared" si="2"/>
        <v>-0.29979953141875904</v>
      </c>
      <c r="H22" s="2">
        <f t="shared" si="3"/>
        <v>-3.2628115781140714</v>
      </c>
      <c r="I22" s="2">
        <f t="shared" si="4"/>
        <v>8.8519705820805164E-2</v>
      </c>
      <c r="J22" s="2">
        <f t="shared" si="5"/>
        <v>7.835738318601888E-3</v>
      </c>
      <c r="K22" s="2">
        <f t="shared" si="6"/>
        <v>0.95134224516839672</v>
      </c>
      <c r="L22" s="2">
        <f t="shared" si="7"/>
        <v>0.94789529596458988</v>
      </c>
      <c r="M22" s="2">
        <f t="shared" si="8"/>
        <v>-0.14968134747837908</v>
      </c>
      <c r="N22" s="2">
        <f t="shared" si="9"/>
        <v>-0.29092578383297835</v>
      </c>
      <c r="O22" s="2">
        <f t="shared" si="10"/>
        <v>0.53361737983216662</v>
      </c>
      <c r="P22" s="2">
        <f t="shared" si="11"/>
        <v>-0.27584262016783334</v>
      </c>
      <c r="Q22" s="2">
        <f t="shared" si="12"/>
        <v>0.39961234554258745</v>
      </c>
      <c r="R22" s="2">
        <f t="shared" si="13"/>
        <v>7.0657811511701502E-2</v>
      </c>
      <c r="S22" s="2">
        <f t="shared" si="14"/>
        <v>0.32895453403088593</v>
      </c>
      <c r="T22" s="2">
        <f t="shared" si="15"/>
        <v>0.3984814892333885</v>
      </c>
      <c r="U22" s="2">
        <f t="shared" si="16"/>
        <v>7.0657811511701502E-2</v>
      </c>
      <c r="V22" s="2">
        <f t="shared" si="17"/>
        <v>-0.32782367772168697</v>
      </c>
    </row>
    <row r="23" spans="1:22" x14ac:dyDescent="0.25">
      <c r="A23" s="2">
        <v>1.5739700000000001</v>
      </c>
      <c r="B23" s="2">
        <v>0.88688850260740004</v>
      </c>
      <c r="C23" s="2">
        <v>1.4725511279780701</v>
      </c>
      <c r="D23" s="4" t="s">
        <v>4</v>
      </c>
      <c r="E23" s="2">
        <f t="shared" si="0"/>
        <v>-0.42979339214338852</v>
      </c>
      <c r="F23" s="2">
        <f t="shared" si="1"/>
        <v>-0.19998086944111426</v>
      </c>
      <c r="G23" s="2">
        <f t="shared" si="2"/>
        <v>-0.15108619220295672</v>
      </c>
      <c r="H23" s="2">
        <f t="shared" si="3"/>
        <v>-3.0833147234050964</v>
      </c>
      <c r="I23" s="2">
        <f t="shared" si="4"/>
        <v>1.6603565427320981</v>
      </c>
      <c r="J23" s="2">
        <f t="shared" si="5"/>
        <v>2.7567838489932854</v>
      </c>
      <c r="K23" s="2">
        <f t="shared" si="6"/>
        <v>-0.26491430165119612</v>
      </c>
      <c r="L23" s="2">
        <f t="shared" si="7"/>
        <v>-7.7508891785870269</v>
      </c>
      <c r="M23" s="2">
        <f t="shared" si="8"/>
        <v>-0.23724817363295361</v>
      </c>
      <c r="N23" s="2">
        <f t="shared" si="9"/>
        <v>2.1435267906893176E-2</v>
      </c>
      <c r="O23" s="2">
        <f t="shared" si="10"/>
        <v>1.6443914979666081</v>
      </c>
      <c r="P23" s="2">
        <f t="shared" si="11"/>
        <v>7.0421497966608015E-2</v>
      </c>
      <c r="Q23" s="2">
        <f t="shared" si="12"/>
        <v>0.41847883225726346</v>
      </c>
      <c r="R23" s="2">
        <f t="shared" si="13"/>
        <v>1.4725511279780701</v>
      </c>
      <c r="S23" s="2">
        <f t="shared" si="14"/>
        <v>-1.0540722957208066</v>
      </c>
      <c r="T23" s="2">
        <f t="shared" si="15"/>
        <v>0.47394211571889738</v>
      </c>
      <c r="U23" s="2">
        <f t="shared" si="16"/>
        <v>1.4725511279780701</v>
      </c>
      <c r="V23" s="2">
        <f t="shared" si="17"/>
        <v>0.99860901225917265</v>
      </c>
    </row>
    <row r="24" spans="1:22" x14ac:dyDescent="0.25">
      <c r="A24" s="2">
        <v>1.5256700000000001</v>
      </c>
      <c r="B24" s="2">
        <v>0.88688850260740004</v>
      </c>
      <c r="C24" s="2">
        <v>1.4155323634830299</v>
      </c>
      <c r="D24" s="4" t="s">
        <v>4</v>
      </c>
      <c r="E24" s="2">
        <f t="shared" si="0"/>
        <v>-0.42979339214338852</v>
      </c>
      <c r="F24" s="2">
        <f t="shared" si="1"/>
        <v>-0.19998086944111426</v>
      </c>
      <c r="G24" s="2">
        <f t="shared" si="2"/>
        <v>-0.15108619220295672</v>
      </c>
      <c r="H24" s="2">
        <f t="shared" si="3"/>
        <v>-3.0833147234050964</v>
      </c>
      <c r="I24" s="2">
        <f t="shared" si="4"/>
        <v>1.5960657504539162</v>
      </c>
      <c r="J24" s="2">
        <f t="shared" si="5"/>
        <v>2.5474258797720228</v>
      </c>
      <c r="K24" s="2">
        <f t="shared" si="6"/>
        <v>-0.19541495524507624</v>
      </c>
      <c r="L24" s="2">
        <f t="shared" si="7"/>
        <v>-7.0956592186258955</v>
      </c>
      <c r="M24" s="2">
        <f t="shared" si="8"/>
        <v>-0.24255462420281954</v>
      </c>
      <c r="N24" s="2">
        <f t="shared" si="9"/>
        <v>1.9247926734002909E-2</v>
      </c>
      <c r="O24" s="2">
        <f t="shared" si="10"/>
        <v>1.571092264228811</v>
      </c>
      <c r="P24" s="2">
        <f t="shared" si="11"/>
        <v>4.5422264228810905E-2</v>
      </c>
      <c r="Q24" s="2">
        <f t="shared" si="12"/>
        <v>0.41847883225726346</v>
      </c>
      <c r="R24" s="2">
        <f t="shared" si="13"/>
        <v>1.4155323634830299</v>
      </c>
      <c r="S24" s="2">
        <f t="shared" si="14"/>
        <v>-0.99705353122576645</v>
      </c>
      <c r="T24" s="2">
        <f t="shared" si="15"/>
        <v>0.47394211571889738</v>
      </c>
      <c r="U24" s="2">
        <f t="shared" si="16"/>
        <v>1.4155323634830299</v>
      </c>
      <c r="V24" s="2">
        <f t="shared" si="17"/>
        <v>0.94159024776413247</v>
      </c>
    </row>
    <row r="25" spans="1:22" x14ac:dyDescent="0.25">
      <c r="A25" s="2">
        <v>1.44076</v>
      </c>
      <c r="B25" s="2">
        <v>0.88688850260740004</v>
      </c>
      <c r="C25" s="2">
        <v>1.31595403752899</v>
      </c>
      <c r="D25" s="4" t="s">
        <v>4</v>
      </c>
      <c r="E25" s="2">
        <f t="shared" si="0"/>
        <v>-0.42979339214338852</v>
      </c>
      <c r="F25" s="2">
        <f t="shared" si="1"/>
        <v>-0.19998086944111426</v>
      </c>
      <c r="G25" s="2">
        <f t="shared" si="2"/>
        <v>-0.15108619220295672</v>
      </c>
      <c r="H25" s="2">
        <f t="shared" si="3"/>
        <v>-3.0833147234050964</v>
      </c>
      <c r="I25" s="2">
        <f t="shared" si="4"/>
        <v>1.4837874588070119</v>
      </c>
      <c r="J25" s="2">
        <f t="shared" si="5"/>
        <v>2.2016252229129702</v>
      </c>
      <c r="K25" s="2">
        <f t="shared" si="6"/>
        <v>-7.8004971402106826E-2</v>
      </c>
      <c r="L25" s="2">
        <f t="shared" si="7"/>
        <v>-6.0124832624172413</v>
      </c>
      <c r="M25" s="2">
        <f t="shared" si="8"/>
        <v>-0.25260194583751855</v>
      </c>
      <c r="N25" s="2">
        <f t="shared" si="9"/>
        <v>1.5207657389395418E-2</v>
      </c>
      <c r="O25" s="2">
        <f t="shared" si="10"/>
        <v>1.4491534857945205</v>
      </c>
      <c r="P25" s="2">
        <f t="shared" si="11"/>
        <v>8.3934857945204833E-3</v>
      </c>
      <c r="Q25" s="2">
        <f t="shared" si="12"/>
        <v>0.41847883225726346</v>
      </c>
      <c r="R25" s="2">
        <f t="shared" si="13"/>
        <v>1.31595403752899</v>
      </c>
      <c r="S25" s="2">
        <f t="shared" si="14"/>
        <v>-0.89747520527172653</v>
      </c>
      <c r="T25" s="2">
        <f t="shared" si="15"/>
        <v>0.47394211571889738</v>
      </c>
      <c r="U25" s="2">
        <f t="shared" si="16"/>
        <v>1.31595403752899</v>
      </c>
      <c r="V25" s="2">
        <f t="shared" si="17"/>
        <v>0.84201192181009255</v>
      </c>
    </row>
    <row r="26" spans="1:22" x14ac:dyDescent="0.25">
      <c r="A26" s="2">
        <v>1.3540099999999999</v>
      </c>
      <c r="B26" s="2">
        <v>0.88688850260740004</v>
      </c>
      <c r="C26" s="2">
        <v>1.2150137044064899</v>
      </c>
      <c r="D26" s="4" t="s">
        <v>4</v>
      </c>
      <c r="E26" s="2">
        <f t="shared" si="0"/>
        <v>-0.42979339214338852</v>
      </c>
      <c r="F26" s="2">
        <f t="shared" si="1"/>
        <v>-0.19998086944111426</v>
      </c>
      <c r="G26" s="2">
        <f t="shared" si="2"/>
        <v>-0.15108619220295672</v>
      </c>
      <c r="H26" s="2">
        <f t="shared" si="3"/>
        <v>-3.0833147234050964</v>
      </c>
      <c r="I26" s="2">
        <f t="shared" si="4"/>
        <v>1.3699734530715204</v>
      </c>
      <c r="J26" s="2">
        <f t="shared" si="5"/>
        <v>1.8768272621207054</v>
      </c>
      <c r="K26" s="2">
        <f t="shared" si="6"/>
        <v>3.5864914788315216E-2</v>
      </c>
      <c r="L26" s="2">
        <f t="shared" si="7"/>
        <v>-4.9938332030285588</v>
      </c>
      <c r="M26" s="2">
        <f t="shared" si="8"/>
        <v>-0.26395456788830729</v>
      </c>
      <c r="N26" s="2">
        <f t="shared" si="9"/>
        <v>1.0787267500973807E-2</v>
      </c>
      <c r="O26" s="2">
        <f t="shared" si="10"/>
        <v>1.3334282160933195</v>
      </c>
      <c r="P26" s="2">
        <f t="shared" si="11"/>
        <v>-2.0581783906680418E-2</v>
      </c>
      <c r="Q26" s="2">
        <f t="shared" si="12"/>
        <v>0.41847883225726346</v>
      </c>
      <c r="R26" s="2">
        <f t="shared" si="13"/>
        <v>1.2150137044064899</v>
      </c>
      <c r="S26" s="2">
        <f t="shared" si="14"/>
        <v>-0.79653487214922647</v>
      </c>
      <c r="T26" s="2">
        <f t="shared" si="15"/>
        <v>0.47394211571889738</v>
      </c>
      <c r="U26" s="2">
        <f t="shared" si="16"/>
        <v>1.2150137044064899</v>
      </c>
      <c r="V26" s="2">
        <f t="shared" si="17"/>
        <v>0.74107158868759249</v>
      </c>
    </row>
    <row r="27" spans="1:22" x14ac:dyDescent="0.25">
      <c r="A27" s="2">
        <v>1.26915</v>
      </c>
      <c r="B27" s="2">
        <v>0.88688850260740004</v>
      </c>
      <c r="C27" s="2">
        <v>1.1172506852203199</v>
      </c>
      <c r="D27" s="4" t="s">
        <v>4</v>
      </c>
      <c r="E27" s="2">
        <f t="shared" si="0"/>
        <v>-0.42979339214338852</v>
      </c>
      <c r="F27" s="2">
        <f t="shared" si="1"/>
        <v>-0.19998086944111426</v>
      </c>
      <c r="G27" s="2">
        <f t="shared" si="2"/>
        <v>-0.15108619220295672</v>
      </c>
      <c r="H27" s="2">
        <f t="shared" si="3"/>
        <v>-3.0833147234050964</v>
      </c>
      <c r="I27" s="2">
        <f t="shared" si="4"/>
        <v>1.2597419877872682</v>
      </c>
      <c r="J27" s="2">
        <f t="shared" si="5"/>
        <v>1.5869498757942178</v>
      </c>
      <c r="K27" s="2">
        <f t="shared" si="6"/>
        <v>0.14121160192265891</v>
      </c>
      <c r="L27" s="2">
        <f t="shared" si="7"/>
        <v>-4.0833955374351625</v>
      </c>
      <c r="M27" s="2">
        <f t="shared" si="8"/>
        <v>-0.27622560384777589</v>
      </c>
      <c r="N27" s="2">
        <f t="shared" si="9"/>
        <v>6.1410084904106365E-3</v>
      </c>
      <c r="O27" s="2">
        <f t="shared" si="10"/>
        <v>1.2289098174060635</v>
      </c>
      <c r="P27" s="2">
        <f t="shared" si="11"/>
        <v>-4.0240182593936469E-2</v>
      </c>
      <c r="Q27" s="2">
        <f t="shared" si="12"/>
        <v>0.41847883225726346</v>
      </c>
      <c r="R27" s="2">
        <f t="shared" si="13"/>
        <v>1.1172506852203199</v>
      </c>
      <c r="S27" s="2">
        <f t="shared" si="14"/>
        <v>-0.69877185296305644</v>
      </c>
      <c r="T27" s="2">
        <f t="shared" si="15"/>
        <v>0.47394211571889738</v>
      </c>
      <c r="U27" s="2">
        <f t="shared" si="16"/>
        <v>1.1172506852203199</v>
      </c>
      <c r="V27" s="2">
        <f t="shared" si="17"/>
        <v>0.64330856950142246</v>
      </c>
    </row>
    <row r="28" spans="1:22" x14ac:dyDescent="0.25">
      <c r="A28" s="2">
        <v>1.17519</v>
      </c>
      <c r="B28" s="2">
        <v>0.88688850260740004</v>
      </c>
      <c r="C28" s="2">
        <v>1.0099831330381599</v>
      </c>
      <c r="D28" s="4" t="s">
        <v>4</v>
      </c>
      <c r="E28" s="2">
        <f t="shared" si="0"/>
        <v>-0.42979339214338852</v>
      </c>
      <c r="F28" s="2">
        <f t="shared" si="1"/>
        <v>-0.19998086944111426</v>
      </c>
      <c r="G28" s="2">
        <f t="shared" si="2"/>
        <v>-0.15108619220295672</v>
      </c>
      <c r="H28" s="2">
        <f t="shared" si="3"/>
        <v>-3.0833147234050964</v>
      </c>
      <c r="I28" s="2">
        <f t="shared" si="4"/>
        <v>1.1387938056123954</v>
      </c>
      <c r="J28" s="2">
        <f t="shared" si="5"/>
        <v>1.2968513317011623</v>
      </c>
      <c r="K28" s="2">
        <f t="shared" si="6"/>
        <v>0.25120849048450467</v>
      </c>
      <c r="L28" s="2">
        <f t="shared" si="7"/>
        <v>-3.1706568248959908</v>
      </c>
      <c r="M28" s="2">
        <f t="shared" si="8"/>
        <v>-0.29141643531409467</v>
      </c>
      <c r="N28" s="2">
        <f t="shared" si="9"/>
        <v>5.5021199073296083E-4</v>
      </c>
      <c r="O28" s="2">
        <f t="shared" si="10"/>
        <v>1.1227939648227996</v>
      </c>
      <c r="P28" s="2">
        <f t="shared" si="11"/>
        <v>-5.2396035177200373E-2</v>
      </c>
      <c r="Q28" s="2">
        <f t="shared" si="12"/>
        <v>0.41847883225726346</v>
      </c>
      <c r="R28" s="2">
        <f t="shared" si="13"/>
        <v>1.0099831330381599</v>
      </c>
      <c r="S28" s="2">
        <f t="shared" si="14"/>
        <v>-0.59150430078089644</v>
      </c>
      <c r="T28" s="2">
        <f t="shared" si="15"/>
        <v>0.47394211571889738</v>
      </c>
      <c r="U28" s="2">
        <f t="shared" si="16"/>
        <v>1.0099831330381599</v>
      </c>
      <c r="V28" s="2">
        <f t="shared" si="17"/>
        <v>0.53604101731926246</v>
      </c>
    </row>
    <row r="29" spans="1:22" x14ac:dyDescent="0.25">
      <c r="A29" s="2">
        <v>1.05176</v>
      </c>
      <c r="B29" s="2">
        <v>0.88688850260740004</v>
      </c>
      <c r="C29" s="2">
        <v>0.86946658233185803</v>
      </c>
      <c r="D29" s="4" t="s">
        <v>4</v>
      </c>
      <c r="E29" s="2">
        <f t="shared" si="0"/>
        <v>-0.42979339214338852</v>
      </c>
      <c r="F29" s="2">
        <f t="shared" si="1"/>
        <v>-0.19998086944111426</v>
      </c>
      <c r="G29" s="2">
        <f t="shared" si="2"/>
        <v>-0.15108619220295672</v>
      </c>
      <c r="H29" s="2">
        <f t="shared" si="3"/>
        <v>-3.0833147234050964</v>
      </c>
      <c r="I29" s="2">
        <f t="shared" si="4"/>
        <v>0.9803561324514608</v>
      </c>
      <c r="J29" s="2">
        <f t="shared" si="5"/>
        <v>0.96109814643518621</v>
      </c>
      <c r="K29" s="2">
        <f t="shared" si="6"/>
        <v>0.38644816938276172</v>
      </c>
      <c r="L29" s="2">
        <f t="shared" si="7"/>
        <v>-2.1114863405958659</v>
      </c>
      <c r="M29" s="2">
        <f t="shared" si="8"/>
        <v>-0.31509170475120662</v>
      </c>
      <c r="N29" s="2">
        <f t="shared" si="9"/>
        <v>-7.7475308605028529E-3</v>
      </c>
      <c r="O29" s="2">
        <f t="shared" si="10"/>
        <v>0.99734368427704201</v>
      </c>
      <c r="P29" s="2">
        <f t="shared" si="11"/>
        <v>-5.441631572295802E-2</v>
      </c>
      <c r="Q29" s="2">
        <f t="shared" si="12"/>
        <v>0.41847883225726346</v>
      </c>
      <c r="R29" s="2">
        <f t="shared" si="13"/>
        <v>0.86946658233185803</v>
      </c>
      <c r="S29" s="2">
        <f t="shared" si="14"/>
        <v>-0.45098775007459457</v>
      </c>
      <c r="T29" s="2">
        <f t="shared" si="15"/>
        <v>0.47394211571889738</v>
      </c>
      <c r="U29" s="2">
        <f t="shared" si="16"/>
        <v>0.86946658233185803</v>
      </c>
      <c r="V29" s="2">
        <f t="shared" si="17"/>
        <v>0.39552446661296065</v>
      </c>
    </row>
    <row r="30" spans="1:22" x14ac:dyDescent="0.25">
      <c r="A30" s="2">
        <v>0.98887000000000003</v>
      </c>
      <c r="B30" s="2">
        <v>0.88688850260740004</v>
      </c>
      <c r="C30" s="2">
        <v>0.79873919460257203</v>
      </c>
      <c r="D30" s="4" t="s">
        <v>4</v>
      </c>
      <c r="E30" s="2">
        <f t="shared" si="0"/>
        <v>-0.42979339214338852</v>
      </c>
      <c r="F30" s="2">
        <f t="shared" si="1"/>
        <v>-0.19998086944111426</v>
      </c>
      <c r="G30" s="2">
        <f t="shared" si="2"/>
        <v>-0.15108619220295672</v>
      </c>
      <c r="H30" s="2">
        <f t="shared" si="3"/>
        <v>-3.0833147234050964</v>
      </c>
      <c r="I30" s="2">
        <f t="shared" si="4"/>
        <v>0.9006083540989942</v>
      </c>
      <c r="J30" s="2">
        <f t="shared" si="5"/>
        <v>0.81109540747289932</v>
      </c>
      <c r="K30" s="2">
        <f t="shared" si="6"/>
        <v>0.45072091571299405</v>
      </c>
      <c r="L30" s="2">
        <f t="shared" si="7"/>
        <v>-1.6369318988344357</v>
      </c>
      <c r="M30" s="2">
        <f t="shared" si="8"/>
        <v>-0.32875471769484776</v>
      </c>
      <c r="N30" s="2">
        <f t="shared" si="9"/>
        <v>-1.2447017864535392E-2</v>
      </c>
      <c r="O30" s="2">
        <f t="shared" si="10"/>
        <v>0.94001745693035843</v>
      </c>
      <c r="P30" s="2">
        <f t="shared" si="11"/>
        <v>-4.8852543069641596E-2</v>
      </c>
      <c r="Q30" s="2">
        <f t="shared" si="12"/>
        <v>0.41847883225726346</v>
      </c>
      <c r="R30" s="2">
        <f t="shared" si="13"/>
        <v>0.79873919460257203</v>
      </c>
      <c r="S30" s="2">
        <f t="shared" si="14"/>
        <v>-0.38026036234530858</v>
      </c>
      <c r="T30" s="2">
        <f t="shared" si="15"/>
        <v>0.47394211571889738</v>
      </c>
      <c r="U30" s="2">
        <f t="shared" si="16"/>
        <v>0.79873919460257203</v>
      </c>
      <c r="V30" s="2">
        <f t="shared" si="17"/>
        <v>0.32479707888367465</v>
      </c>
    </row>
    <row r="31" spans="1:22" x14ac:dyDescent="0.25">
      <c r="A31" s="2">
        <v>0.92457</v>
      </c>
      <c r="B31" s="2">
        <v>0.88688850260740004</v>
      </c>
      <c r="C31" s="2">
        <v>0.72726755218216299</v>
      </c>
      <c r="D31" s="4" t="s">
        <v>4</v>
      </c>
      <c r="E31" s="2">
        <f t="shared" si="0"/>
        <v>-0.42979339214338852</v>
      </c>
      <c r="F31" s="2">
        <f t="shared" si="1"/>
        <v>-0.19998086944111426</v>
      </c>
      <c r="G31" s="2">
        <f t="shared" si="2"/>
        <v>-0.15108619220295672</v>
      </c>
      <c r="H31" s="2">
        <f t="shared" si="3"/>
        <v>-3.0833147234050964</v>
      </c>
      <c r="I31" s="2">
        <f t="shared" si="4"/>
        <v>0.82002140071050544</v>
      </c>
      <c r="J31" s="2">
        <f t="shared" si="5"/>
        <v>0.67243509762321929</v>
      </c>
      <c r="K31" s="2">
        <f t="shared" si="6"/>
        <v>0.51308606509304699</v>
      </c>
      <c r="L31" s="2">
        <f t="shared" si="7"/>
        <v>-1.1972229479943004</v>
      </c>
      <c r="M31" s="2">
        <f t="shared" si="8"/>
        <v>-0.34369866998983717</v>
      </c>
      <c r="N31" s="2">
        <f t="shared" si="9"/>
        <v>-1.7639167482964516E-2</v>
      </c>
      <c r="O31" s="2">
        <f t="shared" si="10"/>
        <v>0.88604541075368304</v>
      </c>
      <c r="P31" s="2">
        <f t="shared" si="11"/>
        <v>-3.8524589246316965E-2</v>
      </c>
      <c r="Q31" s="2">
        <f t="shared" si="12"/>
        <v>0.41847883225726346</v>
      </c>
      <c r="R31" s="2">
        <f t="shared" si="13"/>
        <v>0.72726755218216299</v>
      </c>
      <c r="S31" s="2">
        <f t="shared" si="14"/>
        <v>-0.30878871992489954</v>
      </c>
      <c r="T31" s="2">
        <f t="shared" si="15"/>
        <v>0.47394211571889738</v>
      </c>
      <c r="U31" s="2">
        <f t="shared" si="16"/>
        <v>0.72726755218216299</v>
      </c>
      <c r="V31" s="2">
        <f t="shared" si="17"/>
        <v>0.25332543646326561</v>
      </c>
    </row>
    <row r="32" spans="1:22" x14ac:dyDescent="0.25">
      <c r="A32" s="2">
        <v>0.86007</v>
      </c>
      <c r="B32" s="2">
        <v>0.88688850260740004</v>
      </c>
      <c r="C32" s="2">
        <v>0.65561458992198995</v>
      </c>
      <c r="D32" s="4" t="s">
        <v>4</v>
      </c>
      <c r="E32" s="2">
        <f t="shared" si="0"/>
        <v>-0.42979339214338852</v>
      </c>
      <c r="F32" s="2">
        <f t="shared" si="1"/>
        <v>-0.19998086944111426</v>
      </c>
      <c r="G32" s="2">
        <f t="shared" si="2"/>
        <v>-0.15108619220295672</v>
      </c>
      <c r="H32" s="2">
        <f t="shared" si="3"/>
        <v>-3.0833147234050964</v>
      </c>
      <c r="I32" s="2">
        <f t="shared" si="4"/>
        <v>0.73923000241239079</v>
      </c>
      <c r="J32" s="2">
        <f t="shared" si="5"/>
        <v>0.54646099646662327</v>
      </c>
      <c r="K32" s="2">
        <f t="shared" si="6"/>
        <v>0.57300208449996026</v>
      </c>
      <c r="L32" s="2">
        <f t="shared" si="7"/>
        <v>-0.79659868239883047</v>
      </c>
      <c r="M32" s="2">
        <f t="shared" si="8"/>
        <v>-0.36036704785348161</v>
      </c>
      <c r="N32" s="2">
        <f t="shared" si="9"/>
        <v>-2.3384168633890444E-2</v>
      </c>
      <c r="O32" s="2">
        <f t="shared" si="10"/>
        <v>0.83592972154283696</v>
      </c>
      <c r="P32" s="2">
        <f t="shared" si="11"/>
        <v>-2.4140278457163045E-2</v>
      </c>
      <c r="Q32" s="2">
        <f t="shared" si="12"/>
        <v>0.41847883225726346</v>
      </c>
      <c r="R32" s="2">
        <f t="shared" si="13"/>
        <v>0.65561458992198995</v>
      </c>
      <c r="S32" s="2">
        <f t="shared" si="14"/>
        <v>-0.2371357576647265</v>
      </c>
      <c r="T32" s="2">
        <f t="shared" si="15"/>
        <v>0.47394211571889738</v>
      </c>
      <c r="U32" s="2">
        <f t="shared" si="16"/>
        <v>0.65561458992198995</v>
      </c>
      <c r="V32" s="2">
        <f t="shared" si="17"/>
        <v>0.18167247420309257</v>
      </c>
    </row>
    <row r="33" spans="1:22" x14ac:dyDescent="0.25">
      <c r="A33" s="2">
        <v>0.79540999999999995</v>
      </c>
      <c r="B33" s="2">
        <v>0.88688850260740004</v>
      </c>
      <c r="C33" s="2">
        <v>0.58293063461943895</v>
      </c>
      <c r="D33" s="4" t="s">
        <v>4</v>
      </c>
      <c r="E33" s="2">
        <f t="shared" si="0"/>
        <v>-0.42979339214338852</v>
      </c>
      <c r="F33" s="2">
        <f t="shared" si="1"/>
        <v>-0.19998086944111426</v>
      </c>
      <c r="G33" s="2">
        <f t="shared" si="2"/>
        <v>-0.15108619220295672</v>
      </c>
      <c r="H33" s="2">
        <f t="shared" si="3"/>
        <v>-3.0833147234050964</v>
      </c>
      <c r="I33" s="2">
        <f t="shared" si="4"/>
        <v>0.65727612084907761</v>
      </c>
      <c r="J33" s="2">
        <f t="shared" si="5"/>
        <v>0.43201189903841125</v>
      </c>
      <c r="K33" s="2">
        <f t="shared" si="6"/>
        <v>0.63111295126681877</v>
      </c>
      <c r="L33" s="2">
        <f t="shared" si="7"/>
        <v>-0.43133399531634686</v>
      </c>
      <c r="M33" s="2">
        <f t="shared" si="8"/>
        <v>-0.3809044742988163</v>
      </c>
      <c r="N33" s="2">
        <f t="shared" si="9"/>
        <v>-2.9892625361939852E-2</v>
      </c>
      <c r="O33" s="2">
        <f t="shared" si="10"/>
        <v>0.78917798314532117</v>
      </c>
      <c r="P33" s="2">
        <f t="shared" si="11"/>
        <v>-6.2320168546787791E-3</v>
      </c>
      <c r="Q33" s="2">
        <f t="shared" si="12"/>
        <v>0.41847883225726346</v>
      </c>
      <c r="R33" s="2">
        <f t="shared" si="13"/>
        <v>0.58293063461943895</v>
      </c>
      <c r="S33" s="2">
        <f t="shared" si="14"/>
        <v>-0.16445180236217549</v>
      </c>
      <c r="T33" s="2">
        <f t="shared" si="15"/>
        <v>0.47394211571889738</v>
      </c>
      <c r="U33" s="2">
        <f t="shared" si="16"/>
        <v>0.58293063461943895</v>
      </c>
      <c r="V33" s="2">
        <f t="shared" si="17"/>
        <v>0.10898851890054156</v>
      </c>
    </row>
    <row r="34" spans="1:22" x14ac:dyDescent="0.25">
      <c r="A34" s="2">
        <v>0.73146999999999995</v>
      </c>
      <c r="B34" s="2">
        <v>0.88688850260740004</v>
      </c>
      <c r="C34" s="2">
        <v>0.509576217583808</v>
      </c>
      <c r="D34" s="4" t="s">
        <v>4</v>
      </c>
      <c r="E34" s="2">
        <f t="shared" si="0"/>
        <v>-0.42979339214338852</v>
      </c>
      <c r="F34" s="2">
        <f t="shared" si="1"/>
        <v>-0.19998086944111426</v>
      </c>
      <c r="G34" s="2">
        <f t="shared" si="2"/>
        <v>-0.15108619220295672</v>
      </c>
      <c r="H34" s="2">
        <f t="shared" si="3"/>
        <v>-3.0833147234050964</v>
      </c>
      <c r="I34" s="2">
        <f t="shared" si="4"/>
        <v>0.57456626857342707</v>
      </c>
      <c r="J34" s="2">
        <f t="shared" si="5"/>
        <v>0.33012639698239155</v>
      </c>
      <c r="K34" s="2">
        <f t="shared" si="6"/>
        <v>0.68703625052465644</v>
      </c>
      <c r="L34" s="2">
        <f t="shared" si="7"/>
        <v>-0.10469261008750397</v>
      </c>
      <c r="M34" s="2">
        <f t="shared" si="8"/>
        <v>-0.42442106886250119</v>
      </c>
      <c r="N34" s="2">
        <f t="shared" si="9"/>
        <v>-3.7341798063905925E-2</v>
      </c>
      <c r="O34" s="2">
        <f t="shared" si="10"/>
        <v>0.74616632214909651</v>
      </c>
      <c r="P34" s="2">
        <f t="shared" si="11"/>
        <v>1.4696322149096552E-2</v>
      </c>
      <c r="Q34" s="2">
        <f t="shared" si="12"/>
        <v>0.41847883225726346</v>
      </c>
      <c r="R34" s="2">
        <f t="shared" si="13"/>
        <v>0.509576217583808</v>
      </c>
      <c r="S34" s="2">
        <f t="shared" si="14"/>
        <v>-9.1097385326544544E-2</v>
      </c>
      <c r="T34" s="2">
        <f t="shared" si="15"/>
        <v>0.47394211571889738</v>
      </c>
      <c r="U34" s="2">
        <f t="shared" si="16"/>
        <v>0.509576217583808</v>
      </c>
      <c r="V34" s="2">
        <f t="shared" si="17"/>
        <v>3.5634101864910617E-2</v>
      </c>
    </row>
    <row r="35" spans="1:22" x14ac:dyDescent="0.25">
      <c r="A35" s="2">
        <v>0.67171000000000003</v>
      </c>
      <c r="B35" s="2">
        <v>0.88688850260740004</v>
      </c>
      <c r="C35" s="2">
        <v>0.437655492304449</v>
      </c>
      <c r="D35" s="4" t="s">
        <v>4</v>
      </c>
      <c r="E35" s="2">
        <f t="shared" si="0"/>
        <v>-0.42979339214338852</v>
      </c>
      <c r="F35" s="2">
        <f t="shared" si="1"/>
        <v>-0.19998086944111426</v>
      </c>
      <c r="G35" s="2">
        <f t="shared" si="2"/>
        <v>-0.15108619220295672</v>
      </c>
      <c r="H35" s="2">
        <f t="shared" si="3"/>
        <v>-3.0833147234050964</v>
      </c>
      <c r="I35" s="2">
        <f t="shared" si="4"/>
        <v>0.49347295744365566</v>
      </c>
      <c r="J35" s="2">
        <f t="shared" si="5"/>
        <v>0.24351555972818797</v>
      </c>
      <c r="K35" s="2">
        <f t="shared" si="6"/>
        <v>0.73921013033237859</v>
      </c>
      <c r="L35" s="2">
        <f t="shared" si="7"/>
        <v>0.17460793921655127</v>
      </c>
      <c r="M35" s="2">
        <f t="shared" si="8"/>
        <v>-0.38658110642187887</v>
      </c>
      <c r="N35" s="2">
        <f t="shared" si="9"/>
        <v>-4.5769060495617062E-2</v>
      </c>
      <c r="O35" s="2">
        <f t="shared" si="10"/>
        <v>0.70806374184974086</v>
      </c>
      <c r="P35" s="2">
        <f t="shared" si="11"/>
        <v>3.6353741849740828E-2</v>
      </c>
      <c r="Q35" s="2">
        <f t="shared" si="12"/>
        <v>0.41847883225726346</v>
      </c>
      <c r="R35" s="2">
        <f t="shared" si="13"/>
        <v>0.437655492304449</v>
      </c>
      <c r="S35" s="2">
        <f t="shared" si="14"/>
        <v>-1.9176660047185545E-2</v>
      </c>
      <c r="T35" s="2">
        <f t="shared" si="15"/>
        <v>0.47394211571889738</v>
      </c>
      <c r="U35" s="2">
        <f t="shared" si="16"/>
        <v>0.437655492304449</v>
      </c>
      <c r="V35" s="2">
        <f t="shared" si="17"/>
        <v>-3.6286623414448382E-2</v>
      </c>
    </row>
    <row r="36" spans="1:22" x14ac:dyDescent="0.25">
      <c r="A36" s="2">
        <v>0.6179</v>
      </c>
      <c r="B36" s="2">
        <v>0.88688850260740004</v>
      </c>
      <c r="C36" s="2">
        <v>0.36324478178368103</v>
      </c>
      <c r="D36" s="4" t="s">
        <v>4</v>
      </c>
      <c r="E36" s="2">
        <f t="shared" si="0"/>
        <v>-0.42979339214338852</v>
      </c>
      <c r="F36" s="2">
        <f t="shared" si="1"/>
        <v>-0.19998086944111426</v>
      </c>
      <c r="G36" s="2">
        <f t="shared" si="2"/>
        <v>-0.15108619220295672</v>
      </c>
      <c r="H36" s="2">
        <f t="shared" si="3"/>
        <v>-3.0833147234050964</v>
      </c>
      <c r="I36" s="2">
        <f t="shared" si="4"/>
        <v>0.40957209470611328</v>
      </c>
      <c r="J36" s="2">
        <f t="shared" si="5"/>
        <v>0.16774930076195343</v>
      </c>
      <c r="K36" s="2">
        <f t="shared" si="6"/>
        <v>0.79042196907447204</v>
      </c>
      <c r="L36" s="2">
        <f t="shared" si="7"/>
        <v>0.42089542289802384</v>
      </c>
      <c r="M36" s="2">
        <f t="shared" si="8"/>
        <v>-0.40989271844914149</v>
      </c>
      <c r="N36" s="2">
        <f t="shared" si="9"/>
        <v>-5.6091048727148131E-2</v>
      </c>
      <c r="O36" s="2">
        <f t="shared" si="10"/>
        <v>0.67288189213641991</v>
      </c>
      <c r="P36" s="2">
        <f t="shared" si="11"/>
        <v>5.4981892136419908E-2</v>
      </c>
      <c r="Q36" s="2">
        <f t="shared" si="12"/>
        <v>0.41847883225726346</v>
      </c>
      <c r="R36" s="2">
        <f t="shared" si="13"/>
        <v>0.36324478178368103</v>
      </c>
      <c r="S36" s="2">
        <f t="shared" si="14"/>
        <v>5.523405047358243E-2</v>
      </c>
      <c r="T36" s="2">
        <f t="shared" si="15"/>
        <v>0.47394211571889738</v>
      </c>
      <c r="U36" s="2">
        <f t="shared" si="16"/>
        <v>0.36324478178368103</v>
      </c>
      <c r="V36" s="2">
        <f t="shared" si="17"/>
        <v>-0.11069733393521636</v>
      </c>
    </row>
    <row r="37" spans="1:22" x14ac:dyDescent="0.25">
      <c r="A37" s="2">
        <v>0.58620000000000005</v>
      </c>
      <c r="B37" s="2">
        <v>0.88688850260740004</v>
      </c>
      <c r="C37" s="2">
        <v>0.29282099936748901</v>
      </c>
      <c r="D37" s="4" t="s">
        <v>4</v>
      </c>
      <c r="E37" s="2">
        <f t="shared" si="0"/>
        <v>-0.42979339214338852</v>
      </c>
      <c r="F37" s="2">
        <f t="shared" si="1"/>
        <v>-0.19998086944111426</v>
      </c>
      <c r="G37" s="2">
        <f t="shared" si="2"/>
        <v>-0.15108619220295672</v>
      </c>
      <c r="H37" s="2">
        <f t="shared" si="3"/>
        <v>-3.0833147234050964</v>
      </c>
      <c r="I37" s="2">
        <f t="shared" si="4"/>
        <v>0.33016664271395163</v>
      </c>
      <c r="J37" s="2">
        <f t="shared" si="5"/>
        <v>0.10901001196100218</v>
      </c>
      <c r="K37" s="2">
        <f t="shared" si="6"/>
        <v>0.83629664168562912</v>
      </c>
      <c r="L37" s="2">
        <f t="shared" si="7"/>
        <v>0.61400420428199132</v>
      </c>
      <c r="M37" s="2">
        <f t="shared" si="8"/>
        <v>-0.40732073158699111</v>
      </c>
      <c r="N37" s="2">
        <f t="shared" si="9"/>
        <v>-6.8028192488517353E-2</v>
      </c>
      <c r="O37" s="2">
        <f t="shared" si="10"/>
        <v>0.64355675371301513</v>
      </c>
      <c r="P37" s="2">
        <f t="shared" si="11"/>
        <v>5.7356753713015074E-2</v>
      </c>
      <c r="Q37" s="2">
        <f t="shared" si="12"/>
        <v>0.41847883225726346</v>
      </c>
      <c r="R37" s="2">
        <f t="shared" si="13"/>
        <v>0.29282099936748901</v>
      </c>
      <c r="S37" s="2">
        <f t="shared" si="14"/>
        <v>0.12565783288977445</v>
      </c>
      <c r="T37" s="2">
        <f t="shared" si="15"/>
        <v>0.47394211571889738</v>
      </c>
      <c r="U37" s="2">
        <f t="shared" si="16"/>
        <v>0.29282099936748901</v>
      </c>
      <c r="V37" s="2">
        <f t="shared" si="17"/>
        <v>-0.18112111635140837</v>
      </c>
    </row>
    <row r="38" spans="1:22" x14ac:dyDescent="0.25">
      <c r="A38" s="2">
        <v>0.61155999999999999</v>
      </c>
      <c r="B38" s="2">
        <v>0.88688850260740004</v>
      </c>
      <c r="C38" s="2">
        <v>0.218789795488088</v>
      </c>
      <c r="D38" s="4" t="s">
        <v>4</v>
      </c>
      <c r="E38" s="2">
        <f t="shared" si="0"/>
        <v>-0.42979339214338852</v>
      </c>
      <c r="F38" s="2">
        <f t="shared" si="1"/>
        <v>-0.19998086944111426</v>
      </c>
      <c r="G38" s="2">
        <f t="shared" si="2"/>
        <v>-0.15108619220295672</v>
      </c>
      <c r="H38" s="2">
        <f t="shared" si="3"/>
        <v>-3.0833147234050964</v>
      </c>
      <c r="I38" s="2">
        <f t="shared" si="4"/>
        <v>0.24669368792678997</v>
      </c>
      <c r="J38" s="2">
        <f t="shared" si="5"/>
        <v>6.0857775662920444E-2</v>
      </c>
      <c r="K38" s="2">
        <f t="shared" si="6"/>
        <v>0.88180229215625927</v>
      </c>
      <c r="L38" s="2">
        <f t="shared" si="7"/>
        <v>0.77508431431546987</v>
      </c>
      <c r="M38" s="2">
        <f t="shared" si="8"/>
        <v>-0.34866179996808322</v>
      </c>
      <c r="N38" s="2">
        <f t="shared" si="9"/>
        <v>-8.417126504516223E-2</v>
      </c>
      <c r="O38" s="2">
        <f t="shared" si="10"/>
        <v>0.61689362371512146</v>
      </c>
      <c r="P38" s="2">
        <f t="shared" si="11"/>
        <v>5.3336237151214716E-3</v>
      </c>
      <c r="Q38" s="2">
        <f t="shared" si="12"/>
        <v>0.41847883225726346</v>
      </c>
      <c r="R38" s="2">
        <f t="shared" si="13"/>
        <v>0.218789795488088</v>
      </c>
      <c r="S38" s="2">
        <f t="shared" si="14"/>
        <v>0.19968903676917546</v>
      </c>
      <c r="T38" s="2">
        <f t="shared" si="15"/>
        <v>0.47394211571889738</v>
      </c>
      <c r="U38" s="2">
        <f t="shared" si="16"/>
        <v>0.218789795488088</v>
      </c>
      <c r="V38" s="2">
        <f t="shared" si="17"/>
        <v>-0.25515232023080936</v>
      </c>
    </row>
    <row r="39" spans="1:22" x14ac:dyDescent="0.25">
      <c r="A39" s="2">
        <v>0.72682000000000002</v>
      </c>
      <c r="B39" s="2">
        <v>0.88688850260740004</v>
      </c>
      <c r="C39" s="2">
        <v>0.144313725490196</v>
      </c>
      <c r="D39" s="4" t="s">
        <v>4</v>
      </c>
      <c r="E39" s="2">
        <f t="shared" si="0"/>
        <v>-0.42979339214338852</v>
      </c>
      <c r="F39" s="2">
        <f t="shared" si="1"/>
        <v>-0.19998086944111426</v>
      </c>
      <c r="G39" s="2">
        <f t="shared" si="2"/>
        <v>-0.15108619220295672</v>
      </c>
      <c r="H39" s="2">
        <f t="shared" si="3"/>
        <v>-3.0833147234050964</v>
      </c>
      <c r="I39" s="2">
        <f t="shared" si="4"/>
        <v>0.16271912993112678</v>
      </c>
      <c r="J39" s="2">
        <f t="shared" si="5"/>
        <v>2.6477515245542919E-2</v>
      </c>
      <c r="K39" s="2">
        <f t="shared" si="6"/>
        <v>0.92476939666083624</v>
      </c>
      <c r="L39" s="2">
        <f t="shared" si="7"/>
        <v>0.89377687366436254</v>
      </c>
      <c r="M39" s="2">
        <f t="shared" si="8"/>
        <v>-0.22147518300543048</v>
      </c>
      <c r="N39" s="2">
        <f t="shared" si="9"/>
        <v>-0.10721975942373775</v>
      </c>
      <c r="O39" s="2">
        <f t="shared" si="10"/>
        <v>0.5943769833684438</v>
      </c>
      <c r="P39" s="2">
        <f t="shared" si="11"/>
        <v>-0.13244301663155622</v>
      </c>
      <c r="Q39" s="2">
        <f t="shared" si="12"/>
        <v>0.41847883225726346</v>
      </c>
      <c r="R39" s="2">
        <f t="shared" si="13"/>
        <v>0.144313725490196</v>
      </c>
      <c r="S39" s="2">
        <f t="shared" si="14"/>
        <v>0.27416510676706746</v>
      </c>
      <c r="T39" s="2">
        <f t="shared" si="15"/>
        <v>0.47394211571889738</v>
      </c>
      <c r="U39" s="2">
        <f t="shared" si="16"/>
        <v>0.144313725490196</v>
      </c>
      <c r="V39" s="2">
        <f t="shared" si="17"/>
        <v>-0.32962839022870138</v>
      </c>
    </row>
    <row r="40" spans="1:22" x14ac:dyDescent="0.25">
      <c r="A40" s="2">
        <v>0.86534999999999995</v>
      </c>
      <c r="B40" s="2">
        <v>0.88688850260740004</v>
      </c>
      <c r="C40" s="2">
        <v>7.2667088340712602E-2</v>
      </c>
      <c r="D40" s="4" t="s">
        <v>4</v>
      </c>
      <c r="E40" s="2">
        <f t="shared" si="0"/>
        <v>-0.42979339214338852</v>
      </c>
      <c r="F40" s="2">
        <f t="shared" si="1"/>
        <v>-0.19998086944111426</v>
      </c>
      <c r="G40" s="2">
        <f t="shared" si="2"/>
        <v>-0.15108619220295672</v>
      </c>
      <c r="H40" s="2">
        <f t="shared" si="3"/>
        <v>-3.0833147234050964</v>
      </c>
      <c r="I40" s="2">
        <f t="shared" si="4"/>
        <v>8.1934863432185256E-2</v>
      </c>
      <c r="J40" s="2">
        <f t="shared" si="5"/>
        <v>6.7133218456508484E-3</v>
      </c>
      <c r="K40" s="2">
        <f t="shared" si="6"/>
        <v>0.96344240117114455</v>
      </c>
      <c r="L40" s="2">
        <f t="shared" si="7"/>
        <v>0.96692148938570943</v>
      </c>
      <c r="M40" s="2">
        <f t="shared" si="8"/>
        <v>-0.10144815504458717</v>
      </c>
      <c r="N40" s="2">
        <f t="shared" si="9"/>
        <v>-0.14522207777239177</v>
      </c>
      <c r="O40" s="2">
        <f t="shared" si="10"/>
        <v>0.57679234708180149</v>
      </c>
      <c r="P40" s="2">
        <f t="shared" si="11"/>
        <v>-0.28855765291819846</v>
      </c>
      <c r="Q40" s="2">
        <f t="shared" si="12"/>
        <v>0.41847883225726346</v>
      </c>
      <c r="R40" s="2">
        <f t="shared" si="13"/>
        <v>7.2667088340712602E-2</v>
      </c>
      <c r="S40" s="2">
        <f t="shared" si="14"/>
        <v>0.34581174391655084</v>
      </c>
      <c r="T40" s="2">
        <f t="shared" si="15"/>
        <v>0.47394211571889738</v>
      </c>
      <c r="U40" s="2">
        <f t="shared" si="16"/>
        <v>7.2667088340712602E-2</v>
      </c>
      <c r="V40" s="2">
        <f t="shared" si="17"/>
        <v>-0.40127502737818477</v>
      </c>
    </row>
    <row r="41" spans="1:22" x14ac:dyDescent="0.25">
      <c r="A41" s="2">
        <v>1.6599900000000001</v>
      </c>
      <c r="B41" s="2">
        <v>0.91556396484375002</v>
      </c>
      <c r="C41" s="2">
        <v>1.5516129032258099</v>
      </c>
      <c r="D41" s="5" t="s">
        <v>3</v>
      </c>
      <c r="E41" s="2">
        <f t="shared" si="0"/>
        <v>-0.40486552839666079</v>
      </c>
      <c r="F41" s="2">
        <f t="shared" si="1"/>
        <v>-0.1663365020377503</v>
      </c>
      <c r="G41" s="2">
        <f t="shared" si="2"/>
        <v>-0.11460077681176584</v>
      </c>
      <c r="H41" s="2">
        <f t="shared" si="3"/>
        <v>-3.0481106010815435</v>
      </c>
      <c r="I41" s="2">
        <f t="shared" si="4"/>
        <v>1.6947072654728257</v>
      </c>
      <c r="J41" s="2">
        <f t="shared" si="5"/>
        <v>2.8720327156463825</v>
      </c>
      <c r="K41" s="2">
        <f t="shared" si="6"/>
        <v>-0.16385242817191564</v>
      </c>
      <c r="L41" s="2">
        <f t="shared" si="7"/>
        <v>-7.9484881363064819</v>
      </c>
      <c r="M41" s="2">
        <f t="shared" si="8"/>
        <v>-0.22945777824604291</v>
      </c>
      <c r="N41" s="2">
        <f t="shared" si="9"/>
        <v>1.7594611642549451E-2</v>
      </c>
      <c r="O41" s="2">
        <f t="shared" si="10"/>
        <v>1.7398774730364153</v>
      </c>
      <c r="P41" s="2">
        <f t="shared" si="11"/>
        <v>7.9887473036415191E-2</v>
      </c>
      <c r="Q41" s="2">
        <f t="shared" si="12"/>
        <v>0.42457996697998046</v>
      </c>
      <c r="R41" s="2">
        <f t="shared" si="13"/>
        <v>1.5516129032258099</v>
      </c>
      <c r="S41" s="2">
        <f t="shared" si="14"/>
        <v>-1.1270329362458296</v>
      </c>
      <c r="T41" s="2">
        <f t="shared" si="15"/>
        <v>0.49834493408203123</v>
      </c>
      <c r="U41" s="2">
        <f t="shared" si="16"/>
        <v>1.5516129032258099</v>
      </c>
      <c r="V41" s="2">
        <f t="shared" si="17"/>
        <v>1.0532679691437787</v>
      </c>
    </row>
    <row r="42" spans="1:22" x14ac:dyDescent="0.25">
      <c r="A42" s="2">
        <v>1.5219800000000001</v>
      </c>
      <c r="B42" s="2">
        <v>0.91556396484375002</v>
      </c>
      <c r="C42" s="2">
        <v>1.39244399641577</v>
      </c>
      <c r="D42" s="5" t="s">
        <v>3</v>
      </c>
      <c r="E42" s="2">
        <f t="shared" si="0"/>
        <v>-0.40486552839666079</v>
      </c>
      <c r="F42" s="2">
        <f t="shared" si="1"/>
        <v>-0.1663365020377503</v>
      </c>
      <c r="G42" s="2">
        <f t="shared" si="2"/>
        <v>-0.11460077681176584</v>
      </c>
      <c r="H42" s="2">
        <f t="shared" si="3"/>
        <v>-3.0481106010815435</v>
      </c>
      <c r="I42" s="2">
        <f t="shared" si="4"/>
        <v>1.5208593281119405</v>
      </c>
      <c r="J42" s="2">
        <f t="shared" si="5"/>
        <v>2.3130130959051032</v>
      </c>
      <c r="K42" s="2">
        <f t="shared" si="6"/>
        <v>-4.8202303339361929E-4</v>
      </c>
      <c r="L42" s="2">
        <f t="shared" si="7"/>
        <v>-6.2246113984918345</v>
      </c>
      <c r="M42" s="2">
        <f t="shared" si="8"/>
        <v>-0.24458748114015152</v>
      </c>
      <c r="N42" s="2">
        <f t="shared" si="9"/>
        <v>1.3259611042993334E-2</v>
      </c>
      <c r="O42" s="2">
        <f t="shared" si="10"/>
        <v>1.5343981240464111</v>
      </c>
      <c r="P42" s="2">
        <f t="shared" si="11"/>
        <v>1.2418124046410961E-2</v>
      </c>
      <c r="Q42" s="2">
        <f t="shared" si="12"/>
        <v>0.42457996697998046</v>
      </c>
      <c r="R42" s="2">
        <f t="shared" si="13"/>
        <v>1.39244399641577</v>
      </c>
      <c r="S42" s="2">
        <f t="shared" si="14"/>
        <v>-0.96786402943578953</v>
      </c>
      <c r="T42" s="2">
        <f t="shared" si="15"/>
        <v>0.49834493408203123</v>
      </c>
      <c r="U42" s="2">
        <f t="shared" si="16"/>
        <v>1.39244399641577</v>
      </c>
      <c r="V42" s="2">
        <f t="shared" si="17"/>
        <v>0.89409906233373881</v>
      </c>
    </row>
    <row r="43" spans="1:22" x14ac:dyDescent="0.25">
      <c r="A43" s="2">
        <v>1.3832599999999999</v>
      </c>
      <c r="B43" s="2">
        <v>0.91556396484375002</v>
      </c>
      <c r="C43" s="2">
        <v>1.2345362903225801</v>
      </c>
      <c r="D43" s="5" t="s">
        <v>3</v>
      </c>
      <c r="E43" s="2">
        <f t="shared" si="0"/>
        <v>-0.40486552839666079</v>
      </c>
      <c r="F43" s="2">
        <f t="shared" si="1"/>
        <v>-0.1663365020377503</v>
      </c>
      <c r="G43" s="2">
        <f t="shared" si="2"/>
        <v>-0.11460077681176584</v>
      </c>
      <c r="H43" s="2">
        <f t="shared" si="3"/>
        <v>-3.0481106010815435</v>
      </c>
      <c r="I43" s="2">
        <f t="shared" si="4"/>
        <v>1.3483889031535505</v>
      </c>
      <c r="J43" s="2">
        <f t="shared" si="5"/>
        <v>1.8181526341476351</v>
      </c>
      <c r="K43" s="2">
        <f t="shared" si="6"/>
        <v>0.15165866490570473</v>
      </c>
      <c r="L43" s="2">
        <f t="shared" si="7"/>
        <v>-4.6964567342755013</v>
      </c>
      <c r="M43" s="2">
        <f t="shared" si="8"/>
        <v>-0.26224053680849846</v>
      </c>
      <c r="N43" s="2">
        <f t="shared" si="9"/>
        <v>8.4387585311765587E-3</v>
      </c>
      <c r="O43" s="2">
        <f t="shared" si="10"/>
        <v>1.3500430797272429</v>
      </c>
      <c r="P43" s="2">
        <f t="shared" si="11"/>
        <v>-3.3216920272757022E-2</v>
      </c>
      <c r="Q43" s="2">
        <f t="shared" si="12"/>
        <v>0.42457996697998046</v>
      </c>
      <c r="R43" s="2">
        <f t="shared" si="13"/>
        <v>1.2345362903225801</v>
      </c>
      <c r="S43" s="2">
        <f t="shared" si="14"/>
        <v>-0.80995632334259959</v>
      </c>
      <c r="T43" s="2">
        <f t="shared" si="15"/>
        <v>0.49834493408203123</v>
      </c>
      <c r="U43" s="2">
        <f t="shared" si="16"/>
        <v>1.2345362903225801</v>
      </c>
      <c r="V43" s="2">
        <f t="shared" si="17"/>
        <v>0.73619135624054888</v>
      </c>
    </row>
    <row r="44" spans="1:22" x14ac:dyDescent="0.25">
      <c r="A44" s="2">
        <v>1.2484500000000001</v>
      </c>
      <c r="B44" s="2">
        <v>0.91556396484375002</v>
      </c>
      <c r="C44" s="2">
        <v>1.08325716845878</v>
      </c>
      <c r="D44" s="5" t="s">
        <v>3</v>
      </c>
      <c r="E44" s="2">
        <f t="shared" si="0"/>
        <v>-0.40486552839666079</v>
      </c>
      <c r="F44" s="2">
        <f t="shared" si="1"/>
        <v>-0.1663365020377503</v>
      </c>
      <c r="G44" s="2">
        <f t="shared" si="2"/>
        <v>-0.11460077681176584</v>
      </c>
      <c r="H44" s="2">
        <f t="shared" si="3"/>
        <v>-3.0481106010815435</v>
      </c>
      <c r="I44" s="2">
        <f t="shared" si="4"/>
        <v>1.1831583702004353</v>
      </c>
      <c r="J44" s="2">
        <f t="shared" si="5"/>
        <v>1.3998637289753504</v>
      </c>
      <c r="K44" s="2">
        <f t="shared" si="6"/>
        <v>0.28813152526458763</v>
      </c>
      <c r="L44" s="2">
        <f t="shared" si="7"/>
        <v>-3.4025303406756189</v>
      </c>
      <c r="M44" s="2">
        <f t="shared" si="8"/>
        <v>-0.28223656472809822</v>
      </c>
      <c r="N44" s="2">
        <f t="shared" si="9"/>
        <v>3.2030489604712793E-3</v>
      </c>
      <c r="O44" s="2">
        <f t="shared" si="10"/>
        <v>1.1916398124874554</v>
      </c>
      <c r="P44" s="2">
        <f t="shared" si="11"/>
        <v>-5.681018751254463E-2</v>
      </c>
      <c r="Q44" s="2">
        <f t="shared" si="12"/>
        <v>0.42457996697998046</v>
      </c>
      <c r="R44" s="2">
        <f t="shared" si="13"/>
        <v>1.08325716845878</v>
      </c>
      <c r="S44" s="2">
        <f t="shared" si="14"/>
        <v>-0.65867720147879949</v>
      </c>
      <c r="T44" s="2">
        <f t="shared" si="15"/>
        <v>0.49834493408203123</v>
      </c>
      <c r="U44" s="2">
        <f t="shared" si="16"/>
        <v>1.08325716845878</v>
      </c>
      <c r="V44" s="2">
        <f t="shared" si="17"/>
        <v>0.58491223437674877</v>
      </c>
    </row>
    <row r="45" spans="1:22" x14ac:dyDescent="0.25">
      <c r="A45" s="2">
        <v>1.12199</v>
      </c>
      <c r="B45" s="2">
        <v>0.91556396484375002</v>
      </c>
      <c r="C45" s="2">
        <v>0.94388216845878103</v>
      </c>
      <c r="D45" s="5" t="s">
        <v>3</v>
      </c>
      <c r="E45" s="2">
        <f t="shared" si="0"/>
        <v>-0.40486552839666079</v>
      </c>
      <c r="F45" s="2">
        <f t="shared" si="1"/>
        <v>-0.1663365020377503</v>
      </c>
      <c r="G45" s="2">
        <f t="shared" si="2"/>
        <v>-0.11460077681176584</v>
      </c>
      <c r="H45" s="2">
        <f t="shared" si="3"/>
        <v>-3.0481106010815435</v>
      </c>
      <c r="I45" s="2">
        <f t="shared" si="4"/>
        <v>1.0309297926768708</v>
      </c>
      <c r="J45" s="2">
        <f t="shared" si="5"/>
        <v>1.0628162374287757</v>
      </c>
      <c r="K45" s="2">
        <f t="shared" si="6"/>
        <v>0.40582692950519306</v>
      </c>
      <c r="L45" s="2">
        <f t="shared" si="7"/>
        <v>-2.3577267953874124</v>
      </c>
      <c r="M45" s="2">
        <f t="shared" si="8"/>
        <v>-0.30375150840033183</v>
      </c>
      <c r="N45" s="2">
        <f t="shared" si="9"/>
        <v>-2.3131568688953353E-3</v>
      </c>
      <c r="O45" s="2">
        <f t="shared" si="10"/>
        <v>1.0614753001247219</v>
      </c>
      <c r="P45" s="2">
        <f t="shared" si="11"/>
        <v>-6.0514699875278133E-2</v>
      </c>
      <c r="Q45" s="2">
        <f t="shared" si="12"/>
        <v>0.42457996697998046</v>
      </c>
      <c r="R45" s="2">
        <f t="shared" si="13"/>
        <v>0.94388216845878103</v>
      </c>
      <c r="S45" s="2">
        <f t="shared" si="14"/>
        <v>-0.51930220147880057</v>
      </c>
      <c r="T45" s="2">
        <f t="shared" si="15"/>
        <v>0.49834493408203123</v>
      </c>
      <c r="U45" s="2">
        <f t="shared" si="16"/>
        <v>0.94388216845878103</v>
      </c>
      <c r="V45" s="2">
        <f t="shared" si="17"/>
        <v>0.4455372343767498</v>
      </c>
    </row>
    <row r="46" spans="1:22" x14ac:dyDescent="0.25">
      <c r="A46" s="2">
        <v>1.0082100000000001</v>
      </c>
      <c r="B46" s="2">
        <v>0.91556396484375002</v>
      </c>
      <c r="C46" s="2">
        <v>0.82038082437276005</v>
      </c>
      <c r="D46" s="5" t="s">
        <v>3</v>
      </c>
      <c r="E46" s="2">
        <f t="shared" si="0"/>
        <v>-0.40486552839666079</v>
      </c>
      <c r="F46" s="2">
        <f t="shared" si="1"/>
        <v>-0.1663365020377503</v>
      </c>
      <c r="G46" s="2">
        <f t="shared" si="2"/>
        <v>-0.11460077681176584</v>
      </c>
      <c r="H46" s="2">
        <f t="shared" si="3"/>
        <v>-3.0481106010815435</v>
      </c>
      <c r="I46" s="2">
        <f t="shared" si="4"/>
        <v>0.89603878688341132</v>
      </c>
      <c r="J46" s="2">
        <f t="shared" si="5"/>
        <v>0.8028855075994954</v>
      </c>
      <c r="K46" s="2">
        <f t="shared" si="6"/>
        <v>0.5036756162136411</v>
      </c>
      <c r="L46" s="2">
        <f t="shared" si="7"/>
        <v>-1.5499705681990692</v>
      </c>
      <c r="M46" s="2">
        <f t="shared" si="8"/>
        <v>-0.32551223496623161</v>
      </c>
      <c r="N46" s="2">
        <f t="shared" si="9"/>
        <v>-7.9297465755875061E-3</v>
      </c>
      <c r="O46" s="2">
        <f t="shared" si="10"/>
        <v>0.95877712107549207</v>
      </c>
      <c r="P46" s="2">
        <f t="shared" si="11"/>
        <v>-4.9432878924507984E-2</v>
      </c>
      <c r="Q46" s="2">
        <f t="shared" si="12"/>
        <v>0.42457996697998046</v>
      </c>
      <c r="R46" s="2">
        <f t="shared" si="13"/>
        <v>0.82038082437276005</v>
      </c>
      <c r="S46" s="2">
        <f t="shared" si="14"/>
        <v>-0.39580085739277959</v>
      </c>
      <c r="T46" s="2">
        <f t="shared" si="15"/>
        <v>0.49834493408203123</v>
      </c>
      <c r="U46" s="2">
        <f t="shared" si="16"/>
        <v>0.82038082437276005</v>
      </c>
      <c r="V46" s="2">
        <f t="shared" si="17"/>
        <v>0.32203589029072882</v>
      </c>
    </row>
    <row r="47" spans="1:22" x14ac:dyDescent="0.25">
      <c r="A47" s="2">
        <v>0.90813999999999995</v>
      </c>
      <c r="B47" s="2">
        <v>0.91556396484375002</v>
      </c>
      <c r="C47" s="2">
        <v>0.71286290322580603</v>
      </c>
      <c r="D47" s="5" t="s">
        <v>3</v>
      </c>
      <c r="E47" s="2">
        <f t="shared" si="0"/>
        <v>-0.40486552839666079</v>
      </c>
      <c r="F47" s="2">
        <f t="shared" si="1"/>
        <v>-0.1663365020377503</v>
      </c>
      <c r="G47" s="2">
        <f t="shared" si="2"/>
        <v>-0.11460077681176584</v>
      </c>
      <c r="H47" s="2">
        <f t="shared" si="3"/>
        <v>-3.0481106010815435</v>
      </c>
      <c r="I47" s="2">
        <f t="shared" si="4"/>
        <v>0.77860524288705824</v>
      </c>
      <c r="J47" s="2">
        <f t="shared" si="5"/>
        <v>0.60622612425121492</v>
      </c>
      <c r="K47" s="2">
        <f t="shared" si="6"/>
        <v>0.58393204397427101</v>
      </c>
      <c r="L47" s="2">
        <f t="shared" si="7"/>
        <v>-0.93707304164727567</v>
      </c>
      <c r="M47" s="2">
        <f t="shared" si="8"/>
        <v>-0.34597938646896248</v>
      </c>
      <c r="N47" s="2">
        <f t="shared" si="9"/>
        <v>-1.3556223008731482E-2</v>
      </c>
      <c r="O47" s="2">
        <f t="shared" si="10"/>
        <v>0.87904191094594775</v>
      </c>
      <c r="P47" s="2">
        <f t="shared" si="11"/>
        <v>-2.9098089054052201E-2</v>
      </c>
      <c r="Q47" s="2">
        <f t="shared" si="12"/>
        <v>0.42457996697998046</v>
      </c>
      <c r="R47" s="2">
        <f t="shared" si="13"/>
        <v>0.71286290322580603</v>
      </c>
      <c r="S47" s="2">
        <f t="shared" si="14"/>
        <v>-0.28828293624582557</v>
      </c>
      <c r="T47" s="2">
        <f t="shared" si="15"/>
        <v>0.49834493408203123</v>
      </c>
      <c r="U47" s="2">
        <f t="shared" si="16"/>
        <v>0.71286290322580603</v>
      </c>
      <c r="V47" s="2">
        <f t="shared" si="17"/>
        <v>0.2145179691437748</v>
      </c>
    </row>
    <row r="48" spans="1:22" x14ac:dyDescent="0.25">
      <c r="A48" s="2">
        <v>0.82282</v>
      </c>
      <c r="B48" s="2">
        <v>0.91556396484375002</v>
      </c>
      <c r="C48" s="2">
        <v>0.62202956989247304</v>
      </c>
      <c r="D48" s="5" t="s">
        <v>3</v>
      </c>
      <c r="E48" s="2">
        <f t="shared" si="0"/>
        <v>-0.40486552839666079</v>
      </c>
      <c r="F48" s="2">
        <f t="shared" si="1"/>
        <v>-0.1663365020377503</v>
      </c>
      <c r="G48" s="2">
        <f t="shared" si="2"/>
        <v>-0.11460077681176584</v>
      </c>
      <c r="H48" s="2">
        <f t="shared" si="3"/>
        <v>-3.0481106010815435</v>
      </c>
      <c r="I48" s="2">
        <f t="shared" si="4"/>
        <v>0.67939498907498885</v>
      </c>
      <c r="J48" s="2">
        <f t="shared" si="5"/>
        <v>0.46157755118020422</v>
      </c>
      <c r="K48" s="2">
        <f t="shared" si="6"/>
        <v>0.64815919347564521</v>
      </c>
      <c r="L48" s="2">
        <f t="shared" si="7"/>
        <v>-0.48479862048365419</v>
      </c>
      <c r="M48" s="2">
        <f t="shared" si="8"/>
        <v>-0.36027496602631892</v>
      </c>
      <c r="N48" s="2">
        <f t="shared" si="9"/>
        <v>-1.901536073967763E-2</v>
      </c>
      <c r="O48" s="2">
        <f t="shared" si="10"/>
        <v>0.81869552752148367</v>
      </c>
      <c r="P48" s="2">
        <f t="shared" si="11"/>
        <v>-4.1244724785163278E-3</v>
      </c>
      <c r="Q48" s="2">
        <f t="shared" si="12"/>
        <v>0.42457996697998046</v>
      </c>
      <c r="R48" s="2">
        <f t="shared" si="13"/>
        <v>0.62202956989247304</v>
      </c>
      <c r="S48" s="2">
        <f t="shared" si="14"/>
        <v>-0.19744960291249258</v>
      </c>
      <c r="T48" s="2">
        <f t="shared" si="15"/>
        <v>0.49834493408203123</v>
      </c>
      <c r="U48" s="2">
        <f t="shared" si="16"/>
        <v>0.62202956989247304</v>
      </c>
      <c r="V48" s="2">
        <f t="shared" si="17"/>
        <v>0.12368463581044181</v>
      </c>
    </row>
    <row r="49" spans="1:22" x14ac:dyDescent="0.25">
      <c r="A49" s="2">
        <v>0.74804000000000004</v>
      </c>
      <c r="B49" s="2">
        <v>0.91556396484375002</v>
      </c>
      <c r="C49" s="2">
        <v>0.54254256272401402</v>
      </c>
      <c r="D49" s="5" t="s">
        <v>3</v>
      </c>
      <c r="E49" s="2">
        <f t="shared" si="0"/>
        <v>-0.40486552839666079</v>
      </c>
      <c r="F49" s="2">
        <f t="shared" si="1"/>
        <v>-0.1663365020377503</v>
      </c>
      <c r="G49" s="2">
        <f t="shared" si="2"/>
        <v>-0.11460077681176584</v>
      </c>
      <c r="H49" s="2">
        <f t="shared" si="3"/>
        <v>-3.0481106010815435</v>
      </c>
      <c r="I49" s="2">
        <f t="shared" si="4"/>
        <v>0.59257745341321322</v>
      </c>
      <c r="J49" s="2">
        <f t="shared" si="5"/>
        <v>0.3511480382936889</v>
      </c>
      <c r="K49" s="2">
        <f t="shared" si="6"/>
        <v>0.70167707982072158</v>
      </c>
      <c r="L49" s="2">
        <f t="shared" si="7"/>
        <v>-0.13824789455427322</v>
      </c>
      <c r="M49" s="2">
        <f t="shared" si="8"/>
        <v>-0.33536076863056563</v>
      </c>
      <c r="N49" s="2">
        <f t="shared" si="9"/>
        <v>-2.4491304418888516E-2</v>
      </c>
      <c r="O49" s="2">
        <f t="shared" si="10"/>
        <v>0.77115885323860422</v>
      </c>
      <c r="P49" s="2">
        <f t="shared" si="11"/>
        <v>2.3118853238604187E-2</v>
      </c>
      <c r="Q49" s="2">
        <f t="shared" si="12"/>
        <v>0.42457996697998046</v>
      </c>
      <c r="R49" s="2">
        <f t="shared" si="13"/>
        <v>0.54254256272401402</v>
      </c>
      <c r="S49" s="2">
        <f t="shared" si="14"/>
        <v>-0.11796259574403356</v>
      </c>
      <c r="T49" s="2">
        <f t="shared" si="15"/>
        <v>0.49834493408203123</v>
      </c>
      <c r="U49" s="2">
        <f t="shared" si="16"/>
        <v>0.54254256272401402</v>
      </c>
      <c r="V49" s="2">
        <f t="shared" si="17"/>
        <v>4.4197628641982789E-2</v>
      </c>
    </row>
    <row r="50" spans="1:22" x14ac:dyDescent="0.25">
      <c r="A50" s="2">
        <v>0.67788999999999999</v>
      </c>
      <c r="B50" s="2">
        <v>0.91556396484375002</v>
      </c>
      <c r="C50" s="2">
        <v>0.46684139784946199</v>
      </c>
      <c r="D50" s="5" t="s">
        <v>3</v>
      </c>
      <c r="E50" s="2">
        <f t="shared" si="0"/>
        <v>-0.40486552839666079</v>
      </c>
      <c r="F50" s="2">
        <f t="shared" si="1"/>
        <v>-0.1663365020377503</v>
      </c>
      <c r="G50" s="2">
        <f t="shared" si="2"/>
        <v>-0.11460077681176584</v>
      </c>
      <c r="H50" s="2">
        <f t="shared" si="3"/>
        <v>-3.0481106010815435</v>
      </c>
      <c r="I50" s="2">
        <f t="shared" si="4"/>
        <v>0.5098949016949712</v>
      </c>
      <c r="J50" s="2">
        <f t="shared" si="5"/>
        <v>0.25999281077452435</v>
      </c>
      <c r="K50" s="2">
        <f t="shared" si="6"/>
        <v>0.75031483649930497</v>
      </c>
      <c r="L50" s="2">
        <f t="shared" si="7"/>
        <v>0.14907880544658181</v>
      </c>
      <c r="M50" s="2">
        <f t="shared" si="8"/>
        <v>-0.48581578234644751</v>
      </c>
      <c r="N50" s="2">
        <f t="shared" si="9"/>
        <v>-3.0510186678565889E-2</v>
      </c>
      <c r="O50" s="2">
        <f t="shared" si="10"/>
        <v>0.73046076610676081</v>
      </c>
      <c r="P50" s="2">
        <f t="shared" si="11"/>
        <v>5.2570766106760813E-2</v>
      </c>
      <c r="Q50" s="2">
        <f t="shared" si="12"/>
        <v>0.42457996697998046</v>
      </c>
      <c r="R50" s="2">
        <f t="shared" si="13"/>
        <v>0.46684139784946199</v>
      </c>
      <c r="S50" s="2">
        <f t="shared" si="14"/>
        <v>-4.2261430869481531E-2</v>
      </c>
      <c r="T50" s="2">
        <f t="shared" si="15"/>
        <v>0.49834493408203123</v>
      </c>
      <c r="U50" s="2">
        <f t="shared" si="16"/>
        <v>0.46684139784946199</v>
      </c>
      <c r="V50" s="2">
        <f t="shared" si="17"/>
        <v>-3.150353623256924E-2</v>
      </c>
    </row>
    <row r="51" spans="1:22" x14ac:dyDescent="0.25">
      <c r="A51" s="2">
        <v>0.60887999999999998</v>
      </c>
      <c r="B51" s="2">
        <v>0.91556396484375002</v>
      </c>
      <c r="C51" s="2">
        <v>0.38948476702509</v>
      </c>
      <c r="D51" s="5" t="s">
        <v>3</v>
      </c>
      <c r="E51" s="2">
        <f t="shared" si="0"/>
        <v>-0.40486552839666079</v>
      </c>
      <c r="F51" s="2">
        <f t="shared" si="1"/>
        <v>-0.1663365020377503</v>
      </c>
      <c r="G51" s="2">
        <f t="shared" si="2"/>
        <v>-0.11460077681176584</v>
      </c>
      <c r="H51" s="2">
        <f t="shared" si="3"/>
        <v>-3.0481106010815435</v>
      </c>
      <c r="I51" s="2">
        <f t="shared" si="4"/>
        <v>0.42540421202745721</v>
      </c>
      <c r="J51" s="2">
        <f t="shared" si="5"/>
        <v>0.18096874361070175</v>
      </c>
      <c r="K51" s="2">
        <f t="shared" si="6"/>
        <v>0.79766679112496786</v>
      </c>
      <c r="L51" s="2">
        <f t="shared" si="7"/>
        <v>0.3996356009784684</v>
      </c>
      <c r="M51" s="2">
        <f t="shared" si="8"/>
        <v>-0.47239733062505446</v>
      </c>
      <c r="N51" s="2">
        <f t="shared" si="9"/>
        <v>-3.7766187642543421E-2</v>
      </c>
      <c r="O51" s="2">
        <f t="shared" si="10"/>
        <v>0.69348303139370526</v>
      </c>
      <c r="P51" s="2">
        <f t="shared" si="11"/>
        <v>8.4603031393705286E-2</v>
      </c>
      <c r="Q51" s="2">
        <f t="shared" si="12"/>
        <v>0.42457996697998046</v>
      </c>
      <c r="R51" s="2">
        <f t="shared" si="13"/>
        <v>0.38948476702509</v>
      </c>
      <c r="S51" s="2">
        <f t="shared" si="14"/>
        <v>3.5095199954890466E-2</v>
      </c>
      <c r="T51" s="2">
        <f t="shared" si="15"/>
        <v>0.49834493408203123</v>
      </c>
      <c r="U51" s="2">
        <f t="shared" si="16"/>
        <v>0.38948476702509</v>
      </c>
      <c r="V51" s="2">
        <f t="shared" si="17"/>
        <v>-0.10886016705694124</v>
      </c>
    </row>
    <row r="52" spans="1:22" x14ac:dyDescent="0.25">
      <c r="A52" s="2">
        <v>0.55174000000000001</v>
      </c>
      <c r="B52" s="2">
        <v>0.91556396484375002</v>
      </c>
      <c r="C52" s="2">
        <v>0.31259184587813599</v>
      </c>
      <c r="D52" s="5" t="s">
        <v>3</v>
      </c>
      <c r="E52" s="2">
        <f t="shared" si="0"/>
        <v>-0.40486552839666079</v>
      </c>
      <c r="F52" s="2">
        <f t="shared" si="1"/>
        <v>-0.1663365020377503</v>
      </c>
      <c r="G52" s="2">
        <f t="shared" si="2"/>
        <v>-0.11460077681176584</v>
      </c>
      <c r="H52" s="2">
        <f t="shared" si="3"/>
        <v>-3.0481106010815435</v>
      </c>
      <c r="I52" s="2">
        <f t="shared" si="4"/>
        <v>0.34141999672462303</v>
      </c>
      <c r="J52" s="2">
        <f t="shared" si="5"/>
        <v>0.11656761416344161</v>
      </c>
      <c r="K52" s="2">
        <f t="shared" si="6"/>
        <v>0.84238136343006631</v>
      </c>
      <c r="L52" s="2">
        <f t="shared" si="7"/>
        <v>0.60556202268191828</v>
      </c>
      <c r="M52" s="2">
        <f t="shared" si="8"/>
        <v>-0.47995308910369139</v>
      </c>
      <c r="N52" s="2">
        <f t="shared" si="9"/>
        <v>-4.6574665404221637E-2</v>
      </c>
      <c r="O52" s="2">
        <f t="shared" si="10"/>
        <v>0.66134535935053762</v>
      </c>
      <c r="P52" s="2">
        <f t="shared" si="11"/>
        <v>0.10960535935053761</v>
      </c>
      <c r="Q52" s="2">
        <f t="shared" si="12"/>
        <v>0.42457996697998046</v>
      </c>
      <c r="R52" s="2">
        <f t="shared" si="13"/>
        <v>0.31259184587813599</v>
      </c>
      <c r="S52" s="2">
        <f t="shared" si="14"/>
        <v>0.11198812110184447</v>
      </c>
      <c r="T52" s="2">
        <f t="shared" si="15"/>
        <v>0.49834493408203123</v>
      </c>
      <c r="U52" s="2">
        <f t="shared" si="16"/>
        <v>0.31259184587813599</v>
      </c>
      <c r="V52" s="2">
        <f t="shared" si="17"/>
        <v>-0.18575308820389524</v>
      </c>
    </row>
    <row r="53" spans="1:22" x14ac:dyDescent="0.25">
      <c r="A53" s="2">
        <v>0.53578000000000003</v>
      </c>
      <c r="B53" s="2">
        <v>0.91556396484375002</v>
      </c>
      <c r="C53" s="2">
        <v>0.236214157706093</v>
      </c>
      <c r="D53" s="5" t="s">
        <v>3</v>
      </c>
      <c r="E53" s="2">
        <f t="shared" si="0"/>
        <v>-0.40486552839666079</v>
      </c>
      <c r="F53" s="2">
        <f t="shared" si="1"/>
        <v>-0.1663365020377503</v>
      </c>
      <c r="G53" s="2">
        <f t="shared" si="2"/>
        <v>-0.11460077681176584</v>
      </c>
      <c r="H53" s="2">
        <f t="shared" si="3"/>
        <v>-3.0481106010815435</v>
      </c>
      <c r="I53" s="2">
        <f t="shared" si="4"/>
        <v>0.25799853071587986</v>
      </c>
      <c r="J53" s="2">
        <f t="shared" si="5"/>
        <v>6.656324185155281E-2</v>
      </c>
      <c r="K53" s="2">
        <f t="shared" si="6"/>
        <v>0.88447339172227313</v>
      </c>
      <c r="L53" s="2">
        <f t="shared" si="7"/>
        <v>0.7675410448335932</v>
      </c>
      <c r="M53" s="2">
        <f t="shared" si="8"/>
        <v>-0.45429934212556877</v>
      </c>
      <c r="N53" s="2">
        <f t="shared" si="9"/>
        <v>-5.7795593836128027E-2</v>
      </c>
      <c r="O53" s="2">
        <f t="shared" si="10"/>
        <v>0.63398137209323047</v>
      </c>
      <c r="P53" s="2">
        <f t="shared" si="11"/>
        <v>9.8201372093230432E-2</v>
      </c>
      <c r="Q53" s="2">
        <f t="shared" si="12"/>
        <v>0.42457996697998046</v>
      </c>
      <c r="R53" s="2">
        <f t="shared" si="13"/>
        <v>0.236214157706093</v>
      </c>
      <c r="S53" s="2">
        <f t="shared" si="14"/>
        <v>0.18836580927388746</v>
      </c>
      <c r="T53" s="2">
        <f t="shared" si="15"/>
        <v>0.49834493408203123</v>
      </c>
      <c r="U53" s="2">
        <f t="shared" si="16"/>
        <v>0.236214157706093</v>
      </c>
      <c r="V53" s="2">
        <f t="shared" si="17"/>
        <v>-0.26213077637593823</v>
      </c>
    </row>
    <row r="54" spans="1:22" x14ac:dyDescent="0.25">
      <c r="A54" s="2">
        <v>0.64824999999999999</v>
      </c>
      <c r="B54" s="2">
        <v>0.91556396484375002</v>
      </c>
      <c r="C54" s="2">
        <v>0.15774417562724</v>
      </c>
      <c r="D54" s="5" t="s">
        <v>3</v>
      </c>
      <c r="E54" s="2">
        <f t="shared" si="0"/>
        <v>-0.40486552839666079</v>
      </c>
      <c r="F54" s="2">
        <f t="shared" si="1"/>
        <v>-0.1663365020377503</v>
      </c>
      <c r="G54" s="2">
        <f t="shared" si="2"/>
        <v>-0.11460077681176584</v>
      </c>
      <c r="H54" s="2">
        <f t="shared" si="3"/>
        <v>-3.0481106010815435</v>
      </c>
      <c r="I54" s="2">
        <f t="shared" si="4"/>
        <v>0.17229181322591763</v>
      </c>
      <c r="J54" s="2">
        <f t="shared" si="5"/>
        <v>2.9684468904674487E-2</v>
      </c>
      <c r="K54" s="2">
        <f t="shared" si="6"/>
        <v>0.92530737327741819</v>
      </c>
      <c r="L54" s="2">
        <f t="shared" si="7"/>
        <v>0.88977368001018853</v>
      </c>
      <c r="M54" s="2">
        <f t="shared" si="8"/>
        <v>-0.31137960079269339</v>
      </c>
      <c r="N54" s="2">
        <f t="shared" si="9"/>
        <v>-7.3967131941729519E-2</v>
      </c>
      <c r="O54" s="2">
        <f t="shared" si="10"/>
        <v>0.6105991746356989</v>
      </c>
      <c r="P54" s="2">
        <f t="shared" si="11"/>
        <v>-3.7650825364301088E-2</v>
      </c>
      <c r="Q54" s="2">
        <f t="shared" si="12"/>
        <v>0.42457996697998046</v>
      </c>
      <c r="R54" s="2">
        <f t="shared" si="13"/>
        <v>0.15774417562724</v>
      </c>
      <c r="S54" s="2">
        <f t="shared" si="14"/>
        <v>0.26683579135274049</v>
      </c>
      <c r="T54" s="2">
        <f t="shared" si="15"/>
        <v>0.49834493408203123</v>
      </c>
      <c r="U54" s="2">
        <f t="shared" si="16"/>
        <v>0.15774417562724</v>
      </c>
      <c r="V54" s="2">
        <f t="shared" si="17"/>
        <v>-0.34060075845479121</v>
      </c>
    </row>
    <row r="55" spans="1:22" x14ac:dyDescent="0.25">
      <c r="A55" s="2">
        <v>0.83111000000000002</v>
      </c>
      <c r="B55" s="2">
        <v>0.91556396484375002</v>
      </c>
      <c r="C55" s="2">
        <v>8.0248655913978506E-2</v>
      </c>
      <c r="D55" s="5" t="s">
        <v>3</v>
      </c>
      <c r="E55" s="2">
        <f t="shared" si="0"/>
        <v>-0.40486552839666079</v>
      </c>
      <c r="F55" s="2">
        <f t="shared" si="1"/>
        <v>-0.1663365020377503</v>
      </c>
      <c r="G55" s="2">
        <f t="shared" si="2"/>
        <v>-0.11460077681176584</v>
      </c>
      <c r="H55" s="2">
        <f t="shared" si="3"/>
        <v>-3.0481106010815435</v>
      </c>
      <c r="I55" s="2">
        <f t="shared" si="4"/>
        <v>8.764942592260469E-2</v>
      </c>
      <c r="J55" s="2">
        <f t="shared" si="5"/>
        <v>7.6824218645621667E-3</v>
      </c>
      <c r="K55" s="2">
        <f t="shared" si="6"/>
        <v>0.96323590168005113</v>
      </c>
      <c r="L55" s="2">
        <f t="shared" si="7"/>
        <v>0.96653843617481161</v>
      </c>
      <c r="M55" s="2">
        <f t="shared" si="8"/>
        <v>-0.13670010082884521</v>
      </c>
      <c r="N55" s="2">
        <f t="shared" si="9"/>
        <v>-0.1010360114227937</v>
      </c>
      <c r="O55" s="2">
        <f t="shared" si="10"/>
        <v>0.59221371956842628</v>
      </c>
      <c r="P55" s="2">
        <f t="shared" si="11"/>
        <v>-0.23889628043157374</v>
      </c>
      <c r="Q55" s="2">
        <f t="shared" si="12"/>
        <v>0.42457996697998046</v>
      </c>
      <c r="R55" s="2">
        <f t="shared" si="13"/>
        <v>8.0248655913978506E-2</v>
      </c>
      <c r="S55" s="2">
        <f t="shared" si="14"/>
        <v>0.34433131106600195</v>
      </c>
      <c r="T55" s="2">
        <f t="shared" si="15"/>
        <v>0.49834493408203123</v>
      </c>
      <c r="U55" s="2">
        <f t="shared" si="16"/>
        <v>8.0248655913978506E-2</v>
      </c>
      <c r="V55" s="2">
        <f t="shared" si="17"/>
        <v>-0.41809627816805273</v>
      </c>
    </row>
    <row r="56" spans="1:22" x14ac:dyDescent="0.25">
      <c r="A56" s="2">
        <v>1.4339299999999999</v>
      </c>
      <c r="B56" s="2">
        <v>0.97556138919436697</v>
      </c>
      <c r="C56" s="2">
        <v>1.36643052920093</v>
      </c>
      <c r="D56" s="4" t="s">
        <v>4</v>
      </c>
      <c r="E56" s="2">
        <f t="shared" si="0"/>
        <v>-0.35752157232389803</v>
      </c>
      <c r="F56" s="2">
        <f t="shared" si="1"/>
        <v>-0.11811172235565248</v>
      </c>
      <c r="G56" s="2">
        <f t="shared" si="2"/>
        <v>-5.3092596376626444E-2</v>
      </c>
      <c r="H56" s="2">
        <f t="shared" si="3"/>
        <v>-2.9988829799773162</v>
      </c>
      <c r="I56" s="2">
        <f t="shared" si="4"/>
        <v>1.4006607316935211</v>
      </c>
      <c r="J56" s="2">
        <f t="shared" si="5"/>
        <v>1.9618504853082299</v>
      </c>
      <c r="K56" s="2">
        <f t="shared" si="6"/>
        <v>0.26751603308856309</v>
      </c>
      <c r="L56" s="2">
        <f t="shared" si="7"/>
        <v>-4.9577247445394832</v>
      </c>
      <c r="M56" s="2">
        <f t="shared" si="8"/>
        <v>-0.23527203042003164</v>
      </c>
      <c r="N56" s="2">
        <f t="shared" si="9"/>
        <v>3.396579202821653E-3</v>
      </c>
      <c r="O56" s="2">
        <f t="shared" si="10"/>
        <v>1.487537056880905</v>
      </c>
      <c r="P56" s="2">
        <f t="shared" si="11"/>
        <v>5.3607056880905057E-2</v>
      </c>
      <c r="Q56" s="2">
        <f t="shared" si="12"/>
        <v>0.43734531897193951</v>
      </c>
      <c r="R56" s="2">
        <f t="shared" si="13"/>
        <v>1.36643052920093</v>
      </c>
      <c r="S56" s="2">
        <f t="shared" si="14"/>
        <v>-0.92908521022899049</v>
      </c>
      <c r="T56" s="2">
        <f t="shared" si="15"/>
        <v>0.54940274220440632</v>
      </c>
      <c r="U56" s="2">
        <f t="shared" si="16"/>
        <v>1.36643052920093</v>
      </c>
      <c r="V56" s="2">
        <f t="shared" si="17"/>
        <v>0.81702778699652368</v>
      </c>
    </row>
    <row r="57" spans="1:22" x14ac:dyDescent="0.25">
      <c r="A57" s="2">
        <v>1.3552900000000001</v>
      </c>
      <c r="B57" s="2">
        <v>0.97556138919436697</v>
      </c>
      <c r="C57" s="2">
        <v>1.2651528568416599</v>
      </c>
      <c r="D57" s="4" t="s">
        <v>4</v>
      </c>
      <c r="E57" s="2">
        <f t="shared" si="0"/>
        <v>-0.35752157232389803</v>
      </c>
      <c r="F57" s="2">
        <f t="shared" si="1"/>
        <v>-0.11811172235565248</v>
      </c>
      <c r="G57" s="2">
        <f t="shared" si="2"/>
        <v>-5.3092596376626444E-2</v>
      </c>
      <c r="H57" s="2">
        <f t="shared" si="3"/>
        <v>-2.9988829799773162</v>
      </c>
      <c r="I57" s="2">
        <f t="shared" si="4"/>
        <v>1.2968459707968167</v>
      </c>
      <c r="J57" s="2">
        <f t="shared" si="5"/>
        <v>1.6818094719719381</v>
      </c>
      <c r="K57" s="2">
        <f t="shared" si="6"/>
        <v>0.33770817605015413</v>
      </c>
      <c r="L57" s="2">
        <f t="shared" si="7"/>
        <v>-4.1124027207514526</v>
      </c>
      <c r="M57" s="2">
        <f t="shared" si="8"/>
        <v>-0.24744216290273849</v>
      </c>
      <c r="N57" s="2">
        <f t="shared" si="9"/>
        <v>2.5587657154396543E-3</v>
      </c>
      <c r="O57" s="2">
        <f t="shared" si="10"/>
        <v>1.3725845299421517</v>
      </c>
      <c r="P57" s="2">
        <f t="shared" si="11"/>
        <v>1.7294529942151637E-2</v>
      </c>
      <c r="Q57" s="2">
        <f t="shared" si="12"/>
        <v>0.43734531897193951</v>
      </c>
      <c r="R57" s="2">
        <f t="shared" si="13"/>
        <v>1.2651528568416599</v>
      </c>
      <c r="S57" s="2">
        <f t="shared" si="14"/>
        <v>-0.82780753786972039</v>
      </c>
      <c r="T57" s="2">
        <f t="shared" si="15"/>
        <v>0.54940274220440632</v>
      </c>
      <c r="U57" s="2">
        <f t="shared" si="16"/>
        <v>1.2651528568416599</v>
      </c>
      <c r="V57" s="2">
        <f t="shared" si="17"/>
        <v>0.71575011463725358</v>
      </c>
    </row>
    <row r="58" spans="1:22" x14ac:dyDescent="0.25">
      <c r="A58" s="2">
        <v>1.27559</v>
      </c>
      <c r="B58" s="2">
        <v>0.97556138919436697</v>
      </c>
      <c r="C58" s="2">
        <v>1.16332279148218</v>
      </c>
      <c r="D58" s="4" t="s">
        <v>4</v>
      </c>
      <c r="E58" s="2">
        <f t="shared" si="0"/>
        <v>-0.35752157232389803</v>
      </c>
      <c r="F58" s="2">
        <f t="shared" si="1"/>
        <v>-0.11811172235565248</v>
      </c>
      <c r="G58" s="2">
        <f t="shared" si="2"/>
        <v>-5.3092596376626444E-2</v>
      </c>
      <c r="H58" s="2">
        <f t="shared" si="3"/>
        <v>-2.9988829799773162</v>
      </c>
      <c r="I58" s="2">
        <f t="shared" si="4"/>
        <v>1.1924649790033912</v>
      </c>
      <c r="J58" s="2">
        <f t="shared" si="5"/>
        <v>1.4219727261495583</v>
      </c>
      <c r="K58" s="2">
        <f t="shared" si="6"/>
        <v>0.40571639793723668</v>
      </c>
      <c r="L58" s="2">
        <f t="shared" si="7"/>
        <v>-3.3276408682653447</v>
      </c>
      <c r="M58" s="2">
        <f t="shared" si="8"/>
        <v>-0.26140849824224482</v>
      </c>
      <c r="N58" s="2">
        <f t="shared" si="9"/>
        <v>1.6458446731342426E-3</v>
      </c>
      <c r="O58" s="2">
        <f t="shared" si="10"/>
        <v>1.2650585106120995</v>
      </c>
      <c r="P58" s="2">
        <f t="shared" si="11"/>
        <v>-1.0531489387900494E-2</v>
      </c>
      <c r="Q58" s="2">
        <f t="shared" si="12"/>
        <v>0.43734531897193951</v>
      </c>
      <c r="R58" s="2">
        <f t="shared" si="13"/>
        <v>1.16332279148218</v>
      </c>
      <c r="S58" s="2">
        <f t="shared" si="14"/>
        <v>-0.72597747251024047</v>
      </c>
      <c r="T58" s="2">
        <f t="shared" si="15"/>
        <v>0.54940274220440632</v>
      </c>
      <c r="U58" s="2">
        <f t="shared" si="16"/>
        <v>1.16332279148218</v>
      </c>
      <c r="V58" s="2">
        <f t="shared" si="17"/>
        <v>0.61392004927777366</v>
      </c>
    </row>
    <row r="59" spans="1:22" x14ac:dyDescent="0.25">
      <c r="A59" s="2">
        <v>1.2684599999999999</v>
      </c>
      <c r="B59" s="2">
        <v>0.97556138919436697</v>
      </c>
      <c r="C59" s="2">
        <v>1.15417035631457</v>
      </c>
      <c r="D59" s="4" t="s">
        <v>4</v>
      </c>
      <c r="E59" s="2">
        <f t="shared" si="0"/>
        <v>-0.35752157232389803</v>
      </c>
      <c r="F59" s="2">
        <f t="shared" si="1"/>
        <v>-0.11811172235565248</v>
      </c>
      <c r="G59" s="2">
        <f t="shared" si="2"/>
        <v>-5.3092596376626444E-2</v>
      </c>
      <c r="H59" s="2">
        <f t="shared" si="3"/>
        <v>-2.9988829799773162</v>
      </c>
      <c r="I59" s="2">
        <f t="shared" si="4"/>
        <v>1.183083267848168</v>
      </c>
      <c r="J59" s="2">
        <f t="shared" si="5"/>
        <v>1.3996860186622999</v>
      </c>
      <c r="K59" s="2">
        <f t="shared" si="6"/>
        <v>0.41170288346749739</v>
      </c>
      <c r="L59" s="2">
        <f t="shared" si="7"/>
        <v>-3.2603075410983862</v>
      </c>
      <c r="M59" s="2">
        <f t="shared" si="8"/>
        <v>-0.2627841409844005</v>
      </c>
      <c r="N59" s="2">
        <f t="shared" si="9"/>
        <v>1.5599123250460349E-3</v>
      </c>
      <c r="O59" s="2">
        <f t="shared" si="10"/>
        <v>1.2557896497542747</v>
      </c>
      <c r="P59" s="2">
        <f t="shared" si="11"/>
        <v>-1.267035024572527E-2</v>
      </c>
      <c r="Q59" s="2">
        <f t="shared" si="12"/>
        <v>0.43734531897193951</v>
      </c>
      <c r="R59" s="2">
        <f t="shared" si="13"/>
        <v>1.15417035631457</v>
      </c>
      <c r="S59" s="2">
        <f t="shared" si="14"/>
        <v>-0.71682503734263048</v>
      </c>
      <c r="T59" s="2">
        <f t="shared" si="15"/>
        <v>0.54940274220440632</v>
      </c>
      <c r="U59" s="2">
        <f t="shared" si="16"/>
        <v>1.15417035631457</v>
      </c>
      <c r="V59" s="2">
        <f t="shared" si="17"/>
        <v>0.60476761411016366</v>
      </c>
    </row>
    <row r="60" spans="1:22" x14ac:dyDescent="0.25">
      <c r="A60" s="2">
        <v>1.16093</v>
      </c>
      <c r="B60" s="2">
        <v>0.97556138919436697</v>
      </c>
      <c r="C60" s="2">
        <v>1.01703563145688</v>
      </c>
      <c r="D60" s="4" t="s">
        <v>4</v>
      </c>
      <c r="E60" s="2">
        <f t="shared" si="0"/>
        <v>-0.35752157232389803</v>
      </c>
      <c r="F60" s="2">
        <f t="shared" si="1"/>
        <v>-0.11811172235565248</v>
      </c>
      <c r="G60" s="2">
        <f t="shared" si="2"/>
        <v>-5.3092596376626444E-2</v>
      </c>
      <c r="H60" s="2">
        <f t="shared" si="3"/>
        <v>-2.9988829799773162</v>
      </c>
      <c r="I60" s="2">
        <f t="shared" si="4"/>
        <v>1.0425132059569957</v>
      </c>
      <c r="J60" s="2">
        <f t="shared" si="5"/>
        <v>1.0868337845947333</v>
      </c>
      <c r="K60" s="2">
        <f t="shared" si="6"/>
        <v>0.49891122922503095</v>
      </c>
      <c r="L60" s="2">
        <f t="shared" si="7"/>
        <v>-2.314637071546656</v>
      </c>
      <c r="M60" s="2">
        <f t="shared" si="8"/>
        <v>-0.28601407059146583</v>
      </c>
      <c r="N60" s="2">
        <f t="shared" si="9"/>
        <v>1.837770226762706E-4</v>
      </c>
      <c r="O60" s="2">
        <f t="shared" si="10"/>
        <v>1.1247219824429282</v>
      </c>
      <c r="P60" s="2">
        <f t="shared" si="11"/>
        <v>-3.6208017557071814E-2</v>
      </c>
      <c r="Q60" s="2">
        <f t="shared" si="12"/>
        <v>0.43734531897193951</v>
      </c>
      <c r="R60" s="2">
        <f t="shared" si="13"/>
        <v>1.01703563145688</v>
      </c>
      <c r="S60" s="2">
        <f t="shared" si="14"/>
        <v>-0.57969031248494052</v>
      </c>
      <c r="T60" s="2">
        <f t="shared" si="15"/>
        <v>0.54940274220440632</v>
      </c>
      <c r="U60" s="2">
        <f t="shared" si="16"/>
        <v>1.01703563145688</v>
      </c>
      <c r="V60" s="2">
        <f t="shared" si="17"/>
        <v>0.4676328892524737</v>
      </c>
    </row>
    <row r="61" spans="1:22" x14ac:dyDescent="0.25">
      <c r="A61" s="2">
        <v>1.04688</v>
      </c>
      <c r="B61" s="2">
        <v>0.97556138919436697</v>
      </c>
      <c r="C61" s="2">
        <v>0.871996626607632</v>
      </c>
      <c r="D61" s="4" t="s">
        <v>4</v>
      </c>
      <c r="E61" s="2">
        <f t="shared" si="0"/>
        <v>-0.35752157232389803</v>
      </c>
      <c r="F61" s="2">
        <f t="shared" si="1"/>
        <v>-0.11811172235565248</v>
      </c>
      <c r="G61" s="2">
        <f t="shared" si="2"/>
        <v>-5.3092596376626444E-2</v>
      </c>
      <c r="H61" s="2">
        <f t="shared" si="3"/>
        <v>-2.9988829799773162</v>
      </c>
      <c r="I61" s="2">
        <f t="shared" si="4"/>
        <v>0.89384085539479963</v>
      </c>
      <c r="J61" s="2">
        <f t="shared" si="5"/>
        <v>0.79895147477290707</v>
      </c>
      <c r="K61" s="2">
        <f t="shared" si="6"/>
        <v>0.58606707720789664</v>
      </c>
      <c r="L61" s="2">
        <f t="shared" si="7"/>
        <v>-1.4434183112846619</v>
      </c>
      <c r="M61" s="2">
        <f t="shared" si="8"/>
        <v>-0.31925112712611609</v>
      </c>
      <c r="N61" s="2">
        <f t="shared" si="9"/>
        <v>-1.4901527976949255E-3</v>
      </c>
      <c r="O61" s="2">
        <f t="shared" si="10"/>
        <v>1.002035862065108</v>
      </c>
      <c r="P61" s="2">
        <f t="shared" si="11"/>
        <v>-4.4844137934892059E-2</v>
      </c>
      <c r="Q61" s="2">
        <f t="shared" si="12"/>
        <v>0.43734531897193951</v>
      </c>
      <c r="R61" s="2">
        <f t="shared" si="13"/>
        <v>0.871996626607632</v>
      </c>
      <c r="S61" s="2">
        <f t="shared" si="14"/>
        <v>-0.43465130763569249</v>
      </c>
      <c r="T61" s="2">
        <f t="shared" si="15"/>
        <v>0.54940274220440632</v>
      </c>
      <c r="U61" s="2">
        <f t="shared" si="16"/>
        <v>0.871996626607632</v>
      </c>
      <c r="V61" s="2">
        <f t="shared" si="17"/>
        <v>0.32259388440322567</v>
      </c>
    </row>
    <row r="62" spans="1:22" x14ac:dyDescent="0.25">
      <c r="A62" s="2">
        <v>0.99004999999999999</v>
      </c>
      <c r="B62" s="2">
        <v>0.97556138919436697</v>
      </c>
      <c r="C62" s="2">
        <v>0.79985663082437297</v>
      </c>
      <c r="D62" s="4" t="s">
        <v>4</v>
      </c>
      <c r="E62" s="2">
        <f t="shared" si="0"/>
        <v>-0.35752157232389803</v>
      </c>
      <c r="F62" s="2">
        <f t="shared" si="1"/>
        <v>-0.11811172235565248</v>
      </c>
      <c r="G62" s="2">
        <f t="shared" si="2"/>
        <v>-5.3092596376626444E-2</v>
      </c>
      <c r="H62" s="2">
        <f t="shared" si="3"/>
        <v>-2.9988829799773162</v>
      </c>
      <c r="I62" s="2">
        <f t="shared" si="4"/>
        <v>0.81989369370686804</v>
      </c>
      <c r="J62" s="2">
        <f t="shared" si="5"/>
        <v>0.67222566898029157</v>
      </c>
      <c r="K62" s="2">
        <f t="shared" si="6"/>
        <v>0.62747258591252919</v>
      </c>
      <c r="L62" s="2">
        <f t="shared" si="7"/>
        <v>-1.0594564023605817</v>
      </c>
      <c r="M62" s="2">
        <f t="shared" si="8"/>
        <v>-0.34222966917714565</v>
      </c>
      <c r="N62" s="2">
        <f t="shared" si="9"/>
        <v>-2.4296249916816166E-3</v>
      </c>
      <c r="O62" s="2">
        <f t="shared" si="10"/>
        <v>0.94711446023674573</v>
      </c>
      <c r="P62" s="2">
        <f t="shared" si="11"/>
        <v>-4.293553976325426E-2</v>
      </c>
      <c r="Q62" s="2">
        <f t="shared" si="12"/>
        <v>0.43734531897193951</v>
      </c>
      <c r="R62" s="2">
        <f t="shared" si="13"/>
        <v>0.79985663082437297</v>
      </c>
      <c r="S62" s="2">
        <f t="shared" si="14"/>
        <v>-0.36251131185243346</v>
      </c>
      <c r="T62" s="2">
        <f t="shared" si="15"/>
        <v>0.54940274220440632</v>
      </c>
      <c r="U62" s="2">
        <f t="shared" si="16"/>
        <v>0.79985663082437297</v>
      </c>
      <c r="V62" s="2">
        <f t="shared" si="17"/>
        <v>0.25045388861996665</v>
      </c>
    </row>
    <row r="63" spans="1:22" x14ac:dyDescent="0.25">
      <c r="A63" s="2">
        <v>0.93467</v>
      </c>
      <c r="B63" s="2">
        <v>0.97556138919436697</v>
      </c>
      <c r="C63" s="2">
        <v>0.72850938224752304</v>
      </c>
      <c r="D63" s="4" t="s">
        <v>4</v>
      </c>
      <c r="E63" s="2">
        <f t="shared" si="0"/>
        <v>-0.35752157232389803</v>
      </c>
      <c r="F63" s="2">
        <f t="shared" si="1"/>
        <v>-0.11811172235565248</v>
      </c>
      <c r="G63" s="2">
        <f t="shared" si="2"/>
        <v>-5.3092596376626444E-2</v>
      </c>
      <c r="H63" s="2">
        <f t="shared" si="3"/>
        <v>-2.9988829799773162</v>
      </c>
      <c r="I63" s="2">
        <f t="shared" si="4"/>
        <v>0.74675913819133088</v>
      </c>
      <c r="J63" s="2">
        <f t="shared" si="5"/>
        <v>0.55764921047225924</v>
      </c>
      <c r="K63" s="2">
        <f t="shared" si="6"/>
        <v>0.66715259004744798</v>
      </c>
      <c r="L63" s="2">
        <f t="shared" si="7"/>
        <v>-0.71197210759759622</v>
      </c>
      <c r="M63" s="2">
        <f t="shared" si="8"/>
        <v>-0.3757414189373719</v>
      </c>
      <c r="N63" s="2">
        <f t="shared" si="9"/>
        <v>-3.4461120380083364E-3</v>
      </c>
      <c r="O63" s="2">
        <f t="shared" si="10"/>
        <v>0.89678290859356879</v>
      </c>
      <c r="P63" s="2">
        <f t="shared" si="11"/>
        <v>-3.7887091406431206E-2</v>
      </c>
      <c r="Q63" s="2">
        <f t="shared" si="12"/>
        <v>0.43734531897193951</v>
      </c>
      <c r="R63" s="2">
        <f t="shared" si="13"/>
        <v>0.72850938224752304</v>
      </c>
      <c r="S63" s="2">
        <f t="shared" si="14"/>
        <v>-0.29116406327558353</v>
      </c>
      <c r="T63" s="2">
        <f t="shared" si="15"/>
        <v>0.54940274220440632</v>
      </c>
      <c r="U63" s="2">
        <f t="shared" si="16"/>
        <v>0.72850938224752304</v>
      </c>
      <c r="V63" s="2">
        <f t="shared" si="17"/>
        <v>0.17910664004311672</v>
      </c>
    </row>
    <row r="64" spans="1:22" x14ac:dyDescent="0.25">
      <c r="A64" s="2">
        <v>0.87892000000000003</v>
      </c>
      <c r="B64" s="2">
        <v>0.97556138919436697</v>
      </c>
      <c r="C64" s="2">
        <v>0.65567573265865498</v>
      </c>
      <c r="D64" s="4" t="s">
        <v>4</v>
      </c>
      <c r="E64" s="2">
        <f t="shared" si="0"/>
        <v>-0.35752157232389803</v>
      </c>
      <c r="F64" s="2">
        <f t="shared" si="1"/>
        <v>-0.11811172235565248</v>
      </c>
      <c r="G64" s="2">
        <f t="shared" si="2"/>
        <v>-5.3092596376626444E-2</v>
      </c>
      <c r="H64" s="2">
        <f t="shared" si="3"/>
        <v>-2.9988829799773162</v>
      </c>
      <c r="I64" s="2">
        <f t="shared" si="4"/>
        <v>0.672100946102553</v>
      </c>
      <c r="J64" s="2">
        <f t="shared" si="5"/>
        <v>0.45171968175194688</v>
      </c>
      <c r="K64" s="2">
        <f t="shared" si="6"/>
        <v>0.70635602335536618</v>
      </c>
      <c r="L64" s="2">
        <f t="shared" si="7"/>
        <v>-0.39033804958245499</v>
      </c>
      <c r="M64" s="2">
        <f t="shared" si="8"/>
        <v>-0.44208853538420279</v>
      </c>
      <c r="N64" s="2">
        <f t="shared" si="9"/>
        <v>-4.5920877370795969E-3</v>
      </c>
      <c r="O64" s="2">
        <f t="shared" si="10"/>
        <v>0.84949182190496342</v>
      </c>
      <c r="P64" s="2">
        <f t="shared" si="11"/>
        <v>-2.9428178095036617E-2</v>
      </c>
      <c r="Q64" s="2">
        <f t="shared" si="12"/>
        <v>0.43734531897193951</v>
      </c>
      <c r="R64" s="2">
        <f t="shared" si="13"/>
        <v>0.65567573265865498</v>
      </c>
      <c r="S64" s="2">
        <f t="shared" si="14"/>
        <v>-0.21833041368671546</v>
      </c>
      <c r="T64" s="2">
        <f t="shared" si="15"/>
        <v>0.54940274220440632</v>
      </c>
      <c r="U64" s="2">
        <f t="shared" si="16"/>
        <v>0.65567573265865498</v>
      </c>
      <c r="V64" s="2">
        <f t="shared" si="17"/>
        <v>0.10627299045424865</v>
      </c>
    </row>
    <row r="65" spans="1:22" x14ac:dyDescent="0.25">
      <c r="A65" s="2">
        <v>0.82513999999999998</v>
      </c>
      <c r="B65" s="2">
        <v>0.97556138919436697</v>
      </c>
      <c r="C65" s="2">
        <v>0.58289268395530303</v>
      </c>
      <c r="D65" s="4" t="s">
        <v>4</v>
      </c>
      <c r="E65" s="2">
        <f t="shared" si="0"/>
        <v>-0.35752157232389803</v>
      </c>
      <c r="F65" s="2">
        <f t="shared" si="1"/>
        <v>-0.11811172235565248</v>
      </c>
      <c r="G65" s="2">
        <f t="shared" si="2"/>
        <v>-5.3092596376626444E-2</v>
      </c>
      <c r="H65" s="2">
        <f t="shared" si="3"/>
        <v>-2.9988829799773162</v>
      </c>
      <c r="I65" s="2">
        <f t="shared" si="4"/>
        <v>0.59749462249286478</v>
      </c>
      <c r="J65" s="2">
        <f t="shared" si="5"/>
        <v>0.35699982390789098</v>
      </c>
      <c r="K65" s="2">
        <f t="shared" si="6"/>
        <v>0.74421691902885145</v>
      </c>
      <c r="L65" s="2">
        <f t="shared" si="7"/>
        <v>-0.10232323660149178</v>
      </c>
      <c r="M65" s="2">
        <f t="shared" si="8"/>
        <v>-0.79085732291983368</v>
      </c>
      <c r="N65" s="2">
        <f t="shared" si="9"/>
        <v>-5.8721972074682847E-3</v>
      </c>
      <c r="O65" s="2">
        <f t="shared" si="10"/>
        <v>0.80636048029808161</v>
      </c>
      <c r="P65" s="2">
        <f t="shared" si="11"/>
        <v>-1.8779519701918379E-2</v>
      </c>
      <c r="Q65" s="2">
        <f t="shared" si="12"/>
        <v>0.43734531897193951</v>
      </c>
      <c r="R65" s="2">
        <f t="shared" si="13"/>
        <v>0.58289268395530303</v>
      </c>
      <c r="S65" s="2">
        <f t="shared" si="14"/>
        <v>-0.14554736498336351</v>
      </c>
      <c r="T65" s="2">
        <f t="shared" si="15"/>
        <v>0.54940274220440632</v>
      </c>
      <c r="U65" s="2">
        <f t="shared" si="16"/>
        <v>0.58289268395530303</v>
      </c>
      <c r="V65" s="2">
        <f t="shared" si="17"/>
        <v>3.3489941750896701E-2</v>
      </c>
    </row>
    <row r="66" spans="1:22" x14ac:dyDescent="0.25">
      <c r="A66" s="2">
        <v>0.77566000000000002</v>
      </c>
      <c r="B66" s="2">
        <v>0.97556138919436697</v>
      </c>
      <c r="C66" s="2">
        <v>0.51056715159181998</v>
      </c>
      <c r="D66" s="4" t="s">
        <v>4</v>
      </c>
      <c r="E66" s="2">
        <f t="shared" si="0"/>
        <v>-0.35752157232389803</v>
      </c>
      <c r="F66" s="2">
        <f t="shared" si="1"/>
        <v>-0.11811172235565248</v>
      </c>
      <c r="G66" s="2">
        <f t="shared" si="2"/>
        <v>-5.3092596376626444E-2</v>
      </c>
      <c r="H66" s="2">
        <f t="shared" si="3"/>
        <v>-2.9988829799773162</v>
      </c>
      <c r="I66" s="2">
        <f t="shared" si="4"/>
        <v>0.52335727638160612</v>
      </c>
      <c r="J66" s="2">
        <f t="shared" si="5"/>
        <v>0.27390283874157284</v>
      </c>
      <c r="K66" s="2">
        <f t="shared" si="6"/>
        <v>0.7805373476190256</v>
      </c>
      <c r="L66" s="2">
        <f t="shared" si="7"/>
        <v>0.15081104209472662</v>
      </c>
      <c r="M66" s="2">
        <f t="shared" si="8"/>
        <v>-3.2340785868730036E-2</v>
      </c>
      <c r="N66" s="2">
        <f t="shared" si="9"/>
        <v>-7.313514415353572E-3</v>
      </c>
      <c r="O66" s="2">
        <f t="shared" si="10"/>
        <v>0.76758690167422727</v>
      </c>
      <c r="P66" s="2">
        <f t="shared" si="11"/>
        <v>-8.0730983257727429E-3</v>
      </c>
      <c r="Q66" s="2">
        <f t="shared" si="12"/>
        <v>0.43734531897193951</v>
      </c>
      <c r="R66" s="2">
        <f t="shared" si="13"/>
        <v>0.51056715159181998</v>
      </c>
      <c r="S66" s="2">
        <f t="shared" si="14"/>
        <v>-7.3221832619880467E-2</v>
      </c>
      <c r="T66" s="2">
        <f t="shared" si="15"/>
        <v>0.54940274220440632</v>
      </c>
      <c r="U66" s="2">
        <f t="shared" si="16"/>
        <v>0.51056715159181998</v>
      </c>
      <c r="V66" s="2">
        <f t="shared" si="17"/>
        <v>-3.8835590612586346E-2</v>
      </c>
    </row>
    <row r="67" spans="1:22" x14ac:dyDescent="0.25">
      <c r="A67" s="2">
        <v>0.73348000000000002</v>
      </c>
      <c r="B67" s="2">
        <v>0.97556138919436697</v>
      </c>
      <c r="C67" s="2">
        <v>0.43767025089605699</v>
      </c>
      <c r="D67" s="4" t="s">
        <v>4</v>
      </c>
      <c r="E67" s="2">
        <f t="shared" si="0"/>
        <v>-0.35752157232389803</v>
      </c>
      <c r="F67" s="2">
        <f t="shared" si="1"/>
        <v>-0.11811172235565248</v>
      </c>
      <c r="G67" s="2">
        <f t="shared" si="2"/>
        <v>-5.3092596376626444E-2</v>
      </c>
      <c r="H67" s="2">
        <f t="shared" si="3"/>
        <v>-2.9988829799773162</v>
      </c>
      <c r="I67" s="2">
        <f t="shared" si="4"/>
        <v>0.4486342486939664</v>
      </c>
      <c r="J67" s="2">
        <f t="shared" si="5"/>
        <v>0.20127268910119969</v>
      </c>
      <c r="K67" s="2">
        <f t="shared" si="6"/>
        <v>0.81583091403568597</v>
      </c>
      <c r="L67" s="2">
        <f t="shared" si="7"/>
        <v>0.37258760123350654</v>
      </c>
      <c r="M67" s="2">
        <f t="shared" si="8"/>
        <v>-0.22102430076323268</v>
      </c>
      <c r="N67" s="2">
        <f t="shared" si="9"/>
        <v>-8.9895604900536684E-3</v>
      </c>
      <c r="O67" s="2">
        <f t="shared" si="10"/>
        <v>0.73262916766688724</v>
      </c>
      <c r="P67" s="2">
        <f t="shared" si="11"/>
        <v>-8.5083233311278317E-4</v>
      </c>
      <c r="Q67" s="2">
        <f t="shared" si="12"/>
        <v>0.43734531897193951</v>
      </c>
      <c r="R67" s="2">
        <f t="shared" si="13"/>
        <v>0.43767025089605699</v>
      </c>
      <c r="S67" s="2">
        <f t="shared" si="14"/>
        <v>-3.2493192411747751E-4</v>
      </c>
      <c r="T67" s="2">
        <f t="shared" si="15"/>
        <v>0.54940274220440632</v>
      </c>
      <c r="U67" s="2">
        <f t="shared" si="16"/>
        <v>0.43767025089605699</v>
      </c>
      <c r="V67" s="2">
        <f t="shared" si="17"/>
        <v>-0.11173249130834934</v>
      </c>
    </row>
    <row r="68" spans="1:22" x14ac:dyDescent="0.25">
      <c r="A68" s="2">
        <v>0.70464000000000004</v>
      </c>
      <c r="B68" s="2">
        <v>0.97556138919436697</v>
      </c>
      <c r="C68" s="2">
        <v>0.36369175627240102</v>
      </c>
      <c r="D68" s="4" t="s">
        <v>4</v>
      </c>
      <c r="E68" s="2">
        <f t="shared" ref="E68:E131" si="18">-2.287+3.641*B68-2.138*POWER(B68,2)+0.444*POWER(B68,3)</f>
        <v>-0.35752157232389803</v>
      </c>
      <c r="F68" s="2">
        <f t="shared" ref="F68:F131" si="19">-23.8+86.96*B68-127.4*POWER(B68,2)+93.14*POWER(B68,3)-33.92*POWER(B68,4)+4.915*POWER(B68,5)</f>
        <v>-0.11811172235565248</v>
      </c>
      <c r="G68" s="2">
        <f t="shared" ref="G68:G131" si="20">-7.573+20.72*B68-21.29*POWER(B68,2)+9.81*POWER(B68,3)-1.7*POWER(B68,4)</f>
        <v>-5.3092596376626444E-2</v>
      </c>
      <c r="H68" s="2">
        <f t="shared" ref="H68:H131" si="21">-28.86+94.79*B68-138.3*POWER(B68,2)+100.5*POWER(B68,3)-36.35*POWER(B68,4)+5.234*POWER(B68,5)</f>
        <v>-2.9988829799773162</v>
      </c>
      <c r="I68" s="2">
        <f t="shared" ref="I68:I131" si="22">C68/B68</f>
        <v>0.37280253226579935</v>
      </c>
      <c r="J68" s="2">
        <f t="shared" ref="J68:J131" si="23">POWER(I68,2)</f>
        <v>0.13898172806379236</v>
      </c>
      <c r="K68" s="2">
        <f t="shared" ref="K68:K131" si="24">1+E68*I68+F68*J68</f>
        <v>0.85029968122042132</v>
      </c>
      <c r="L68" s="2">
        <f t="shared" ref="L68:L131" si="25">1+G68*I68+H68*J68</f>
        <v>0.56341700680788498</v>
      </c>
      <c r="M68" s="2">
        <f t="shared" ref="M68:M131" si="26">(A68-K68)/L68</f>
        <v>-0.25852908140930259</v>
      </c>
      <c r="N68" s="2">
        <f t="shared" ref="N68:N131" si="27">((1-B68)/B68)*LOG10(C68)</f>
        <v>-1.1003986218346435E-2</v>
      </c>
      <c r="O68" s="2">
        <f t="shared" ref="O68:O131" si="28">0.117768+0.47954*B68+0.667308*C68+0.025394*POWER(B68,2)+0.389387*POWER(C68,2)-0.570942*B68*C68</f>
        <v>0.70138368634166837</v>
      </c>
      <c r="P68" s="2">
        <f t="shared" ref="P68:P131" si="29">O68-A68</f>
        <v>-3.2563136583316776E-3</v>
      </c>
      <c r="Q68" s="2">
        <f t="shared" ref="Q68:Q131" si="30">0.212765*B68+0.22978</f>
        <v>0.43734531897193951</v>
      </c>
      <c r="R68" s="2">
        <f t="shared" ref="R68:R131" si="31">C68</f>
        <v>0.36369175627240102</v>
      </c>
      <c r="S68" s="2">
        <f t="shared" ref="S68:S131" si="32">Q68-R68</f>
        <v>7.3653562699538488E-2</v>
      </c>
      <c r="T68" s="2">
        <f t="shared" ref="T68:T131" si="33">0.851*B68-0.2808</f>
        <v>0.54940274220440632</v>
      </c>
      <c r="U68" s="2">
        <f t="shared" ref="U68:U131" si="34">C68</f>
        <v>0.36369175627240102</v>
      </c>
      <c r="V68" s="2">
        <f t="shared" ref="V68:V131" si="35">U68-T68</f>
        <v>-0.1857109859320053</v>
      </c>
    </row>
    <row r="69" spans="1:22" x14ac:dyDescent="0.25">
      <c r="A69" s="2">
        <v>0.7036</v>
      </c>
      <c r="B69" s="2">
        <v>0.97556138919436697</v>
      </c>
      <c r="C69" s="2">
        <v>0.29020451191229202</v>
      </c>
      <c r="D69" s="4" t="s">
        <v>4</v>
      </c>
      <c r="E69" s="2">
        <f t="shared" si="18"/>
        <v>-0.35752157232389803</v>
      </c>
      <c r="F69" s="2">
        <f t="shared" si="19"/>
        <v>-0.11811172235565248</v>
      </c>
      <c r="G69" s="2">
        <f t="shared" si="20"/>
        <v>-5.3092596376626444E-2</v>
      </c>
      <c r="H69" s="2">
        <f t="shared" si="21"/>
        <v>-2.9988829799773162</v>
      </c>
      <c r="I69" s="2">
        <f t="shared" si="22"/>
        <v>0.29747437232212232</v>
      </c>
      <c r="J69" s="2">
        <f t="shared" si="23"/>
        <v>8.8491002188440651E-2</v>
      </c>
      <c r="K69" s="2">
        <f t="shared" si="24"/>
        <v>0.88319466999987561</v>
      </c>
      <c r="L69" s="2">
        <f t="shared" si="25"/>
        <v>0.71883215287386126</v>
      </c>
      <c r="M69" s="2">
        <f t="shared" si="26"/>
        <v>-0.24984228833095951</v>
      </c>
      <c r="N69" s="2">
        <f t="shared" si="27"/>
        <v>-1.3459700291277354E-2</v>
      </c>
      <c r="O69" s="2">
        <f t="shared" si="28"/>
        <v>0.67456541779600365</v>
      </c>
      <c r="P69" s="2">
        <f t="shared" si="29"/>
        <v>-2.9034582203996351E-2</v>
      </c>
      <c r="Q69" s="2">
        <f t="shared" si="30"/>
        <v>0.43734531897193951</v>
      </c>
      <c r="R69" s="2">
        <f t="shared" si="31"/>
        <v>0.29020451191229202</v>
      </c>
      <c r="S69" s="2">
        <f t="shared" si="32"/>
        <v>0.14714080705964749</v>
      </c>
      <c r="T69" s="2">
        <f t="shared" si="33"/>
        <v>0.54940274220440632</v>
      </c>
      <c r="U69" s="2">
        <f t="shared" si="34"/>
        <v>0.29020451191229202</v>
      </c>
      <c r="V69" s="2">
        <f t="shared" si="35"/>
        <v>-0.25919823029211431</v>
      </c>
    </row>
    <row r="70" spans="1:22" x14ac:dyDescent="0.25">
      <c r="A70" s="2">
        <v>0.74082000000000003</v>
      </c>
      <c r="B70" s="2">
        <v>0.97556138919436697</v>
      </c>
      <c r="C70" s="2">
        <v>0.21847775669407499</v>
      </c>
      <c r="D70" s="4" t="s">
        <v>4</v>
      </c>
      <c r="E70" s="2">
        <f t="shared" si="18"/>
        <v>-0.35752157232389803</v>
      </c>
      <c r="F70" s="2">
        <f t="shared" si="19"/>
        <v>-0.11811172235565248</v>
      </c>
      <c r="G70" s="2">
        <f t="shared" si="20"/>
        <v>-5.3092596376626444E-2</v>
      </c>
      <c r="H70" s="2">
        <f t="shared" si="21"/>
        <v>-2.9988829799773162</v>
      </c>
      <c r="I70" s="2">
        <f t="shared" si="22"/>
        <v>0.22395080321341659</v>
      </c>
      <c r="J70" s="2">
        <f t="shared" si="23"/>
        <v>5.0153962259934445E-2</v>
      </c>
      <c r="K70" s="2">
        <f t="shared" si="24"/>
        <v>0.91400898584645818</v>
      </c>
      <c r="L70" s="2">
        <f t="shared" si="25"/>
        <v>0.83770400659702671</v>
      </c>
      <c r="M70" s="2">
        <f t="shared" si="26"/>
        <v>-0.2067424585325755</v>
      </c>
      <c r="N70" s="2">
        <f t="shared" si="27"/>
        <v>-1.6548389304881516E-2</v>
      </c>
      <c r="O70" s="2">
        <f t="shared" si="28"/>
        <v>0.65244536764007832</v>
      </c>
      <c r="P70" s="2">
        <f t="shared" si="29"/>
        <v>-8.8374632359921712E-2</v>
      </c>
      <c r="Q70" s="2">
        <f t="shared" si="30"/>
        <v>0.43734531897193951</v>
      </c>
      <c r="R70" s="2">
        <f t="shared" si="31"/>
        <v>0.21847775669407499</v>
      </c>
      <c r="S70" s="2">
        <f t="shared" si="32"/>
        <v>0.21886756227786452</v>
      </c>
      <c r="T70" s="2">
        <f t="shared" si="33"/>
        <v>0.54940274220440632</v>
      </c>
      <c r="U70" s="2">
        <f t="shared" si="34"/>
        <v>0.21847775669407499</v>
      </c>
      <c r="V70" s="2">
        <f t="shared" si="35"/>
        <v>-0.33092498551033134</v>
      </c>
    </row>
    <row r="71" spans="1:22" x14ac:dyDescent="0.25">
      <c r="A71" s="2">
        <v>0.81552999999999998</v>
      </c>
      <c r="B71" s="2">
        <v>0.97556138919436697</v>
      </c>
      <c r="C71" s="2">
        <v>0.14632089394897699</v>
      </c>
      <c r="D71" s="4" t="s">
        <v>4</v>
      </c>
      <c r="E71" s="2">
        <f t="shared" si="18"/>
        <v>-0.35752157232389803</v>
      </c>
      <c r="F71" s="2">
        <f t="shared" si="19"/>
        <v>-0.11811172235565248</v>
      </c>
      <c r="G71" s="2">
        <f t="shared" si="20"/>
        <v>-5.3092596376626444E-2</v>
      </c>
      <c r="H71" s="2">
        <f t="shared" si="21"/>
        <v>-2.9988829799773162</v>
      </c>
      <c r="I71" s="2">
        <f t="shared" si="22"/>
        <v>0.14998635203245481</v>
      </c>
      <c r="J71" s="2">
        <f t="shared" si="23"/>
        <v>2.2495905796003461E-2</v>
      </c>
      <c r="K71" s="2">
        <f t="shared" si="24"/>
        <v>0.94371961341471466</v>
      </c>
      <c r="L71" s="2">
        <f t="shared" si="25"/>
        <v>0.9245742461387304</v>
      </c>
      <c r="M71" s="2">
        <f t="shared" si="26"/>
        <v>-0.1386471816082579</v>
      </c>
      <c r="N71" s="2">
        <f t="shared" si="27"/>
        <v>-2.0909758814561284E-2</v>
      </c>
      <c r="O71" s="2">
        <f t="shared" si="28"/>
        <v>0.63423536520965862</v>
      </c>
      <c r="P71" s="2">
        <f t="shared" si="29"/>
        <v>-0.18129463479034136</v>
      </c>
      <c r="Q71" s="2">
        <f t="shared" si="30"/>
        <v>0.43734531897193951</v>
      </c>
      <c r="R71" s="2">
        <f t="shared" si="31"/>
        <v>0.14632089394897699</v>
      </c>
      <c r="S71" s="2">
        <f t="shared" si="32"/>
        <v>0.29102442502296255</v>
      </c>
      <c r="T71" s="2">
        <f t="shared" si="33"/>
        <v>0.54940274220440632</v>
      </c>
      <c r="U71" s="2">
        <f t="shared" si="34"/>
        <v>0.14632089394897699</v>
      </c>
      <c r="V71" s="2">
        <f t="shared" si="35"/>
        <v>-0.40308184825542936</v>
      </c>
    </row>
    <row r="72" spans="1:22" x14ac:dyDescent="0.25">
      <c r="A72" s="2">
        <v>0.90693999999999997</v>
      </c>
      <c r="B72" s="2">
        <v>0.97556138919436697</v>
      </c>
      <c r="C72" s="2">
        <v>7.4528779253636906E-2</v>
      </c>
      <c r="D72" s="4" t="s">
        <v>4</v>
      </c>
      <c r="E72" s="2">
        <f t="shared" si="18"/>
        <v>-0.35752157232389803</v>
      </c>
      <c r="F72" s="2">
        <f t="shared" si="19"/>
        <v>-0.11811172235565248</v>
      </c>
      <c r="G72" s="2">
        <f t="shared" si="20"/>
        <v>-5.3092596376626444E-2</v>
      </c>
      <c r="H72" s="2">
        <f t="shared" si="21"/>
        <v>-2.9988829799773162</v>
      </c>
      <c r="I72" s="2">
        <f t="shared" si="22"/>
        <v>7.639578613826023E-2</v>
      </c>
      <c r="J72" s="2">
        <f t="shared" si="23"/>
        <v>5.8363161396827942E-3</v>
      </c>
      <c r="K72" s="2">
        <f t="shared" si="24"/>
        <v>0.97199752106945891</v>
      </c>
      <c r="L72" s="2">
        <f t="shared" si="25"/>
        <v>0.97844152022462461</v>
      </c>
      <c r="M72" s="2">
        <f t="shared" si="26"/>
        <v>-6.6490965197923566E-2</v>
      </c>
      <c r="N72" s="2">
        <f t="shared" si="27"/>
        <v>-2.8249206041492305E-2</v>
      </c>
      <c r="O72" s="2">
        <f t="shared" si="28"/>
        <v>0.62014149470345936</v>
      </c>
      <c r="P72" s="2">
        <f t="shared" si="29"/>
        <v>-0.28679850529654061</v>
      </c>
      <c r="Q72" s="2">
        <f t="shared" si="30"/>
        <v>0.43734531897193951</v>
      </c>
      <c r="R72" s="2">
        <f t="shared" si="31"/>
        <v>7.4528779253636906E-2</v>
      </c>
      <c r="S72" s="2">
        <f t="shared" si="32"/>
        <v>0.36281653971830263</v>
      </c>
      <c r="T72" s="2">
        <f t="shared" si="33"/>
        <v>0.54940274220440632</v>
      </c>
      <c r="U72" s="2">
        <f t="shared" si="34"/>
        <v>7.4528779253636906E-2</v>
      </c>
      <c r="V72" s="2">
        <f t="shared" si="35"/>
        <v>-0.47487396295076945</v>
      </c>
    </row>
    <row r="73" spans="1:22" x14ac:dyDescent="0.25">
      <c r="A73" s="2">
        <v>1.53318</v>
      </c>
      <c r="B73" s="2">
        <v>1.01114007100166</v>
      </c>
      <c r="C73" s="2">
        <v>1.33927877348305</v>
      </c>
      <c r="D73" s="6" t="s">
        <v>8</v>
      </c>
      <c r="E73" s="2">
        <f t="shared" si="18"/>
        <v>-0.33233478223625762</v>
      </c>
      <c r="F73" s="2">
        <f t="shared" si="19"/>
        <v>-9.9991108833362041E-2</v>
      </c>
      <c r="G73" s="2">
        <f t="shared" si="20"/>
        <v>-2.4673658632462292E-2</v>
      </c>
      <c r="H73" s="2">
        <f t="shared" si="21"/>
        <v>-2.9811831364801167</v>
      </c>
      <c r="I73" s="2">
        <f t="shared" si="22"/>
        <v>1.3245234877857504</v>
      </c>
      <c r="J73" s="2">
        <f t="shared" si="23"/>
        <v>1.7543624696961289</v>
      </c>
      <c r="K73" s="2">
        <f t="shared" si="24"/>
        <v>0.38439412647936289</v>
      </c>
      <c r="L73" s="2">
        <f t="shared" si="25"/>
        <v>-4.2627566503200134</v>
      </c>
      <c r="M73" s="2">
        <f t="shared" si="26"/>
        <v>-0.26949365580941514</v>
      </c>
      <c r="N73" s="2">
        <f t="shared" si="27"/>
        <v>-1.3977804152687707E-3</v>
      </c>
      <c r="O73" s="2">
        <f t="shared" si="28"/>
        <v>1.4475865790577875</v>
      </c>
      <c r="P73" s="2">
        <f t="shared" si="29"/>
        <v>-8.559342094221245E-2</v>
      </c>
      <c r="Q73" s="2">
        <f t="shared" si="30"/>
        <v>0.44491521720666821</v>
      </c>
      <c r="R73" s="2">
        <f t="shared" si="31"/>
        <v>1.33927877348305</v>
      </c>
      <c r="S73" s="2">
        <f t="shared" si="32"/>
        <v>-0.89436355627638187</v>
      </c>
      <c r="T73" s="2">
        <f t="shared" si="33"/>
        <v>0.57968020042241264</v>
      </c>
      <c r="U73" s="2">
        <f t="shared" si="34"/>
        <v>1.33927877348305</v>
      </c>
      <c r="V73" s="2">
        <f t="shared" si="35"/>
        <v>0.75959857306063738</v>
      </c>
    </row>
    <row r="74" spans="1:22" x14ac:dyDescent="0.25">
      <c r="A74" s="2">
        <v>1.3857999999999999</v>
      </c>
      <c r="B74" s="2">
        <v>1.01114007100166</v>
      </c>
      <c r="C74" s="2">
        <v>1.1866400345497701</v>
      </c>
      <c r="D74" s="6" t="s">
        <v>8</v>
      </c>
      <c r="E74" s="2">
        <f t="shared" si="18"/>
        <v>-0.33233478223625762</v>
      </c>
      <c r="F74" s="2">
        <f t="shared" si="19"/>
        <v>-9.9991108833362041E-2</v>
      </c>
      <c r="G74" s="2">
        <f t="shared" si="20"/>
        <v>-2.4673658632462292E-2</v>
      </c>
      <c r="H74" s="2">
        <f t="shared" si="21"/>
        <v>-2.9811831364801167</v>
      </c>
      <c r="I74" s="2">
        <f t="shared" si="22"/>
        <v>1.1735664212914196</v>
      </c>
      <c r="J74" s="2">
        <f t="shared" si="23"/>
        <v>1.3772581451827499</v>
      </c>
      <c r="K74" s="2">
        <f t="shared" si="24"/>
        <v>0.47226948985372919</v>
      </c>
      <c r="L74" s="2">
        <f t="shared" si="25"/>
        <v>-3.134814934260163</v>
      </c>
      <c r="M74" s="2">
        <f t="shared" si="26"/>
        <v>-0.29141449473216507</v>
      </c>
      <c r="N74" s="2">
        <f t="shared" si="27"/>
        <v>-8.1879743468367611E-4</v>
      </c>
      <c r="O74" s="2">
        <f t="shared" si="28"/>
        <v>1.2837188778058439</v>
      </c>
      <c r="P74" s="2">
        <f t="shared" si="29"/>
        <v>-0.10208112219415599</v>
      </c>
      <c r="Q74" s="2">
        <f t="shared" si="30"/>
        <v>0.44491521720666821</v>
      </c>
      <c r="R74" s="2">
        <f t="shared" si="31"/>
        <v>1.1866400345497701</v>
      </c>
      <c r="S74" s="2">
        <f t="shared" si="32"/>
        <v>-0.74172481734310192</v>
      </c>
      <c r="T74" s="2">
        <f t="shared" si="33"/>
        <v>0.57968020042241264</v>
      </c>
      <c r="U74" s="2">
        <f t="shared" si="34"/>
        <v>1.1866400345497701</v>
      </c>
      <c r="V74" s="2">
        <f t="shared" si="35"/>
        <v>0.60695983412735743</v>
      </c>
    </row>
    <row r="75" spans="1:22" x14ac:dyDescent="0.25">
      <c r="A75" s="2">
        <v>1.0972599999999999</v>
      </c>
      <c r="B75" s="2">
        <v>1.01114007100166</v>
      </c>
      <c r="C75" s="2">
        <v>0.89554091988771301</v>
      </c>
      <c r="D75" s="6" t="s">
        <v>8</v>
      </c>
      <c r="E75" s="2">
        <f t="shared" si="18"/>
        <v>-0.33233478223625762</v>
      </c>
      <c r="F75" s="2">
        <f t="shared" si="19"/>
        <v>-9.9991108833362041E-2</v>
      </c>
      <c r="G75" s="2">
        <f t="shared" si="20"/>
        <v>-2.4673658632462292E-2</v>
      </c>
      <c r="H75" s="2">
        <f t="shared" si="21"/>
        <v>-2.9811831364801167</v>
      </c>
      <c r="I75" s="2">
        <f t="shared" si="22"/>
        <v>0.88567444370053328</v>
      </c>
      <c r="J75" s="2">
        <f t="shared" si="23"/>
        <v>0.78441922022424904</v>
      </c>
      <c r="K75" s="2">
        <f t="shared" si="24"/>
        <v>0.62722462900014075</v>
      </c>
      <c r="L75" s="2">
        <f t="shared" si="25"/>
        <v>-1.360350180146777</v>
      </c>
      <c r="M75" s="2">
        <f t="shared" si="26"/>
        <v>-0.34552527566772845</v>
      </c>
      <c r="N75" s="2">
        <f t="shared" si="27"/>
        <v>5.2789091577603892E-4</v>
      </c>
      <c r="O75" s="2">
        <f t="shared" si="28"/>
        <v>1.0215026577960182</v>
      </c>
      <c r="P75" s="2">
        <f t="shared" si="29"/>
        <v>-7.575734220398167E-2</v>
      </c>
      <c r="Q75" s="2">
        <f t="shared" si="30"/>
        <v>0.44491521720666821</v>
      </c>
      <c r="R75" s="2">
        <f t="shared" si="31"/>
        <v>0.89554091988771301</v>
      </c>
      <c r="S75" s="2">
        <f t="shared" si="32"/>
        <v>-0.45062570268104479</v>
      </c>
      <c r="T75" s="2">
        <f t="shared" si="33"/>
        <v>0.57968020042241264</v>
      </c>
      <c r="U75" s="2">
        <f t="shared" si="34"/>
        <v>0.89554091988771301</v>
      </c>
      <c r="V75" s="2">
        <f t="shared" si="35"/>
        <v>0.31586071946530037</v>
      </c>
    </row>
    <row r="76" spans="1:22" x14ac:dyDescent="0.25">
      <c r="A76" s="2">
        <v>0.94264000000000003</v>
      </c>
      <c r="B76" s="2">
        <v>1.01114007100166</v>
      </c>
      <c r="C76" s="2">
        <v>0.744292809328439</v>
      </c>
      <c r="D76" s="6" t="s">
        <v>8</v>
      </c>
      <c r="E76" s="2">
        <f t="shared" si="18"/>
        <v>-0.33233478223625762</v>
      </c>
      <c r="F76" s="2">
        <f t="shared" si="19"/>
        <v>-9.9991108833362041E-2</v>
      </c>
      <c r="G76" s="2">
        <f t="shared" si="20"/>
        <v>-2.4673658632462292E-2</v>
      </c>
      <c r="H76" s="2">
        <f t="shared" si="21"/>
        <v>-2.9811831364801167</v>
      </c>
      <c r="I76" s="2">
        <f t="shared" si="22"/>
        <v>0.73609268455865307</v>
      </c>
      <c r="J76" s="2">
        <f t="shared" si="23"/>
        <v>0.54183244026076471</v>
      </c>
      <c r="K76" s="2">
        <f t="shared" si="24"/>
        <v>0.70119237146793745</v>
      </c>
      <c r="L76" s="2">
        <f t="shared" si="25"/>
        <v>-0.63346383332391498</v>
      </c>
      <c r="M76" s="2">
        <f t="shared" si="26"/>
        <v>-0.38115455978778967</v>
      </c>
      <c r="N76" s="2">
        <f t="shared" si="27"/>
        <v>1.413041532299419E-3</v>
      </c>
      <c r="O76" s="2">
        <f t="shared" si="28"/>
        <v>0.91131302453341023</v>
      </c>
      <c r="P76" s="2">
        <f t="shared" si="29"/>
        <v>-3.1326975466589801E-2</v>
      </c>
      <c r="Q76" s="2">
        <f t="shared" si="30"/>
        <v>0.44491521720666821</v>
      </c>
      <c r="R76" s="2">
        <f t="shared" si="31"/>
        <v>0.744292809328439</v>
      </c>
      <c r="S76" s="2">
        <f t="shared" si="32"/>
        <v>-0.29937759212177079</v>
      </c>
      <c r="T76" s="2">
        <f t="shared" si="33"/>
        <v>0.57968020042241264</v>
      </c>
      <c r="U76" s="2">
        <f t="shared" si="34"/>
        <v>0.744292809328439</v>
      </c>
      <c r="V76" s="2">
        <f t="shared" si="35"/>
        <v>0.16461260890602636</v>
      </c>
    </row>
    <row r="77" spans="1:22" x14ac:dyDescent="0.25">
      <c r="A77" s="2">
        <v>0.78893999999999997</v>
      </c>
      <c r="B77" s="2">
        <v>1.01114007100166</v>
      </c>
      <c r="C77" s="2">
        <v>0.59779097387173397</v>
      </c>
      <c r="D77" s="6" t="s">
        <v>8</v>
      </c>
      <c r="E77" s="2">
        <f t="shared" si="18"/>
        <v>-0.33233478223625762</v>
      </c>
      <c r="F77" s="2">
        <f t="shared" si="19"/>
        <v>-9.9991108833362041E-2</v>
      </c>
      <c r="G77" s="2">
        <f t="shared" si="20"/>
        <v>-2.4673658632462292E-2</v>
      </c>
      <c r="H77" s="2">
        <f t="shared" si="21"/>
        <v>-2.9811831364801167</v>
      </c>
      <c r="I77" s="2">
        <f t="shared" si="22"/>
        <v>0.59120490920664204</v>
      </c>
      <c r="J77" s="2">
        <f t="shared" si="23"/>
        <v>0.34952324467003387</v>
      </c>
      <c r="K77" s="2">
        <f t="shared" si="24"/>
        <v>0.76857282844421293</v>
      </c>
      <c r="L77" s="2">
        <f t="shared" si="25"/>
        <v>-5.6579990929719437E-2</v>
      </c>
      <c r="M77" s="2">
        <f t="shared" si="26"/>
        <v>-0.35997127643738985</v>
      </c>
      <c r="N77" s="2">
        <f t="shared" si="27"/>
        <v>2.4618310966111065E-3</v>
      </c>
      <c r="O77" s="2">
        <f t="shared" si="28"/>
        <v>0.82156663834280719</v>
      </c>
      <c r="P77" s="2">
        <f t="shared" si="29"/>
        <v>3.2626638342807213E-2</v>
      </c>
      <c r="Q77" s="2">
        <f t="shared" si="30"/>
        <v>0.44491521720666821</v>
      </c>
      <c r="R77" s="2">
        <f t="shared" si="31"/>
        <v>0.59779097387173397</v>
      </c>
      <c r="S77" s="2">
        <f t="shared" si="32"/>
        <v>-0.15287575666506575</v>
      </c>
      <c r="T77" s="2">
        <f t="shared" si="33"/>
        <v>0.57968020042241264</v>
      </c>
      <c r="U77" s="2">
        <f t="shared" si="34"/>
        <v>0.59779097387173397</v>
      </c>
      <c r="V77" s="2">
        <f t="shared" si="35"/>
        <v>1.8110773449321327E-2</v>
      </c>
    </row>
    <row r="78" spans="1:22" x14ac:dyDescent="0.25">
      <c r="A78" s="2">
        <v>0.70855000000000001</v>
      </c>
      <c r="B78" s="2">
        <v>1.01114007100166</v>
      </c>
      <c r="C78" s="2">
        <v>0.52285683437702402</v>
      </c>
      <c r="D78" s="6" t="s">
        <v>8</v>
      </c>
      <c r="E78" s="2">
        <f t="shared" si="18"/>
        <v>-0.33233478223625762</v>
      </c>
      <c r="F78" s="2">
        <f t="shared" si="19"/>
        <v>-9.9991108833362041E-2</v>
      </c>
      <c r="G78" s="2">
        <f t="shared" si="20"/>
        <v>-2.4673658632462292E-2</v>
      </c>
      <c r="H78" s="2">
        <f t="shared" si="21"/>
        <v>-2.9811831364801167</v>
      </c>
      <c r="I78" s="2">
        <f t="shared" si="22"/>
        <v>0.5170963443858666</v>
      </c>
      <c r="J78" s="2">
        <f t="shared" si="23"/>
        <v>0.26738862937722674</v>
      </c>
      <c r="K78" s="2">
        <f t="shared" si="24"/>
        <v>0.80141441345249631</v>
      </c>
      <c r="L78" s="2">
        <f t="shared" si="25"/>
        <v>0.19010686853260861</v>
      </c>
      <c r="M78" s="2">
        <f t="shared" si="26"/>
        <v>-0.48848531444074295</v>
      </c>
      <c r="N78" s="2">
        <f t="shared" si="27"/>
        <v>3.1026717406617138E-3</v>
      </c>
      <c r="O78" s="2">
        <f t="shared" si="28"/>
        <v>0.78212345389917692</v>
      </c>
      <c r="P78" s="2">
        <f t="shared" si="29"/>
        <v>7.357345389917691E-2</v>
      </c>
      <c r="Q78" s="2">
        <f t="shared" si="30"/>
        <v>0.44491521720666821</v>
      </c>
      <c r="R78" s="2">
        <f t="shared" si="31"/>
        <v>0.52285683437702402</v>
      </c>
      <c r="S78" s="2">
        <f t="shared" si="32"/>
        <v>-7.7941617170355804E-2</v>
      </c>
      <c r="T78" s="2">
        <f t="shared" si="33"/>
        <v>0.57968020042241264</v>
      </c>
      <c r="U78" s="2">
        <f t="shared" si="34"/>
        <v>0.52285683437702402</v>
      </c>
      <c r="V78" s="2">
        <f t="shared" si="35"/>
        <v>-5.6823366045388624E-2</v>
      </c>
    </row>
    <row r="79" spans="1:22" x14ac:dyDescent="0.25">
      <c r="A79" s="2">
        <v>0.62683999999999995</v>
      </c>
      <c r="B79" s="2">
        <v>1.01114007100166</v>
      </c>
      <c r="C79" s="2">
        <v>0.44753832865471799</v>
      </c>
      <c r="D79" s="6" t="s">
        <v>8</v>
      </c>
      <c r="E79" s="2">
        <f t="shared" si="18"/>
        <v>-0.33233478223625762</v>
      </c>
      <c r="F79" s="2">
        <f t="shared" si="19"/>
        <v>-9.9991108833362041E-2</v>
      </c>
      <c r="G79" s="2">
        <f t="shared" si="20"/>
        <v>-2.4673658632462292E-2</v>
      </c>
      <c r="H79" s="2">
        <f t="shared" si="21"/>
        <v>-2.9811831364801167</v>
      </c>
      <c r="I79" s="2">
        <f t="shared" si="22"/>
        <v>0.44260764802978841</v>
      </c>
      <c r="J79" s="2">
        <f t="shared" si="23"/>
        <v>0.19590153009446107</v>
      </c>
      <c r="K79" s="2">
        <f t="shared" si="24"/>
        <v>0.83331767245962074</v>
      </c>
      <c r="L79" s="2">
        <f t="shared" si="25"/>
        <v>0.40506091205613659</v>
      </c>
      <c r="M79" s="2">
        <f t="shared" si="26"/>
        <v>-0.50974474779982093</v>
      </c>
      <c r="N79" s="2">
        <f t="shared" si="27"/>
        <v>3.8469209934551551E-3</v>
      </c>
      <c r="O79" s="2">
        <f t="shared" si="28"/>
        <v>0.74688456672296266</v>
      </c>
      <c r="P79" s="2">
        <f t="shared" si="29"/>
        <v>0.12004456672296271</v>
      </c>
      <c r="Q79" s="2">
        <f t="shared" si="30"/>
        <v>0.44491521720666821</v>
      </c>
      <c r="R79" s="2">
        <f t="shared" si="31"/>
        <v>0.44753832865471799</v>
      </c>
      <c r="S79" s="2">
        <f t="shared" si="32"/>
        <v>-2.6231114480497753E-3</v>
      </c>
      <c r="T79" s="2">
        <f t="shared" si="33"/>
        <v>0.57968020042241264</v>
      </c>
      <c r="U79" s="2">
        <f t="shared" si="34"/>
        <v>0.44753832865471799</v>
      </c>
      <c r="V79" s="2">
        <f t="shared" si="35"/>
        <v>-0.13214187176769465</v>
      </c>
    </row>
    <row r="80" spans="1:22" x14ac:dyDescent="0.25">
      <c r="A80" s="2">
        <v>0.55396999999999996</v>
      </c>
      <c r="B80" s="2">
        <v>1.01114007100166</v>
      </c>
      <c r="C80" s="2">
        <v>0.37166270783847999</v>
      </c>
      <c r="D80" s="6" t="s">
        <v>8</v>
      </c>
      <c r="E80" s="2">
        <f t="shared" si="18"/>
        <v>-0.33233478223625762</v>
      </c>
      <c r="F80" s="2">
        <f t="shared" si="19"/>
        <v>-9.9991108833362041E-2</v>
      </c>
      <c r="G80" s="2">
        <f t="shared" si="20"/>
        <v>-2.4673658632462292E-2</v>
      </c>
      <c r="H80" s="2">
        <f t="shared" si="21"/>
        <v>-2.9811831364801167</v>
      </c>
      <c r="I80" s="2">
        <f t="shared" si="22"/>
        <v>0.3675679745045628</v>
      </c>
      <c r="J80" s="2">
        <f t="shared" si="23"/>
        <v>0.13510621588138694</v>
      </c>
      <c r="K80" s="2">
        <f t="shared" si="24"/>
        <v>0.86433495689974438</v>
      </c>
      <c r="L80" s="2">
        <f t="shared" si="25"/>
        <v>0.58815438085361604</v>
      </c>
      <c r="M80" s="2">
        <f t="shared" si="26"/>
        <v>-0.52769301224841203</v>
      </c>
      <c r="N80" s="2">
        <f t="shared" si="27"/>
        <v>4.7358135092416404E-3</v>
      </c>
      <c r="O80" s="2">
        <f t="shared" si="28"/>
        <v>0.71585205243358252</v>
      </c>
      <c r="P80" s="2">
        <f t="shared" si="29"/>
        <v>0.16188205243358256</v>
      </c>
      <c r="Q80" s="2">
        <f t="shared" si="30"/>
        <v>0.44491521720666821</v>
      </c>
      <c r="R80" s="2">
        <f t="shared" si="31"/>
        <v>0.37166270783847999</v>
      </c>
      <c r="S80" s="2">
        <f t="shared" si="32"/>
        <v>7.3252509368188223E-2</v>
      </c>
      <c r="T80" s="2">
        <f t="shared" si="33"/>
        <v>0.57968020042241264</v>
      </c>
      <c r="U80" s="2">
        <f t="shared" si="34"/>
        <v>0.37166270783847999</v>
      </c>
      <c r="V80" s="2">
        <f t="shared" si="35"/>
        <v>-0.20801749258393265</v>
      </c>
    </row>
    <row r="81" spans="1:22" x14ac:dyDescent="0.25">
      <c r="A81" s="2">
        <v>0.46540999999999999</v>
      </c>
      <c r="B81" s="2">
        <v>1.01114007100166</v>
      </c>
      <c r="C81" s="2">
        <v>0.29946015979270102</v>
      </c>
      <c r="D81" s="6" t="s">
        <v>8</v>
      </c>
      <c r="E81" s="2">
        <f t="shared" si="18"/>
        <v>-0.33233478223625762</v>
      </c>
      <c r="F81" s="2">
        <f t="shared" si="19"/>
        <v>-9.9991108833362041E-2</v>
      </c>
      <c r="G81" s="2">
        <f t="shared" si="20"/>
        <v>-2.4673658632462292E-2</v>
      </c>
      <c r="H81" s="2">
        <f t="shared" si="21"/>
        <v>-2.9811831364801167</v>
      </c>
      <c r="I81" s="2">
        <f t="shared" si="22"/>
        <v>0.29616090626894892</v>
      </c>
      <c r="J81" s="2">
        <f t="shared" si="23"/>
        <v>8.7711282402045149E-2</v>
      </c>
      <c r="K81" s="2">
        <f t="shared" si="24"/>
        <v>0.89280508132363945</v>
      </c>
      <c r="L81" s="2">
        <f t="shared" si="25"/>
        <v>0.73120923092241707</v>
      </c>
      <c r="M81" s="2">
        <f t="shared" si="26"/>
        <v>-0.58450449371991997</v>
      </c>
      <c r="N81" s="2">
        <f t="shared" si="27"/>
        <v>5.7693491821008483E-3</v>
      </c>
      <c r="O81" s="2">
        <f t="shared" si="28"/>
        <v>0.69048497341984771</v>
      </c>
      <c r="P81" s="2">
        <f t="shared" si="29"/>
        <v>0.22507497341984772</v>
      </c>
      <c r="Q81" s="2">
        <f t="shared" si="30"/>
        <v>0.44491521720666821</v>
      </c>
      <c r="R81" s="2">
        <f t="shared" si="31"/>
        <v>0.29946015979270102</v>
      </c>
      <c r="S81" s="2">
        <f t="shared" si="32"/>
        <v>0.14545505741396719</v>
      </c>
      <c r="T81" s="2">
        <f t="shared" si="33"/>
        <v>0.57968020042241264</v>
      </c>
      <c r="U81" s="2">
        <f t="shared" si="34"/>
        <v>0.29946015979270102</v>
      </c>
      <c r="V81" s="2">
        <f t="shared" si="35"/>
        <v>-0.28022004062971162</v>
      </c>
    </row>
    <row r="82" spans="1:22" x14ac:dyDescent="0.25">
      <c r="A82" s="2">
        <v>0.4128</v>
      </c>
      <c r="B82" s="2">
        <v>1.01114007100166</v>
      </c>
      <c r="C82" s="2">
        <v>0.24848628805873499</v>
      </c>
      <c r="D82" s="6" t="s">
        <v>8</v>
      </c>
      <c r="E82" s="2">
        <f t="shared" si="18"/>
        <v>-0.33233478223625762</v>
      </c>
      <c r="F82" s="2">
        <f t="shared" si="19"/>
        <v>-9.9991108833362041E-2</v>
      </c>
      <c r="G82" s="2">
        <f t="shared" si="20"/>
        <v>-2.4673658632462292E-2</v>
      </c>
      <c r="H82" s="2">
        <f t="shared" si="21"/>
        <v>-2.9811831364801167</v>
      </c>
      <c r="I82" s="2">
        <f t="shared" si="22"/>
        <v>0.24574863086236748</v>
      </c>
      <c r="J82" s="2">
        <f t="shared" si="23"/>
        <v>6.0392389570728157E-2</v>
      </c>
      <c r="K82" s="2">
        <f t="shared" si="24"/>
        <v>0.9122904802792231</v>
      </c>
      <c r="L82" s="2">
        <f t="shared" si="25"/>
        <v>0.81389570881271445</v>
      </c>
      <c r="M82" s="2">
        <f t="shared" si="26"/>
        <v>-0.61370329745055929</v>
      </c>
      <c r="N82" s="2">
        <f t="shared" si="27"/>
        <v>6.6621569787913369E-3</v>
      </c>
      <c r="O82" s="2">
        <f t="shared" si="28"/>
        <v>0.6750210865802313</v>
      </c>
      <c r="P82" s="2">
        <f t="shared" si="29"/>
        <v>0.2622210865802313</v>
      </c>
      <c r="Q82" s="2">
        <f t="shared" si="30"/>
        <v>0.44491521720666821</v>
      </c>
      <c r="R82" s="2">
        <f t="shared" si="31"/>
        <v>0.24848628805873499</v>
      </c>
      <c r="S82" s="2">
        <f t="shared" si="32"/>
        <v>0.19642892914793322</v>
      </c>
      <c r="T82" s="2">
        <f t="shared" si="33"/>
        <v>0.57968020042241264</v>
      </c>
      <c r="U82" s="2">
        <f t="shared" si="34"/>
        <v>0.24848628805873499</v>
      </c>
      <c r="V82" s="2">
        <f t="shared" si="35"/>
        <v>-0.33119391236367768</v>
      </c>
    </row>
    <row r="83" spans="1:22" x14ac:dyDescent="0.25">
      <c r="A83" s="2">
        <v>0.37918000000000002</v>
      </c>
      <c r="B83" s="2">
        <v>1.01114007100166</v>
      </c>
      <c r="C83" s="2">
        <v>0.209736557978838</v>
      </c>
      <c r="D83" s="6" t="s">
        <v>8</v>
      </c>
      <c r="E83" s="2">
        <f t="shared" si="18"/>
        <v>-0.33233478223625762</v>
      </c>
      <c r="F83" s="2">
        <f t="shared" si="19"/>
        <v>-9.9991108833362041E-2</v>
      </c>
      <c r="G83" s="2">
        <f t="shared" si="20"/>
        <v>-2.4673658632462292E-2</v>
      </c>
      <c r="H83" s="2">
        <f t="shared" si="21"/>
        <v>-2.9811831364801167</v>
      </c>
      <c r="I83" s="2">
        <f t="shared" si="22"/>
        <v>0.20742581962068604</v>
      </c>
      <c r="J83" s="2">
        <f t="shared" si="23"/>
        <v>4.3025470645313382E-2</v>
      </c>
      <c r="K83" s="2">
        <f t="shared" si="24"/>
        <v>0.92676302088827989</v>
      </c>
      <c r="L83" s="2">
        <f t="shared" si="25"/>
        <v>0.86661523860819201</v>
      </c>
      <c r="M83" s="2">
        <f t="shared" si="26"/>
        <v>-0.63186405741919949</v>
      </c>
      <c r="N83" s="2">
        <f t="shared" si="27"/>
        <v>7.4733446917390261E-3</v>
      </c>
      <c r="O83" s="2">
        <f t="shared" si="28"/>
        <v>0.66461943124421641</v>
      </c>
      <c r="P83" s="2">
        <f t="shared" si="29"/>
        <v>0.28543943124421639</v>
      </c>
      <c r="Q83" s="2">
        <f t="shared" si="30"/>
        <v>0.44491521720666821</v>
      </c>
      <c r="R83" s="2">
        <f t="shared" si="31"/>
        <v>0.209736557978838</v>
      </c>
      <c r="S83" s="2">
        <f t="shared" si="32"/>
        <v>0.23517865922783021</v>
      </c>
      <c r="T83" s="2">
        <f t="shared" si="33"/>
        <v>0.57968020042241264</v>
      </c>
      <c r="U83" s="2">
        <f t="shared" si="34"/>
        <v>0.209736557978838</v>
      </c>
      <c r="V83" s="2">
        <f t="shared" si="35"/>
        <v>-0.36994364244357464</v>
      </c>
    </row>
    <row r="84" spans="1:22" x14ac:dyDescent="0.25">
      <c r="A84" s="2">
        <v>0.36980000000000002</v>
      </c>
      <c r="B84" s="2">
        <v>1.01114007100166</v>
      </c>
      <c r="C84" s="2">
        <v>0.19293241200604599</v>
      </c>
      <c r="D84" s="6" t="s">
        <v>8</v>
      </c>
      <c r="E84" s="2">
        <f t="shared" si="18"/>
        <v>-0.33233478223625762</v>
      </c>
      <c r="F84" s="2">
        <f t="shared" si="19"/>
        <v>-9.9991108833362041E-2</v>
      </c>
      <c r="G84" s="2">
        <f t="shared" si="20"/>
        <v>-2.4673658632462292E-2</v>
      </c>
      <c r="H84" s="2">
        <f t="shared" si="21"/>
        <v>-2.9811831364801167</v>
      </c>
      <c r="I84" s="2">
        <f t="shared" si="22"/>
        <v>0.19080681058848992</v>
      </c>
      <c r="J84" s="2">
        <f t="shared" si="23"/>
        <v>3.6407238966951867E-2</v>
      </c>
      <c r="K84" s="2">
        <f t="shared" si="24"/>
        <v>0.93294785996001262</v>
      </c>
      <c r="L84" s="2">
        <f t="shared" si="25"/>
        <v>0.88675545103671205</v>
      </c>
      <c r="M84" s="2">
        <f t="shared" si="26"/>
        <v>-0.6350655745071907</v>
      </c>
      <c r="N84" s="2">
        <f t="shared" si="27"/>
        <v>7.8729318585095114E-3</v>
      </c>
      <c r="O84" s="2">
        <f t="shared" si="28"/>
        <v>0.6604721725922591</v>
      </c>
      <c r="P84" s="2">
        <f t="shared" si="29"/>
        <v>0.29067217259225908</v>
      </c>
      <c r="Q84" s="2">
        <f t="shared" si="30"/>
        <v>0.44491521720666821</v>
      </c>
      <c r="R84" s="2">
        <f t="shared" si="31"/>
        <v>0.19293241200604599</v>
      </c>
      <c r="S84" s="2">
        <f t="shared" si="32"/>
        <v>0.25198280520062222</v>
      </c>
      <c r="T84" s="2">
        <f t="shared" si="33"/>
        <v>0.57968020042241264</v>
      </c>
      <c r="U84" s="2">
        <f t="shared" si="34"/>
        <v>0.19293241200604599</v>
      </c>
      <c r="V84" s="2">
        <f t="shared" si="35"/>
        <v>-0.38674778841636664</v>
      </c>
    </row>
    <row r="85" spans="1:22" x14ac:dyDescent="0.25">
      <c r="A85" s="2">
        <v>0.36797000000000002</v>
      </c>
      <c r="B85" s="2">
        <v>1.01114007100166</v>
      </c>
      <c r="C85" s="2">
        <v>0.17965450226732901</v>
      </c>
      <c r="D85" s="6" t="s">
        <v>8</v>
      </c>
      <c r="E85" s="2">
        <f t="shared" si="18"/>
        <v>-0.33233478223625762</v>
      </c>
      <c r="F85" s="2">
        <f t="shared" si="19"/>
        <v>-9.9991108833362041E-2</v>
      </c>
      <c r="G85" s="2">
        <f t="shared" si="20"/>
        <v>-2.4673658632462292E-2</v>
      </c>
      <c r="H85" s="2">
        <f t="shared" si="21"/>
        <v>-2.9811831364801167</v>
      </c>
      <c r="I85" s="2">
        <f t="shared" si="22"/>
        <v>0.17767518805713919</v>
      </c>
      <c r="J85" s="2">
        <f t="shared" si="23"/>
        <v>3.1568472451139779E-2</v>
      </c>
      <c r="K85" s="2">
        <f t="shared" si="24"/>
        <v>0.93779578850367962</v>
      </c>
      <c r="L85" s="2">
        <f t="shared" si="25"/>
        <v>0.90150470534664462</v>
      </c>
      <c r="M85" s="2">
        <f t="shared" si="26"/>
        <v>-0.63208298872336055</v>
      </c>
      <c r="N85" s="2">
        <f t="shared" si="27"/>
        <v>8.2141067100097685E-3</v>
      </c>
      <c r="O85" s="2">
        <f t="shared" si="28"/>
        <v>0.65735071969437264</v>
      </c>
      <c r="P85" s="2">
        <f t="shared" si="29"/>
        <v>0.28938071969437262</v>
      </c>
      <c r="Q85" s="2">
        <f t="shared" si="30"/>
        <v>0.44491521720666821</v>
      </c>
      <c r="R85" s="2">
        <f t="shared" si="31"/>
        <v>0.17965450226732901</v>
      </c>
      <c r="S85" s="2">
        <f t="shared" si="32"/>
        <v>0.26526071493933923</v>
      </c>
      <c r="T85" s="2">
        <f t="shared" si="33"/>
        <v>0.57968020042241264</v>
      </c>
      <c r="U85" s="2">
        <f t="shared" si="34"/>
        <v>0.17965450226732901</v>
      </c>
      <c r="V85" s="2">
        <f t="shared" si="35"/>
        <v>-0.4000256981550836</v>
      </c>
    </row>
    <row r="86" spans="1:22" x14ac:dyDescent="0.25">
      <c r="A86" s="2">
        <v>0.37928000000000001</v>
      </c>
      <c r="B86" s="2">
        <v>1.01114007100166</v>
      </c>
      <c r="C86" s="2">
        <v>0.16421075361692899</v>
      </c>
      <c r="D86" s="6" t="s">
        <v>8</v>
      </c>
      <c r="E86" s="2">
        <f t="shared" si="18"/>
        <v>-0.33233478223625762</v>
      </c>
      <c r="F86" s="2">
        <f t="shared" si="19"/>
        <v>-9.9991108833362041E-2</v>
      </c>
      <c r="G86" s="2">
        <f t="shared" si="20"/>
        <v>-2.4673658632462292E-2</v>
      </c>
      <c r="H86" s="2">
        <f t="shared" si="21"/>
        <v>-2.9811831364801167</v>
      </c>
      <c r="I86" s="2">
        <f t="shared" si="22"/>
        <v>0.16240158839146571</v>
      </c>
      <c r="J86" s="2">
        <f t="shared" si="23"/>
        <v>2.637427591207105E-2</v>
      </c>
      <c r="K86" s="2">
        <f t="shared" si="24"/>
        <v>0.94339111039397483</v>
      </c>
      <c r="L86" s="2">
        <f t="shared" si="25"/>
        <v>0.91736641206071945</v>
      </c>
      <c r="M86" s="2">
        <f t="shared" si="26"/>
        <v>-0.61492453067557595</v>
      </c>
      <c r="N86" s="2">
        <f t="shared" si="27"/>
        <v>8.6441851122974114E-3</v>
      </c>
      <c r="O86" s="2">
        <f t="shared" si="28"/>
        <v>0.65389282844977226</v>
      </c>
      <c r="P86" s="2">
        <f t="shared" si="29"/>
        <v>0.27461282844977225</v>
      </c>
      <c r="Q86" s="2">
        <f t="shared" si="30"/>
        <v>0.44491521720666821</v>
      </c>
      <c r="R86" s="2">
        <f t="shared" si="31"/>
        <v>0.16421075361692899</v>
      </c>
      <c r="S86" s="2">
        <f t="shared" si="32"/>
        <v>0.28070446358973922</v>
      </c>
      <c r="T86" s="2">
        <f t="shared" si="33"/>
        <v>0.57968020042241264</v>
      </c>
      <c r="U86" s="2">
        <f t="shared" si="34"/>
        <v>0.16421075361692899</v>
      </c>
      <c r="V86" s="2">
        <f t="shared" si="35"/>
        <v>-0.41546944680548364</v>
      </c>
    </row>
    <row r="87" spans="1:22" x14ac:dyDescent="0.25">
      <c r="A87" s="2">
        <v>0.41733999999999999</v>
      </c>
      <c r="B87" s="2">
        <v>1.01114007100166</v>
      </c>
      <c r="C87" s="2">
        <v>0.14964586482401199</v>
      </c>
      <c r="D87" s="6" t="s">
        <v>8</v>
      </c>
      <c r="E87" s="2">
        <f t="shared" si="18"/>
        <v>-0.33233478223625762</v>
      </c>
      <c r="F87" s="2">
        <f t="shared" si="19"/>
        <v>-9.9991108833362041E-2</v>
      </c>
      <c r="G87" s="2">
        <f t="shared" si="20"/>
        <v>-2.4673658632462292E-2</v>
      </c>
      <c r="H87" s="2">
        <f t="shared" si="21"/>
        <v>-2.9811831364801167</v>
      </c>
      <c r="I87" s="2">
        <f t="shared" si="22"/>
        <v>0.14799716588797548</v>
      </c>
      <c r="J87" s="2">
        <f t="shared" si="23"/>
        <v>2.1903161110872933E-2</v>
      </c>
      <c r="K87" s="2">
        <f t="shared" si="24"/>
        <v>0.94862527273660446</v>
      </c>
      <c r="L87" s="2">
        <f t="shared" si="25"/>
        <v>0.93105103391096666</v>
      </c>
      <c r="M87" s="2">
        <f t="shared" si="26"/>
        <v>-0.57062959320810924</v>
      </c>
      <c r="N87" s="2">
        <f t="shared" si="27"/>
        <v>9.088590047545142E-3</v>
      </c>
      <c r="O87" s="2">
        <f t="shared" si="28"/>
        <v>0.65080190630824963</v>
      </c>
      <c r="P87" s="2">
        <f t="shared" si="29"/>
        <v>0.23346190630824964</v>
      </c>
      <c r="Q87" s="2">
        <f t="shared" si="30"/>
        <v>0.44491521720666821</v>
      </c>
      <c r="R87" s="2">
        <f t="shared" si="31"/>
        <v>0.14964586482401199</v>
      </c>
      <c r="S87" s="2">
        <f t="shared" si="32"/>
        <v>0.29526935238265622</v>
      </c>
      <c r="T87" s="2">
        <f t="shared" si="33"/>
        <v>0.57968020042241264</v>
      </c>
      <c r="U87" s="2">
        <f t="shared" si="34"/>
        <v>0.14964586482401199</v>
      </c>
      <c r="V87" s="2">
        <f t="shared" si="35"/>
        <v>-0.43003433559840065</v>
      </c>
    </row>
    <row r="88" spans="1:22" x14ac:dyDescent="0.25">
      <c r="A88" s="2">
        <v>0.48719000000000001</v>
      </c>
      <c r="B88" s="2">
        <v>1.01114007100166</v>
      </c>
      <c r="C88" s="2">
        <v>0.134957892463831</v>
      </c>
      <c r="D88" s="6" t="s">
        <v>8</v>
      </c>
      <c r="E88" s="2">
        <f t="shared" si="18"/>
        <v>-0.33233478223625762</v>
      </c>
      <c r="F88" s="2">
        <f t="shared" si="19"/>
        <v>-9.9991108833362041E-2</v>
      </c>
      <c r="G88" s="2">
        <f t="shared" si="20"/>
        <v>-2.4673658632462292E-2</v>
      </c>
      <c r="H88" s="2">
        <f t="shared" si="21"/>
        <v>-2.9811831364801167</v>
      </c>
      <c r="I88" s="2">
        <f t="shared" si="22"/>
        <v>0.13347101587037136</v>
      </c>
      <c r="J88" s="2">
        <f t="shared" si="23"/>
        <v>1.7814512077468921E-2</v>
      </c>
      <c r="K88" s="2">
        <f t="shared" si="24"/>
        <v>0.95386164618991665</v>
      </c>
      <c r="L88" s="2">
        <f t="shared" si="25"/>
        <v>0.94359845872711479</v>
      </c>
      <c r="M88" s="2">
        <f t="shared" si="26"/>
        <v>-0.49456592671785654</v>
      </c>
      <c r="N88" s="2">
        <f t="shared" si="27"/>
        <v>9.5828986621936257E-3</v>
      </c>
      <c r="O88" s="2">
        <f t="shared" si="28"/>
        <v>0.64785216974741644</v>
      </c>
      <c r="P88" s="2">
        <f t="shared" si="29"/>
        <v>0.16066216974741643</v>
      </c>
      <c r="Q88" s="2">
        <f t="shared" si="30"/>
        <v>0.44491521720666821</v>
      </c>
      <c r="R88" s="2">
        <f t="shared" si="31"/>
        <v>0.134957892463831</v>
      </c>
      <c r="S88" s="2">
        <f t="shared" si="32"/>
        <v>0.30995732474283721</v>
      </c>
      <c r="T88" s="2">
        <f t="shared" si="33"/>
        <v>0.57968020042241264</v>
      </c>
      <c r="U88" s="2">
        <f t="shared" si="34"/>
        <v>0.134957892463831</v>
      </c>
      <c r="V88" s="2">
        <f t="shared" si="35"/>
        <v>-0.44472230795858164</v>
      </c>
    </row>
    <row r="89" spans="1:22" x14ac:dyDescent="0.25">
      <c r="A89" s="2">
        <v>1.58562</v>
      </c>
      <c r="B89" s="2">
        <v>1.01727294921875</v>
      </c>
      <c r="C89" s="2">
        <v>1.55058691756272</v>
      </c>
      <c r="D89" s="5" t="s">
        <v>3</v>
      </c>
      <c r="E89" s="2">
        <f t="shared" si="18"/>
        <v>-0.32819894020365853</v>
      </c>
      <c r="F89" s="2">
        <f t="shared" si="19"/>
        <v>-9.7463242719048715E-2</v>
      </c>
      <c r="G89" s="2">
        <f t="shared" si="20"/>
        <v>-2.0299079328655489E-2</v>
      </c>
      <c r="H89" s="2">
        <f t="shared" si="21"/>
        <v>-2.978780787920039</v>
      </c>
      <c r="I89" s="2">
        <f t="shared" si="22"/>
        <v>1.5242584782712909</v>
      </c>
      <c r="J89" s="2">
        <f t="shared" si="23"/>
        <v>2.3233639085819116</v>
      </c>
      <c r="K89" s="2">
        <f t="shared" si="24"/>
        <v>0.27329740228812449</v>
      </c>
      <c r="L89" s="2">
        <f t="shared" si="25"/>
        <v>-5.9517328179984128</v>
      </c>
      <c r="M89" s="2">
        <f t="shared" si="26"/>
        <v>-0.2204942052746941</v>
      </c>
      <c r="N89" s="2">
        <f t="shared" si="27"/>
        <v>-3.2345593494675132E-3</v>
      </c>
      <c r="O89" s="2">
        <f t="shared" si="28"/>
        <v>1.7022129746170092</v>
      </c>
      <c r="P89" s="2">
        <f t="shared" si="29"/>
        <v>0.11659297461700913</v>
      </c>
      <c r="Q89" s="2">
        <f t="shared" si="30"/>
        <v>0.44622007904052741</v>
      </c>
      <c r="R89" s="2">
        <f t="shared" si="31"/>
        <v>1.55058691756272</v>
      </c>
      <c r="S89" s="2">
        <f t="shared" si="32"/>
        <v>-1.1043668385221928</v>
      </c>
      <c r="T89" s="2">
        <f t="shared" si="33"/>
        <v>0.58489927978515621</v>
      </c>
      <c r="U89" s="2">
        <f t="shared" si="34"/>
        <v>1.55058691756272</v>
      </c>
      <c r="V89" s="2">
        <f t="shared" si="35"/>
        <v>0.96568763777756383</v>
      </c>
    </row>
    <row r="90" spans="1:22" x14ac:dyDescent="0.25">
      <c r="A90" s="2">
        <v>1.46069</v>
      </c>
      <c r="B90" s="2">
        <v>1.01727294921875</v>
      </c>
      <c r="C90" s="2">
        <v>1.3912253584229399</v>
      </c>
      <c r="D90" s="5" t="s">
        <v>3</v>
      </c>
      <c r="E90" s="2">
        <f t="shared" si="18"/>
        <v>-0.32819894020365853</v>
      </c>
      <c r="F90" s="2">
        <f t="shared" si="19"/>
        <v>-9.7463242719048715E-2</v>
      </c>
      <c r="G90" s="2">
        <f t="shared" si="20"/>
        <v>-2.0299079328655489E-2</v>
      </c>
      <c r="H90" s="2">
        <f t="shared" si="21"/>
        <v>-2.978780787920039</v>
      </c>
      <c r="I90" s="2">
        <f t="shared" si="22"/>
        <v>1.367602824287601</v>
      </c>
      <c r="J90" s="2">
        <f t="shared" si="23"/>
        <v>1.870337484999423</v>
      </c>
      <c r="K90" s="2">
        <f t="shared" si="24"/>
        <v>0.36886504618224514</v>
      </c>
      <c r="L90" s="2">
        <f t="shared" si="25"/>
        <v>-4.5990864454632732</v>
      </c>
      <c r="M90" s="2">
        <f t="shared" si="26"/>
        <v>-0.2374003982670897</v>
      </c>
      <c r="N90" s="2">
        <f t="shared" si="27"/>
        <v>-2.4348406006379259E-3</v>
      </c>
      <c r="O90" s="2">
        <f t="shared" si="28"/>
        <v>1.5058783218860263</v>
      </c>
      <c r="P90" s="2">
        <f t="shared" si="29"/>
        <v>4.5188321886026284E-2</v>
      </c>
      <c r="Q90" s="2">
        <f t="shared" si="30"/>
        <v>0.44622007904052741</v>
      </c>
      <c r="R90" s="2">
        <f t="shared" si="31"/>
        <v>1.3912253584229399</v>
      </c>
      <c r="S90" s="2">
        <f t="shared" si="32"/>
        <v>-0.94500527938241252</v>
      </c>
      <c r="T90" s="2">
        <f t="shared" si="33"/>
        <v>0.58489927978515621</v>
      </c>
      <c r="U90" s="2">
        <f t="shared" si="34"/>
        <v>1.3912253584229399</v>
      </c>
      <c r="V90" s="2">
        <f t="shared" si="35"/>
        <v>0.80632607863778372</v>
      </c>
    </row>
    <row r="91" spans="1:22" x14ac:dyDescent="0.25">
      <c r="A91" s="2">
        <v>1.3379799999999999</v>
      </c>
      <c r="B91" s="2">
        <v>1.01727294921875</v>
      </c>
      <c r="C91" s="2">
        <v>1.2362903225806501</v>
      </c>
      <c r="D91" s="5" t="s">
        <v>3</v>
      </c>
      <c r="E91" s="2">
        <f t="shared" si="18"/>
        <v>-0.32819894020365853</v>
      </c>
      <c r="F91" s="2">
        <f t="shared" si="19"/>
        <v>-9.7463242719048715E-2</v>
      </c>
      <c r="G91" s="2">
        <f t="shared" si="20"/>
        <v>-2.0299079328655489E-2</v>
      </c>
      <c r="H91" s="2">
        <f t="shared" si="21"/>
        <v>-2.978780787920039</v>
      </c>
      <c r="I91" s="2">
        <f t="shared" si="22"/>
        <v>1.2152985327390275</v>
      </c>
      <c r="J91" s="2">
        <f t="shared" si="23"/>
        <v>1.4769505236776332</v>
      </c>
      <c r="K91" s="2">
        <f t="shared" si="24"/>
        <v>0.45719192215077076</v>
      </c>
      <c r="L91" s="2">
        <f t="shared" si="25"/>
        <v>-3.4241812859634431</v>
      </c>
      <c r="M91" s="2">
        <f t="shared" si="26"/>
        <v>-0.25722588972137517</v>
      </c>
      <c r="N91" s="2">
        <f t="shared" si="27"/>
        <v>-1.5641742918867305E-3</v>
      </c>
      <c r="O91" s="2">
        <f t="shared" si="28"/>
        <v>1.3339585952858553</v>
      </c>
      <c r="P91" s="2">
        <f t="shared" si="29"/>
        <v>-4.021404714144694E-3</v>
      </c>
      <c r="Q91" s="2">
        <f t="shared" si="30"/>
        <v>0.44622007904052741</v>
      </c>
      <c r="R91" s="2">
        <f t="shared" si="31"/>
        <v>1.2362903225806501</v>
      </c>
      <c r="S91" s="2">
        <f t="shared" si="32"/>
        <v>-0.79007024354012267</v>
      </c>
      <c r="T91" s="2">
        <f t="shared" si="33"/>
        <v>0.58489927978515621</v>
      </c>
      <c r="U91" s="2">
        <f t="shared" si="34"/>
        <v>1.2362903225806501</v>
      </c>
      <c r="V91" s="2">
        <f t="shared" si="35"/>
        <v>0.65139104279549387</v>
      </c>
    </row>
    <row r="92" spans="1:22" x14ac:dyDescent="0.25">
      <c r="A92" s="2">
        <v>1.21567</v>
      </c>
      <c r="B92" s="2">
        <v>1.01727294921875</v>
      </c>
      <c r="C92" s="2">
        <v>1.0832235663082399</v>
      </c>
      <c r="D92" s="5" t="s">
        <v>3</v>
      </c>
      <c r="E92" s="2">
        <f t="shared" si="18"/>
        <v>-0.32819894020365853</v>
      </c>
      <c r="F92" s="2">
        <f t="shared" si="19"/>
        <v>-9.7463242719048715E-2</v>
      </c>
      <c r="G92" s="2">
        <f t="shared" si="20"/>
        <v>-2.0299079328655489E-2</v>
      </c>
      <c r="H92" s="2">
        <f t="shared" si="21"/>
        <v>-2.978780787920039</v>
      </c>
      <c r="I92" s="2">
        <f t="shared" si="22"/>
        <v>1.0648307980076921</v>
      </c>
      <c r="J92" s="2">
        <f t="shared" si="23"/>
        <v>1.1338646283856983</v>
      </c>
      <c r="K92" s="2">
        <f t="shared" si="24"/>
        <v>0.54001353711076017</v>
      </c>
      <c r="L92" s="2">
        <f t="shared" si="25"/>
        <v>-2.3991492559777661</v>
      </c>
      <c r="M92" s="2">
        <f t="shared" si="26"/>
        <v>-0.28162335511463543</v>
      </c>
      <c r="N92" s="2">
        <f t="shared" si="27"/>
        <v>-5.8950154513085461E-4</v>
      </c>
      <c r="O92" s="2">
        <f t="shared" si="28"/>
        <v>1.1824695436107775</v>
      </c>
      <c r="P92" s="2">
        <f t="shared" si="29"/>
        <v>-3.3200456389222532E-2</v>
      </c>
      <c r="Q92" s="2">
        <f t="shared" si="30"/>
        <v>0.44622007904052741</v>
      </c>
      <c r="R92" s="2">
        <f t="shared" si="31"/>
        <v>1.0832235663082399</v>
      </c>
      <c r="S92" s="2">
        <f t="shared" si="32"/>
        <v>-0.6370034872677125</v>
      </c>
      <c r="T92" s="2">
        <f t="shared" si="33"/>
        <v>0.58489927978515621</v>
      </c>
      <c r="U92" s="2">
        <f t="shared" si="34"/>
        <v>1.0832235663082399</v>
      </c>
      <c r="V92" s="2">
        <f t="shared" si="35"/>
        <v>0.49832428652308369</v>
      </c>
    </row>
    <row r="93" spans="1:22" x14ac:dyDescent="0.25">
      <c r="A93" s="2">
        <v>1.1031599999999999</v>
      </c>
      <c r="B93" s="2">
        <v>1.01727294921875</v>
      </c>
      <c r="C93" s="2">
        <v>0.94434811827956999</v>
      </c>
      <c r="D93" s="5" t="s">
        <v>3</v>
      </c>
      <c r="E93" s="2">
        <f t="shared" si="18"/>
        <v>-0.32819894020365853</v>
      </c>
      <c r="F93" s="2">
        <f t="shared" si="19"/>
        <v>-9.7463242719048715E-2</v>
      </c>
      <c r="G93" s="2">
        <f t="shared" si="20"/>
        <v>-2.0299079328655489E-2</v>
      </c>
      <c r="H93" s="2">
        <f t="shared" si="21"/>
        <v>-2.978780787920039</v>
      </c>
      <c r="I93" s="2">
        <f t="shared" si="22"/>
        <v>0.92831340792538997</v>
      </c>
      <c r="J93" s="2">
        <f t="shared" si="23"/>
        <v>0.86176578333405152</v>
      </c>
      <c r="K93" s="2">
        <f t="shared" si="24"/>
        <v>0.6113380356339827</v>
      </c>
      <c r="L93" s="2">
        <f t="shared" si="25"/>
        <v>-1.5858552665916674</v>
      </c>
      <c r="M93" s="2">
        <f t="shared" si="26"/>
        <v>-0.31013042282417413</v>
      </c>
      <c r="N93" s="2">
        <f t="shared" si="27"/>
        <v>4.2224816974457008E-4</v>
      </c>
      <c r="O93" s="2">
        <f t="shared" si="28"/>
        <v>1.060812678637771</v>
      </c>
      <c r="P93" s="2">
        <f t="shared" si="29"/>
        <v>-4.2347321362228962E-2</v>
      </c>
      <c r="Q93" s="2">
        <f t="shared" si="30"/>
        <v>0.44622007904052741</v>
      </c>
      <c r="R93" s="2">
        <f t="shared" si="31"/>
        <v>0.94434811827956999</v>
      </c>
      <c r="S93" s="2">
        <f t="shared" si="32"/>
        <v>-0.49812803923904259</v>
      </c>
      <c r="T93" s="2">
        <f t="shared" si="33"/>
        <v>0.58489927978515621</v>
      </c>
      <c r="U93" s="2">
        <f t="shared" si="34"/>
        <v>0.94434811827956999</v>
      </c>
      <c r="V93" s="2">
        <f t="shared" si="35"/>
        <v>0.35944883849441378</v>
      </c>
    </row>
    <row r="94" spans="1:22" x14ac:dyDescent="0.25">
      <c r="A94" s="2">
        <v>1.0026200000000001</v>
      </c>
      <c r="B94" s="2">
        <v>1.01727294921875</v>
      </c>
      <c r="C94" s="2">
        <v>0.82065860215053799</v>
      </c>
      <c r="D94" s="5" t="s">
        <v>3</v>
      </c>
      <c r="E94" s="2">
        <f t="shared" si="18"/>
        <v>-0.32819894020365853</v>
      </c>
      <c r="F94" s="2">
        <f t="shared" si="19"/>
        <v>-9.7463242719048715E-2</v>
      </c>
      <c r="G94" s="2">
        <f t="shared" si="20"/>
        <v>-2.0299079328655489E-2</v>
      </c>
      <c r="H94" s="2">
        <f t="shared" si="21"/>
        <v>-2.978780787920039</v>
      </c>
      <c r="I94" s="2">
        <f t="shared" si="22"/>
        <v>0.80672409777610932</v>
      </c>
      <c r="J94" s="2">
        <f t="shared" si="23"/>
        <v>0.65080376993267763</v>
      </c>
      <c r="K94" s="2">
        <f t="shared" si="24"/>
        <v>0.67180456028170787</v>
      </c>
      <c r="L94" s="2">
        <f t="shared" si="25"/>
        <v>-0.95497752303848848</v>
      </c>
      <c r="M94" s="2">
        <f t="shared" si="26"/>
        <v>-0.346411754975891</v>
      </c>
      <c r="N94" s="2">
        <f t="shared" si="27"/>
        <v>1.4574911563959108E-3</v>
      </c>
      <c r="O94" s="2">
        <f t="shared" si="28"/>
        <v>0.96510484559930787</v>
      </c>
      <c r="P94" s="2">
        <f t="shared" si="29"/>
        <v>-3.7515154400692197E-2</v>
      </c>
      <c r="Q94" s="2">
        <f t="shared" si="30"/>
        <v>0.44622007904052741</v>
      </c>
      <c r="R94" s="2">
        <f t="shared" si="31"/>
        <v>0.82065860215053799</v>
      </c>
      <c r="S94" s="2">
        <f t="shared" si="32"/>
        <v>-0.37443852311001058</v>
      </c>
      <c r="T94" s="2">
        <f t="shared" si="33"/>
        <v>0.58489927978515621</v>
      </c>
      <c r="U94" s="2">
        <f t="shared" si="34"/>
        <v>0.82065860215053799</v>
      </c>
      <c r="V94" s="2">
        <f t="shared" si="35"/>
        <v>0.23575932236538177</v>
      </c>
    </row>
    <row r="95" spans="1:22" x14ac:dyDescent="0.25">
      <c r="A95" s="2">
        <v>0.91596999999999995</v>
      </c>
      <c r="B95" s="2">
        <v>1.01727294921875</v>
      </c>
      <c r="C95" s="2">
        <v>0.71380152329749103</v>
      </c>
      <c r="D95" s="5" t="s">
        <v>3</v>
      </c>
      <c r="E95" s="2">
        <f t="shared" si="18"/>
        <v>-0.32819894020365853</v>
      </c>
      <c r="F95" s="2">
        <f t="shared" si="19"/>
        <v>-9.7463242719048715E-2</v>
      </c>
      <c r="G95" s="2">
        <f t="shared" si="20"/>
        <v>-2.0299079328655489E-2</v>
      </c>
      <c r="H95" s="2">
        <f t="shared" si="21"/>
        <v>-2.978780787920039</v>
      </c>
      <c r="I95" s="2">
        <f t="shared" si="22"/>
        <v>0.70168141583404886</v>
      </c>
      <c r="J95" s="2">
        <f t="shared" si="23"/>
        <v>0.49235680932687542</v>
      </c>
      <c r="K95" s="2">
        <f t="shared" si="24"/>
        <v>0.72172221175086082</v>
      </c>
      <c r="L95" s="2">
        <f t="shared" si="25"/>
        <v>-0.48086649114796498</v>
      </c>
      <c r="M95" s="2">
        <f t="shared" si="26"/>
        <v>-0.40395367908754559</v>
      </c>
      <c r="N95" s="2">
        <f t="shared" si="27"/>
        <v>2.4862048279602942E-3</v>
      </c>
      <c r="O95" s="2">
        <f t="shared" si="28"/>
        <v>0.89201428601032196</v>
      </c>
      <c r="P95" s="2">
        <f t="shared" si="29"/>
        <v>-2.3955713989677996E-2</v>
      </c>
      <c r="Q95" s="2">
        <f t="shared" si="30"/>
        <v>0.44622007904052741</v>
      </c>
      <c r="R95" s="2">
        <f t="shared" si="31"/>
        <v>0.71380152329749103</v>
      </c>
      <c r="S95" s="2">
        <f t="shared" si="32"/>
        <v>-0.26758144425696362</v>
      </c>
      <c r="T95" s="2">
        <f t="shared" si="33"/>
        <v>0.58489927978515621</v>
      </c>
      <c r="U95" s="2">
        <f t="shared" si="34"/>
        <v>0.71380152329749103</v>
      </c>
      <c r="V95" s="2">
        <f t="shared" si="35"/>
        <v>0.12890224351233481</v>
      </c>
    </row>
    <row r="96" spans="1:22" x14ac:dyDescent="0.25">
      <c r="A96" s="2">
        <v>0.84248000000000001</v>
      </c>
      <c r="B96" s="2">
        <v>1.01727294921875</v>
      </c>
      <c r="C96" s="2">
        <v>0.62131944444444398</v>
      </c>
      <c r="D96" s="5" t="s">
        <v>3</v>
      </c>
      <c r="E96" s="2">
        <f t="shared" si="18"/>
        <v>-0.32819894020365853</v>
      </c>
      <c r="F96" s="2">
        <f t="shared" si="19"/>
        <v>-9.7463242719048715E-2</v>
      </c>
      <c r="G96" s="2">
        <f t="shared" si="20"/>
        <v>-2.0299079328655489E-2</v>
      </c>
      <c r="H96" s="2">
        <f t="shared" si="21"/>
        <v>-2.978780787920039</v>
      </c>
      <c r="I96" s="2">
        <f t="shared" si="22"/>
        <v>0.61076965127364069</v>
      </c>
      <c r="J96" s="2">
        <f t="shared" si="23"/>
        <v>0.37303956691692464</v>
      </c>
      <c r="K96" s="2">
        <f t="shared" si="24"/>
        <v>0.76318840188920001</v>
      </c>
      <c r="L96" s="2">
        <f t="shared" si="25"/>
        <v>-0.12360115666888583</v>
      </c>
      <c r="M96" s="2">
        <f t="shared" si="26"/>
        <v>-0.64151178069646742</v>
      </c>
      <c r="N96" s="2">
        <f t="shared" si="27"/>
        <v>3.5094420408472837E-3</v>
      </c>
      <c r="O96" s="2">
        <f t="shared" si="28"/>
        <v>0.83593473519868433</v>
      </c>
      <c r="P96" s="2">
        <f t="shared" si="29"/>
        <v>-6.5452648013156756E-3</v>
      </c>
      <c r="Q96" s="2">
        <f t="shared" si="30"/>
        <v>0.44622007904052741</v>
      </c>
      <c r="R96" s="2">
        <f t="shared" si="31"/>
        <v>0.62131944444444398</v>
      </c>
      <c r="S96" s="2">
        <f t="shared" si="32"/>
        <v>-0.17509936540391657</v>
      </c>
      <c r="T96" s="2">
        <f t="shared" si="33"/>
        <v>0.58489927978515621</v>
      </c>
      <c r="U96" s="2">
        <f t="shared" si="34"/>
        <v>0.62131944444444398</v>
      </c>
      <c r="V96" s="2">
        <f t="shared" si="35"/>
        <v>3.6420164659287768E-2</v>
      </c>
    </row>
    <row r="97" spans="1:22" x14ac:dyDescent="0.25">
      <c r="A97" s="2">
        <v>0.78329000000000004</v>
      </c>
      <c r="B97" s="2">
        <v>1.01727294921875</v>
      </c>
      <c r="C97" s="2">
        <v>0.54416218637992797</v>
      </c>
      <c r="D97" s="5" t="s">
        <v>3</v>
      </c>
      <c r="E97" s="2">
        <f t="shared" si="18"/>
        <v>-0.32819894020365853</v>
      </c>
      <c r="F97" s="2">
        <f t="shared" si="19"/>
        <v>-9.7463242719048715E-2</v>
      </c>
      <c r="G97" s="2">
        <f t="shared" si="20"/>
        <v>-2.0299079328655489E-2</v>
      </c>
      <c r="H97" s="2">
        <f t="shared" si="21"/>
        <v>-2.978780787920039</v>
      </c>
      <c r="I97" s="2">
        <f t="shared" si="22"/>
        <v>0.53492249724897944</v>
      </c>
      <c r="J97" s="2">
        <f t="shared" si="23"/>
        <v>0.28614207806308445</v>
      </c>
      <c r="K97" s="2">
        <f t="shared" si="24"/>
        <v>0.79655066850539513</v>
      </c>
      <c r="L97" s="2">
        <f t="shared" si="25"/>
        <v>0.13678704104382844</v>
      </c>
      <c r="M97" s="2">
        <f t="shared" si="26"/>
        <v>-9.6943894715481052E-2</v>
      </c>
      <c r="N97" s="2">
        <f t="shared" si="27"/>
        <v>4.4872427102158148E-3</v>
      </c>
      <c r="O97" s="2">
        <f t="shared" si="28"/>
        <v>0.79424454347708195</v>
      </c>
      <c r="P97" s="2">
        <f t="shared" si="29"/>
        <v>1.0954543477081913E-2</v>
      </c>
      <c r="Q97" s="2">
        <f t="shared" si="30"/>
        <v>0.44622007904052741</v>
      </c>
      <c r="R97" s="2">
        <f t="shared" si="31"/>
        <v>0.54416218637992797</v>
      </c>
      <c r="S97" s="2">
        <f t="shared" si="32"/>
        <v>-9.7942107339400564E-2</v>
      </c>
      <c r="T97" s="2">
        <f t="shared" si="33"/>
        <v>0.58489927978515621</v>
      </c>
      <c r="U97" s="2">
        <f t="shared" si="34"/>
        <v>0.54416218637992797</v>
      </c>
      <c r="V97" s="2">
        <f t="shared" si="35"/>
        <v>-4.0737093405228242E-2</v>
      </c>
    </row>
    <row r="98" spans="1:22" x14ac:dyDescent="0.25">
      <c r="A98" s="2">
        <v>0.72916999999999998</v>
      </c>
      <c r="B98" s="2">
        <v>1.01727294921875</v>
      </c>
      <c r="C98" s="2">
        <v>0.46652329749103899</v>
      </c>
      <c r="D98" s="5" t="s">
        <v>3</v>
      </c>
      <c r="E98" s="2">
        <f t="shared" si="18"/>
        <v>-0.32819894020365853</v>
      </c>
      <c r="F98" s="2">
        <f t="shared" si="19"/>
        <v>-9.7463242719048715E-2</v>
      </c>
      <c r="G98" s="2">
        <f t="shared" si="20"/>
        <v>-2.0299079328655489E-2</v>
      </c>
      <c r="H98" s="2">
        <f t="shared" si="21"/>
        <v>-2.978780787920039</v>
      </c>
      <c r="I98" s="2">
        <f t="shared" si="22"/>
        <v>0.45860189032778442</v>
      </c>
      <c r="J98" s="2">
        <f t="shared" si="23"/>
        <v>0.21031569381221721</v>
      </c>
      <c r="K98" s="2">
        <f t="shared" si="24"/>
        <v>0.82898929610538141</v>
      </c>
      <c r="L98" s="2">
        <f t="shared" si="25"/>
        <v>0.3642064557220589</v>
      </c>
      <c r="M98" s="2">
        <f t="shared" si="26"/>
        <v>-0.27407338485388544</v>
      </c>
      <c r="N98" s="2">
        <f t="shared" si="27"/>
        <v>5.622418295228724E-3</v>
      </c>
      <c r="O98" s="2">
        <f t="shared" si="28"/>
        <v>0.75697384453105654</v>
      </c>
      <c r="P98" s="2">
        <f t="shared" si="29"/>
        <v>2.7803844531056554E-2</v>
      </c>
      <c r="Q98" s="2">
        <f t="shared" si="30"/>
        <v>0.44622007904052741</v>
      </c>
      <c r="R98" s="2">
        <f t="shared" si="31"/>
        <v>0.46652329749103899</v>
      </c>
      <c r="S98" s="2">
        <f t="shared" si="32"/>
        <v>-2.0303218450511584E-2</v>
      </c>
      <c r="T98" s="2">
        <f t="shared" si="33"/>
        <v>0.58489927978515621</v>
      </c>
      <c r="U98" s="2">
        <f t="shared" si="34"/>
        <v>0.46652329749103899</v>
      </c>
      <c r="V98" s="2">
        <f t="shared" si="35"/>
        <v>-0.11837598229411722</v>
      </c>
    </row>
    <row r="99" spans="1:22" x14ac:dyDescent="0.25">
      <c r="A99" s="2">
        <v>0.68478000000000006</v>
      </c>
      <c r="B99" s="2">
        <v>1.01727294921875</v>
      </c>
      <c r="C99" s="2">
        <v>0.38882616487455202</v>
      </c>
      <c r="D99" s="5" t="s">
        <v>3</v>
      </c>
      <c r="E99" s="2">
        <f t="shared" si="18"/>
        <v>-0.32819894020365853</v>
      </c>
      <c r="F99" s="2">
        <f t="shared" si="19"/>
        <v>-9.7463242719048715E-2</v>
      </c>
      <c r="G99" s="2">
        <f t="shared" si="20"/>
        <v>-2.0299079328655489E-2</v>
      </c>
      <c r="H99" s="2">
        <f t="shared" si="21"/>
        <v>-2.978780787920039</v>
      </c>
      <c r="I99" s="2">
        <f t="shared" si="22"/>
        <v>0.38222402863770688</v>
      </c>
      <c r="J99" s="2">
        <f t="shared" si="23"/>
        <v>0.14609520806803858</v>
      </c>
      <c r="K99" s="2">
        <f t="shared" si="24"/>
        <v>0.86031556615670657</v>
      </c>
      <c r="L99" s="2">
        <f t="shared" si="25"/>
        <v>0.55705560512111085</v>
      </c>
      <c r="M99" s="2">
        <f t="shared" si="26"/>
        <v>-0.31511318536781063</v>
      </c>
      <c r="N99" s="2">
        <f t="shared" si="27"/>
        <v>6.9658126033906205E-3</v>
      </c>
      <c r="O99" s="2">
        <f t="shared" si="28"/>
        <v>0.72437476092419328</v>
      </c>
      <c r="P99" s="2">
        <f t="shared" si="29"/>
        <v>3.9594760924193229E-2</v>
      </c>
      <c r="Q99" s="2">
        <f t="shared" si="30"/>
        <v>0.44622007904052741</v>
      </c>
      <c r="R99" s="2">
        <f t="shared" si="31"/>
        <v>0.38882616487455202</v>
      </c>
      <c r="S99" s="2">
        <f t="shared" si="32"/>
        <v>5.739391416597539E-2</v>
      </c>
      <c r="T99" s="2">
        <f t="shared" si="33"/>
        <v>0.58489927978515621</v>
      </c>
      <c r="U99" s="2">
        <f t="shared" si="34"/>
        <v>0.38882616487455202</v>
      </c>
      <c r="V99" s="2">
        <f t="shared" si="35"/>
        <v>-0.1960731149106042</v>
      </c>
    </row>
    <row r="100" spans="1:22" x14ac:dyDescent="0.25">
      <c r="A100" s="2">
        <v>0.66791</v>
      </c>
      <c r="B100" s="2">
        <v>1.01727294921875</v>
      </c>
      <c r="C100" s="2">
        <v>0.31198924731182798</v>
      </c>
      <c r="D100" s="5" t="s">
        <v>3</v>
      </c>
      <c r="E100" s="2">
        <f t="shared" si="18"/>
        <v>-0.32819894020365853</v>
      </c>
      <c r="F100" s="2">
        <f t="shared" si="19"/>
        <v>-9.7463242719048715E-2</v>
      </c>
      <c r="G100" s="2">
        <f t="shared" si="20"/>
        <v>-2.0299079328655489E-2</v>
      </c>
      <c r="H100" s="2">
        <f t="shared" si="21"/>
        <v>-2.978780787920039</v>
      </c>
      <c r="I100" s="2">
        <f t="shared" si="22"/>
        <v>0.30669177584190255</v>
      </c>
      <c r="J100" s="2">
        <f t="shared" si="23"/>
        <v>9.40598453690598E-2</v>
      </c>
      <c r="K100" s="2">
        <f t="shared" si="24"/>
        <v>0.89017670666018878</v>
      </c>
      <c r="L100" s="2">
        <f t="shared" si="25"/>
        <v>0.71359077901265411</v>
      </c>
      <c r="M100" s="2">
        <f t="shared" si="26"/>
        <v>-0.31147642766309808</v>
      </c>
      <c r="N100" s="2">
        <f t="shared" si="27"/>
        <v>8.5893373578873351E-3</v>
      </c>
      <c r="O100" s="2">
        <f t="shared" si="28"/>
        <v>0.69676014451623325</v>
      </c>
      <c r="P100" s="2">
        <f t="shared" si="29"/>
        <v>2.8850144516233245E-2</v>
      </c>
      <c r="Q100" s="2">
        <f t="shared" si="30"/>
        <v>0.44622007904052741</v>
      </c>
      <c r="R100" s="2">
        <f t="shared" si="31"/>
        <v>0.31198924731182798</v>
      </c>
      <c r="S100" s="2">
        <f t="shared" si="32"/>
        <v>0.13423083172869943</v>
      </c>
      <c r="T100" s="2">
        <f t="shared" si="33"/>
        <v>0.58489927978515621</v>
      </c>
      <c r="U100" s="2">
        <f t="shared" si="34"/>
        <v>0.31198924731182798</v>
      </c>
      <c r="V100" s="2">
        <f t="shared" si="35"/>
        <v>-0.27291003247332823</v>
      </c>
    </row>
    <row r="101" spans="1:22" x14ac:dyDescent="0.25">
      <c r="A101" s="2">
        <v>0.69694999999999996</v>
      </c>
      <c r="B101" s="2">
        <v>1.01727294921875</v>
      </c>
      <c r="C101" s="2">
        <v>0.234269713261649</v>
      </c>
      <c r="D101" s="5" t="s">
        <v>3</v>
      </c>
      <c r="E101" s="2">
        <f t="shared" si="18"/>
        <v>-0.32819894020365853</v>
      </c>
      <c r="F101" s="2">
        <f t="shared" si="19"/>
        <v>-9.7463242719048715E-2</v>
      </c>
      <c r="G101" s="2">
        <f t="shared" si="20"/>
        <v>-2.0299079328655489E-2</v>
      </c>
      <c r="H101" s="2">
        <f t="shared" si="21"/>
        <v>-2.978780787920039</v>
      </c>
      <c r="I101" s="2">
        <f t="shared" si="22"/>
        <v>0.2302918930868697</v>
      </c>
      <c r="J101" s="2">
        <f t="shared" si="23"/>
        <v>5.3034356021534224E-2</v>
      </c>
      <c r="K101" s="2">
        <f t="shared" si="24"/>
        <v>0.91924954443801987</v>
      </c>
      <c r="L101" s="2">
        <f t="shared" si="25"/>
        <v>0.83734756577682579</v>
      </c>
      <c r="M101" s="2">
        <f t="shared" si="26"/>
        <v>-0.26548061226139436</v>
      </c>
      <c r="N101" s="2">
        <f t="shared" si="27"/>
        <v>1.070200580102711E-2</v>
      </c>
      <c r="O101" s="2">
        <f t="shared" si="28"/>
        <v>0.67350566052798877</v>
      </c>
      <c r="P101" s="2">
        <f t="shared" si="29"/>
        <v>-2.3444339472011189E-2</v>
      </c>
      <c r="Q101" s="2">
        <f t="shared" si="30"/>
        <v>0.44622007904052741</v>
      </c>
      <c r="R101" s="2">
        <f t="shared" si="31"/>
        <v>0.234269713261649</v>
      </c>
      <c r="S101" s="2">
        <f t="shared" si="32"/>
        <v>0.21195036577887841</v>
      </c>
      <c r="T101" s="2">
        <f t="shared" si="33"/>
        <v>0.58489927978515621</v>
      </c>
      <c r="U101" s="2">
        <f t="shared" si="34"/>
        <v>0.234269713261649</v>
      </c>
      <c r="V101" s="2">
        <f t="shared" si="35"/>
        <v>-0.35062956652350719</v>
      </c>
    </row>
    <row r="102" spans="1:22" x14ac:dyDescent="0.25">
      <c r="A102" s="2">
        <v>0.77847</v>
      </c>
      <c r="B102" s="2">
        <v>1.01727294921875</v>
      </c>
      <c r="C102" s="2">
        <v>0.15740815412186401</v>
      </c>
      <c r="D102" s="5" t="s">
        <v>3</v>
      </c>
      <c r="E102" s="2">
        <f t="shared" si="18"/>
        <v>-0.32819894020365853</v>
      </c>
      <c r="F102" s="2">
        <f t="shared" si="19"/>
        <v>-9.7463242719048715E-2</v>
      </c>
      <c r="G102" s="2">
        <f t="shared" si="20"/>
        <v>-2.0299079328655489E-2</v>
      </c>
      <c r="H102" s="2">
        <f t="shared" si="21"/>
        <v>-2.978780787920039</v>
      </c>
      <c r="I102" s="2">
        <f t="shared" si="22"/>
        <v>0.1547354171196148</v>
      </c>
      <c r="J102" s="2">
        <f t="shared" si="23"/>
        <v>2.3943049311181182E-2</v>
      </c>
      <c r="K102" s="2">
        <f t="shared" si="24"/>
        <v>0.94688243286292151</v>
      </c>
      <c r="L102" s="2">
        <f t="shared" si="25"/>
        <v>0.92553791820056774</v>
      </c>
      <c r="M102" s="2">
        <f t="shared" si="26"/>
        <v>-0.18196167823177814</v>
      </c>
      <c r="N102" s="2">
        <f t="shared" si="27"/>
        <v>1.3634205016603817E-2</v>
      </c>
      <c r="O102" s="2">
        <f t="shared" si="28"/>
        <v>0.65513433229012596</v>
      </c>
      <c r="P102" s="2">
        <f t="shared" si="29"/>
        <v>-0.12333566770987403</v>
      </c>
      <c r="Q102" s="2">
        <f t="shared" si="30"/>
        <v>0.44622007904052741</v>
      </c>
      <c r="R102" s="2">
        <f t="shared" si="31"/>
        <v>0.15740815412186401</v>
      </c>
      <c r="S102" s="2">
        <f t="shared" si="32"/>
        <v>0.28881192491866337</v>
      </c>
      <c r="T102" s="2">
        <f t="shared" si="33"/>
        <v>0.58489927978515621</v>
      </c>
      <c r="U102" s="2">
        <f t="shared" si="34"/>
        <v>0.15740815412186401</v>
      </c>
      <c r="V102" s="2">
        <f t="shared" si="35"/>
        <v>-0.42749112566329217</v>
      </c>
    </row>
    <row r="103" spans="1:22" x14ac:dyDescent="0.25">
      <c r="A103" s="2">
        <v>0.88805000000000001</v>
      </c>
      <c r="B103" s="2">
        <v>1.01727294921875</v>
      </c>
      <c r="C103" s="2">
        <v>7.9688620071684604E-2</v>
      </c>
      <c r="D103" s="5" t="s">
        <v>3</v>
      </c>
      <c r="E103" s="2">
        <f t="shared" si="18"/>
        <v>-0.32819894020365853</v>
      </c>
      <c r="F103" s="2">
        <f t="shared" si="19"/>
        <v>-9.7463242719048715E-2</v>
      </c>
      <c r="G103" s="2">
        <f t="shared" si="20"/>
        <v>-2.0299079328655489E-2</v>
      </c>
      <c r="H103" s="2">
        <f t="shared" si="21"/>
        <v>-2.978780787920039</v>
      </c>
      <c r="I103" s="2">
        <f t="shared" si="22"/>
        <v>7.8335534364581544E-2</v>
      </c>
      <c r="J103" s="2">
        <f t="shared" si="23"/>
        <v>6.136455944184536E-3</v>
      </c>
      <c r="K103" s="2">
        <f t="shared" si="24"/>
        <v>0.97369228174613431</v>
      </c>
      <c r="L103" s="2">
        <f t="shared" si="25"/>
        <v>0.98013070370122612</v>
      </c>
      <c r="M103" s="2">
        <f t="shared" si="26"/>
        <v>-8.7378429655072518E-2</v>
      </c>
      <c r="N103" s="2">
        <f t="shared" si="27"/>
        <v>1.8653917638496515E-2</v>
      </c>
      <c r="O103" s="2">
        <f t="shared" si="28"/>
        <v>0.64123601619184367</v>
      </c>
      <c r="P103" s="2">
        <f t="shared" si="29"/>
        <v>-0.24681398380815633</v>
      </c>
      <c r="Q103" s="2">
        <f t="shared" si="30"/>
        <v>0.44622007904052741</v>
      </c>
      <c r="R103" s="2">
        <f t="shared" si="31"/>
        <v>7.9688620071684604E-2</v>
      </c>
      <c r="S103" s="2">
        <f t="shared" si="32"/>
        <v>0.36653145896884282</v>
      </c>
      <c r="T103" s="2">
        <f t="shared" si="33"/>
        <v>0.58489927978515621</v>
      </c>
      <c r="U103" s="2">
        <f t="shared" si="34"/>
        <v>7.9688620071684604E-2</v>
      </c>
      <c r="V103" s="2">
        <f t="shared" si="35"/>
        <v>-0.50521065971347157</v>
      </c>
    </row>
    <row r="104" spans="1:22" x14ac:dyDescent="0.25">
      <c r="A104" s="2">
        <v>1.6524399999999999</v>
      </c>
      <c r="B104" s="2">
        <v>1.06246576636132</v>
      </c>
      <c r="C104" s="2">
        <v>1.50867978142076</v>
      </c>
      <c r="D104" s="7" t="s">
        <v>7</v>
      </c>
      <c r="E104" s="2">
        <f t="shared" si="18"/>
        <v>-0.29949812983850266</v>
      </c>
      <c r="F104" s="2">
        <f t="shared" si="19"/>
        <v>-8.302488262613128E-2</v>
      </c>
      <c r="G104" s="2">
        <f t="shared" si="20"/>
        <v>7.7683510955139923E-3</v>
      </c>
      <c r="H104" s="2">
        <f t="shared" si="21"/>
        <v>-2.9655913891159864</v>
      </c>
      <c r="I104" s="2">
        <f t="shared" si="22"/>
        <v>1.4199796635214061</v>
      </c>
      <c r="J104" s="2">
        <f t="shared" si="23"/>
        <v>2.016342244814366</v>
      </c>
      <c r="K104" s="2">
        <f t="shared" si="24"/>
        <v>0.40731216815680976</v>
      </c>
      <c r="L104" s="2">
        <f t="shared" si="25"/>
        <v>-4.9686162981575581</v>
      </c>
      <c r="M104" s="2">
        <f t="shared" si="26"/>
        <v>-0.2505985081409694</v>
      </c>
      <c r="N104" s="2">
        <f t="shared" si="27"/>
        <v>-1.0500293950071756E-2</v>
      </c>
      <c r="O104" s="2">
        <f t="shared" si="28"/>
        <v>1.6337972825011819</v>
      </c>
      <c r="P104" s="2">
        <f t="shared" si="29"/>
        <v>-1.8642717498817962E-2</v>
      </c>
      <c r="Q104" s="2">
        <f t="shared" si="30"/>
        <v>0.45583552877986627</v>
      </c>
      <c r="R104" s="2">
        <f t="shared" si="31"/>
        <v>1.50867978142076</v>
      </c>
      <c r="S104" s="2">
        <f t="shared" si="32"/>
        <v>-1.0528442526408937</v>
      </c>
      <c r="T104" s="2">
        <f t="shared" si="33"/>
        <v>0.62335836717348325</v>
      </c>
      <c r="U104" s="2">
        <f t="shared" si="34"/>
        <v>1.50867978142076</v>
      </c>
      <c r="V104" s="2">
        <f t="shared" si="35"/>
        <v>0.88532141424727673</v>
      </c>
    </row>
    <row r="105" spans="1:22" x14ac:dyDescent="0.25">
      <c r="A105" s="2">
        <v>1.5833699999999999</v>
      </c>
      <c r="B105" s="2">
        <v>1.06246576636132</v>
      </c>
      <c r="C105" s="2">
        <v>1.4319737704918001</v>
      </c>
      <c r="D105" s="7" t="s">
        <v>7</v>
      </c>
      <c r="E105" s="2">
        <f t="shared" si="18"/>
        <v>-0.29949812983850266</v>
      </c>
      <c r="F105" s="2">
        <f t="shared" si="19"/>
        <v>-8.302488262613128E-2</v>
      </c>
      <c r="G105" s="2">
        <f t="shared" si="20"/>
        <v>7.7683510955139923E-3</v>
      </c>
      <c r="H105" s="2">
        <f t="shared" si="21"/>
        <v>-2.9655913891159864</v>
      </c>
      <c r="I105" s="2">
        <f t="shared" si="22"/>
        <v>1.3477834447277797</v>
      </c>
      <c r="J105" s="2">
        <f t="shared" si="23"/>
        <v>1.8165202138822798</v>
      </c>
      <c r="K105" s="2">
        <f t="shared" si="24"/>
        <v>0.44552500133116391</v>
      </c>
      <c r="L105" s="2">
        <f t="shared" si="25"/>
        <v>-4.376586649445052</v>
      </c>
      <c r="M105" s="2">
        <f t="shared" si="26"/>
        <v>-0.25998457012455445</v>
      </c>
      <c r="N105" s="2">
        <f t="shared" si="27"/>
        <v>-9.1679219462742923E-3</v>
      </c>
      <c r="O105" s="2">
        <f t="shared" si="28"/>
        <v>1.5413087079823127</v>
      </c>
      <c r="P105" s="2">
        <f t="shared" si="29"/>
        <v>-4.2061292017687268E-2</v>
      </c>
      <c r="Q105" s="2">
        <f t="shared" si="30"/>
        <v>0.45583552877986627</v>
      </c>
      <c r="R105" s="2">
        <f t="shared" si="31"/>
        <v>1.4319737704918001</v>
      </c>
      <c r="S105" s="2">
        <f t="shared" si="32"/>
        <v>-0.97613824171193375</v>
      </c>
      <c r="T105" s="2">
        <f t="shared" si="33"/>
        <v>0.62335836717348325</v>
      </c>
      <c r="U105" s="2">
        <f t="shared" si="34"/>
        <v>1.4319737704918001</v>
      </c>
      <c r="V105" s="2">
        <f t="shared" si="35"/>
        <v>0.80861540331831683</v>
      </c>
    </row>
    <row r="106" spans="1:22" x14ac:dyDescent="0.25">
      <c r="A106" s="2">
        <v>1.4475100000000001</v>
      </c>
      <c r="B106" s="2">
        <v>1.06246576636132</v>
      </c>
      <c r="C106" s="2">
        <v>1.2832131147540999</v>
      </c>
      <c r="D106" s="7" t="s">
        <v>7</v>
      </c>
      <c r="E106" s="2">
        <f t="shared" si="18"/>
        <v>-0.29949812983850266</v>
      </c>
      <c r="F106" s="2">
        <f t="shared" si="19"/>
        <v>-8.302488262613128E-2</v>
      </c>
      <c r="G106" s="2">
        <f t="shared" si="20"/>
        <v>7.7683510955139923E-3</v>
      </c>
      <c r="H106" s="2">
        <f t="shared" si="21"/>
        <v>-2.9655913891159864</v>
      </c>
      <c r="I106" s="2">
        <f t="shared" si="22"/>
        <v>1.2077689045443643</v>
      </c>
      <c r="J106" s="2">
        <f t="shared" si="23"/>
        <v>1.4587057267842936</v>
      </c>
      <c r="K106" s="2">
        <f t="shared" si="24"/>
        <v>0.51716660005953441</v>
      </c>
      <c r="L106" s="2">
        <f t="shared" si="25"/>
        <v>-3.3165427697129326</v>
      </c>
      <c r="M106" s="2">
        <f t="shared" si="26"/>
        <v>-0.28051602663969044</v>
      </c>
      <c r="N106" s="2">
        <f t="shared" si="27"/>
        <v>-6.3672328088237471E-3</v>
      </c>
      <c r="O106" s="2">
        <f t="shared" si="28"/>
        <v>1.3750002235587639</v>
      </c>
      <c r="P106" s="2">
        <f t="shared" si="29"/>
        <v>-7.2509776441236129E-2</v>
      </c>
      <c r="Q106" s="2">
        <f t="shared" si="30"/>
        <v>0.45583552877986627</v>
      </c>
      <c r="R106" s="2">
        <f t="shared" si="31"/>
        <v>1.2832131147540999</v>
      </c>
      <c r="S106" s="2">
        <f t="shared" si="32"/>
        <v>-0.82737758597423361</v>
      </c>
      <c r="T106" s="2">
        <f t="shared" si="33"/>
        <v>0.62335836717348325</v>
      </c>
      <c r="U106" s="2">
        <f t="shared" si="34"/>
        <v>1.2832131147540999</v>
      </c>
      <c r="V106" s="2">
        <f t="shared" si="35"/>
        <v>0.65985474758061669</v>
      </c>
    </row>
    <row r="107" spans="1:22" x14ac:dyDescent="0.25">
      <c r="A107" s="2">
        <v>1.30549</v>
      </c>
      <c r="B107" s="2">
        <v>1.06246576636132</v>
      </c>
      <c r="C107" s="2">
        <v>1.1296087431694</v>
      </c>
      <c r="D107" s="7" t="s">
        <v>7</v>
      </c>
      <c r="E107" s="2">
        <f t="shared" si="18"/>
        <v>-0.29949812983850266</v>
      </c>
      <c r="F107" s="2">
        <f t="shared" si="19"/>
        <v>-8.302488262613128E-2</v>
      </c>
      <c r="G107" s="2">
        <f t="shared" si="20"/>
        <v>7.7683510955139923E-3</v>
      </c>
      <c r="H107" s="2">
        <f t="shared" si="21"/>
        <v>-2.9655913891159864</v>
      </c>
      <c r="I107" s="2">
        <f t="shared" si="22"/>
        <v>1.063195426087024</v>
      </c>
      <c r="J107" s="2">
        <f t="shared" si="23"/>
        <v>1.1303845140523685</v>
      </c>
      <c r="K107" s="2">
        <f t="shared" si="24"/>
        <v>0.58772491663249193</v>
      </c>
      <c r="L107" s="2">
        <f t="shared" si="25"/>
        <v>-2.3439993059107742</v>
      </c>
      <c r="M107" s="2">
        <f t="shared" si="26"/>
        <v>-0.30621386344166018</v>
      </c>
      <c r="N107" s="2">
        <f t="shared" si="27"/>
        <v>-3.111809347228163E-3</v>
      </c>
      <c r="O107" s="2">
        <f t="shared" si="28"/>
        <v>1.2213615774298323</v>
      </c>
      <c r="P107" s="2">
        <f t="shared" si="29"/>
        <v>-8.4128422570167727E-2</v>
      </c>
      <c r="Q107" s="2">
        <f t="shared" si="30"/>
        <v>0.45583552877986627</v>
      </c>
      <c r="R107" s="2">
        <f t="shared" si="31"/>
        <v>1.1296087431694</v>
      </c>
      <c r="S107" s="2">
        <f t="shared" si="32"/>
        <v>-0.67377321438953364</v>
      </c>
      <c r="T107" s="2">
        <f t="shared" si="33"/>
        <v>0.62335836717348325</v>
      </c>
      <c r="U107" s="2">
        <f t="shared" si="34"/>
        <v>1.1296087431694</v>
      </c>
      <c r="V107" s="2">
        <f t="shared" si="35"/>
        <v>0.50625037599591671</v>
      </c>
    </row>
    <row r="108" spans="1:22" x14ac:dyDescent="0.25">
      <c r="A108" s="2">
        <v>1.17503</v>
      </c>
      <c r="B108" s="2">
        <v>1.06246576636132</v>
      </c>
      <c r="C108" s="2">
        <v>0.99111256830601102</v>
      </c>
      <c r="D108" s="7" t="s">
        <v>7</v>
      </c>
      <c r="E108" s="2">
        <f t="shared" si="18"/>
        <v>-0.29949812983850266</v>
      </c>
      <c r="F108" s="2">
        <f t="shared" si="19"/>
        <v>-8.302488262613128E-2</v>
      </c>
      <c r="G108" s="2">
        <f t="shared" si="20"/>
        <v>7.7683510955139923E-3</v>
      </c>
      <c r="H108" s="2">
        <f t="shared" si="21"/>
        <v>-2.9655913891159864</v>
      </c>
      <c r="I108" s="2">
        <f t="shared" si="22"/>
        <v>0.93284188506169397</v>
      </c>
      <c r="J108" s="2">
        <f t="shared" si="23"/>
        <v>0.87019398252545466</v>
      </c>
      <c r="K108" s="2">
        <f t="shared" si="24"/>
        <v>0.64836784672785752</v>
      </c>
      <c r="L108" s="2">
        <f t="shared" si="25"/>
        <v>-1.5733931381582749</v>
      </c>
      <c r="M108" s="2">
        <f t="shared" si="26"/>
        <v>-0.33473017041921477</v>
      </c>
      <c r="N108" s="2">
        <f t="shared" si="27"/>
        <v>2.2794222345308689E-4</v>
      </c>
      <c r="O108" s="2">
        <f t="shared" si="28"/>
        <v>1.0985870756552278</v>
      </c>
      <c r="P108" s="2">
        <f t="shared" si="29"/>
        <v>-7.6442924344772178E-2</v>
      </c>
      <c r="Q108" s="2">
        <f t="shared" si="30"/>
        <v>0.45583552877986627</v>
      </c>
      <c r="R108" s="2">
        <f t="shared" si="31"/>
        <v>0.99111256830601102</v>
      </c>
      <c r="S108" s="2">
        <f t="shared" si="32"/>
        <v>-0.5352770395261448</v>
      </c>
      <c r="T108" s="2">
        <f t="shared" si="33"/>
        <v>0.62335836717348325</v>
      </c>
      <c r="U108" s="2">
        <f t="shared" si="34"/>
        <v>0.99111256830601102</v>
      </c>
      <c r="V108" s="2">
        <f t="shared" si="35"/>
        <v>0.36775420113252777</v>
      </c>
    </row>
    <row r="109" spans="1:22" x14ac:dyDescent="0.25">
      <c r="A109" s="2">
        <v>1.0490699999999999</v>
      </c>
      <c r="B109" s="2">
        <v>1.06246576636132</v>
      </c>
      <c r="C109" s="2">
        <v>0.85981420765027305</v>
      </c>
      <c r="D109" s="7" t="s">
        <v>7</v>
      </c>
      <c r="E109" s="2">
        <f t="shared" si="18"/>
        <v>-0.29949812983850266</v>
      </c>
      <c r="F109" s="2">
        <f t="shared" si="19"/>
        <v>-8.302488262613128E-2</v>
      </c>
      <c r="G109" s="2">
        <f t="shared" si="20"/>
        <v>7.7683510955139923E-3</v>
      </c>
      <c r="H109" s="2">
        <f t="shared" si="21"/>
        <v>-2.9655913891159864</v>
      </c>
      <c r="I109" s="2">
        <f t="shared" si="22"/>
        <v>0.80926297568619276</v>
      </c>
      <c r="J109" s="2">
        <f t="shared" si="23"/>
        <v>0.65490656381647139</v>
      </c>
      <c r="K109" s="2">
        <f t="shared" si="24"/>
        <v>0.70325371164249817</v>
      </c>
      <c r="L109" s="2">
        <f t="shared" si="25"/>
        <v>-0.93589862740593599</v>
      </c>
      <c r="M109" s="2">
        <f t="shared" si="26"/>
        <v>-0.36950186508555233</v>
      </c>
      <c r="N109" s="2">
        <f t="shared" si="27"/>
        <v>3.8565627132804716E-3</v>
      </c>
      <c r="O109" s="2">
        <f t="shared" si="28"/>
        <v>0.99598679530105105</v>
      </c>
      <c r="P109" s="2">
        <f t="shared" si="29"/>
        <v>-5.3083204698948894E-2</v>
      </c>
      <c r="Q109" s="2">
        <f t="shared" si="30"/>
        <v>0.45583552877986627</v>
      </c>
      <c r="R109" s="2">
        <f t="shared" si="31"/>
        <v>0.85981420765027305</v>
      </c>
      <c r="S109" s="2">
        <f t="shared" si="32"/>
        <v>-0.40397867887040678</v>
      </c>
      <c r="T109" s="2">
        <f t="shared" si="33"/>
        <v>0.62335836717348325</v>
      </c>
      <c r="U109" s="2">
        <f t="shared" si="34"/>
        <v>0.85981420765027305</v>
      </c>
      <c r="V109" s="2">
        <f t="shared" si="35"/>
        <v>0.2364558404767898</v>
      </c>
    </row>
    <row r="110" spans="1:22" x14ac:dyDescent="0.25">
      <c r="A110" s="2">
        <v>0.94152999999999998</v>
      </c>
      <c r="B110" s="2">
        <v>1.06246576636132</v>
      </c>
      <c r="C110" s="2">
        <v>0.74985792349726799</v>
      </c>
      <c r="D110" s="7" t="s">
        <v>7</v>
      </c>
      <c r="E110" s="2">
        <f t="shared" si="18"/>
        <v>-0.29949812983850266</v>
      </c>
      <c r="F110" s="2">
        <f t="shared" si="19"/>
        <v>-8.302488262613128E-2</v>
      </c>
      <c r="G110" s="2">
        <f t="shared" si="20"/>
        <v>7.7683510955139923E-3</v>
      </c>
      <c r="H110" s="2">
        <f t="shared" si="21"/>
        <v>-2.9655913891159864</v>
      </c>
      <c r="I110" s="2">
        <f t="shared" si="22"/>
        <v>0.70577137375949928</v>
      </c>
      <c r="J110" s="2">
        <f t="shared" si="23"/>
        <v>0.49811323201837082</v>
      </c>
      <c r="K110" s="2">
        <f t="shared" si="24"/>
        <v>0.74726700084263087</v>
      </c>
      <c r="L110" s="2">
        <f t="shared" si="25"/>
        <v>-0.47171763185388693</v>
      </c>
      <c r="M110" s="2">
        <f t="shared" si="26"/>
        <v>-0.41182051727407437</v>
      </c>
      <c r="N110" s="2">
        <f t="shared" si="27"/>
        <v>7.3503860248531963E-3</v>
      </c>
      <c r="O110" s="2">
        <f t="shared" si="28"/>
        <v>0.92039327139986471</v>
      </c>
      <c r="P110" s="2">
        <f t="shared" si="29"/>
        <v>-2.1136728600135268E-2</v>
      </c>
      <c r="Q110" s="2">
        <f t="shared" si="30"/>
        <v>0.45583552877986627</v>
      </c>
      <c r="R110" s="2">
        <f t="shared" si="31"/>
        <v>0.74985792349726799</v>
      </c>
      <c r="S110" s="2">
        <f t="shared" si="32"/>
        <v>-0.29402239471740171</v>
      </c>
      <c r="T110" s="2">
        <f t="shared" si="33"/>
        <v>0.62335836717348325</v>
      </c>
      <c r="U110" s="2">
        <f t="shared" si="34"/>
        <v>0.74985792349726799</v>
      </c>
      <c r="V110" s="2">
        <f t="shared" si="35"/>
        <v>0.12649955632378473</v>
      </c>
    </row>
    <row r="111" spans="1:22" x14ac:dyDescent="0.25">
      <c r="A111" s="2">
        <v>0.84613000000000005</v>
      </c>
      <c r="B111" s="2">
        <v>1.06246576636132</v>
      </c>
      <c r="C111" s="2">
        <v>0.65337923497267802</v>
      </c>
      <c r="D111" s="7" t="s">
        <v>7</v>
      </c>
      <c r="E111" s="2">
        <f t="shared" si="18"/>
        <v>-0.29949812983850266</v>
      </c>
      <c r="F111" s="2">
        <f t="shared" si="19"/>
        <v>-8.302488262613128E-2</v>
      </c>
      <c r="G111" s="2">
        <f t="shared" si="20"/>
        <v>7.7683510955139923E-3</v>
      </c>
      <c r="H111" s="2">
        <f t="shared" si="21"/>
        <v>-2.9655913891159864</v>
      </c>
      <c r="I111" s="2">
        <f t="shared" si="22"/>
        <v>0.61496497643433612</v>
      </c>
      <c r="J111" s="2">
        <f t="shared" si="23"/>
        <v>0.37818192224088359</v>
      </c>
      <c r="K111" s="2">
        <f t="shared" si="24"/>
        <v>0.78442062993636341</v>
      </c>
      <c r="L111" s="2">
        <f t="shared" si="25"/>
        <v>-0.11675578826850952</v>
      </c>
      <c r="M111" s="2">
        <f t="shared" si="26"/>
        <v>-0.52853371108009051</v>
      </c>
      <c r="N111" s="2">
        <f t="shared" si="27"/>
        <v>1.0867022541864953E-2</v>
      </c>
      <c r="O111" s="2">
        <f t="shared" si="28"/>
        <v>0.86182067581909827</v>
      </c>
      <c r="P111" s="2">
        <f t="shared" si="29"/>
        <v>1.5690675819098221E-2</v>
      </c>
      <c r="Q111" s="2">
        <f t="shared" si="30"/>
        <v>0.45583552877986627</v>
      </c>
      <c r="R111" s="2">
        <f t="shared" si="31"/>
        <v>0.65337923497267802</v>
      </c>
      <c r="S111" s="2">
        <f t="shared" si="32"/>
        <v>-0.19754370619281175</v>
      </c>
      <c r="T111" s="2">
        <f t="shared" si="33"/>
        <v>0.62335836717348325</v>
      </c>
      <c r="U111" s="2">
        <f t="shared" si="34"/>
        <v>0.65337923497267802</v>
      </c>
      <c r="V111" s="2">
        <f t="shared" si="35"/>
        <v>3.0020867799194773E-2</v>
      </c>
    </row>
    <row r="112" spans="1:22" x14ac:dyDescent="0.25">
      <c r="A112" s="2">
        <v>0.75956999999999997</v>
      </c>
      <c r="B112" s="2">
        <v>1.06246576636132</v>
      </c>
      <c r="C112" s="2">
        <v>0.56700983606557398</v>
      </c>
      <c r="D112" s="7" t="s">
        <v>7</v>
      </c>
      <c r="E112" s="2">
        <f t="shared" si="18"/>
        <v>-0.29949812983850266</v>
      </c>
      <c r="F112" s="2">
        <f t="shared" si="19"/>
        <v>-8.302488262613128E-2</v>
      </c>
      <c r="G112" s="2">
        <f t="shared" si="20"/>
        <v>7.7683510955139923E-3</v>
      </c>
      <c r="H112" s="2">
        <f t="shared" si="21"/>
        <v>-2.9655913891159864</v>
      </c>
      <c r="I112" s="2">
        <f t="shared" si="22"/>
        <v>0.53367351120162787</v>
      </c>
      <c r="J112" s="2">
        <f t="shared" si="23"/>
        <v>0.28480741655827402</v>
      </c>
      <c r="K112" s="2">
        <f t="shared" si="24"/>
        <v>0.81651967911996293</v>
      </c>
      <c r="L112" s="2">
        <f t="shared" si="25"/>
        <v>0.15952334110380284</v>
      </c>
      <c r="M112" s="2">
        <f t="shared" si="26"/>
        <v>-0.35699903679239919</v>
      </c>
      <c r="N112" s="2">
        <f t="shared" si="27"/>
        <v>1.4487198503885856E-2</v>
      </c>
      <c r="O112" s="2">
        <f t="shared" si="28"/>
        <v>0.81553485635553125</v>
      </c>
      <c r="P112" s="2">
        <f t="shared" si="29"/>
        <v>5.5964856355531278E-2</v>
      </c>
      <c r="Q112" s="2">
        <f t="shared" si="30"/>
        <v>0.45583552877986627</v>
      </c>
      <c r="R112" s="2">
        <f t="shared" si="31"/>
        <v>0.56700983606557398</v>
      </c>
      <c r="S112" s="2">
        <f t="shared" si="32"/>
        <v>-0.11117430728570771</v>
      </c>
      <c r="T112" s="2">
        <f t="shared" si="33"/>
        <v>0.62335836717348325</v>
      </c>
      <c r="U112" s="2">
        <f t="shared" si="34"/>
        <v>0.56700983606557398</v>
      </c>
      <c r="V112" s="2">
        <f t="shared" si="35"/>
        <v>-5.6348531107909272E-2</v>
      </c>
    </row>
    <row r="113" spans="1:22" x14ac:dyDescent="0.25">
      <c r="A113" s="2">
        <v>0.68400000000000005</v>
      </c>
      <c r="B113" s="2">
        <v>1.06246576636132</v>
      </c>
      <c r="C113" s="2">
        <v>0.49210273224043699</v>
      </c>
      <c r="D113" s="7" t="s">
        <v>7</v>
      </c>
      <c r="E113" s="2">
        <f t="shared" si="18"/>
        <v>-0.29949812983850266</v>
      </c>
      <c r="F113" s="2">
        <f t="shared" si="19"/>
        <v>-8.302488262613128E-2</v>
      </c>
      <c r="G113" s="2">
        <f t="shared" si="20"/>
        <v>7.7683510955139923E-3</v>
      </c>
      <c r="H113" s="2">
        <f t="shared" si="21"/>
        <v>-2.9655913891159864</v>
      </c>
      <c r="I113" s="2">
        <f t="shared" si="22"/>
        <v>0.46317043599980262</v>
      </c>
      <c r="J113" s="2">
        <f t="shared" si="23"/>
        <v>0.21452685278424727</v>
      </c>
      <c r="K113" s="2">
        <f t="shared" si="24"/>
        <v>0.84347025384900975</v>
      </c>
      <c r="L113" s="2">
        <f t="shared" si="25"/>
        <v>0.36739908321279213</v>
      </c>
      <c r="M113" s="2">
        <f t="shared" si="26"/>
        <v>-0.43405185569460686</v>
      </c>
      <c r="N113" s="2">
        <f t="shared" si="27"/>
        <v>1.8105027510307802E-2</v>
      </c>
      <c r="O113" s="2">
        <f t="shared" si="28"/>
        <v>0.78009583092017121</v>
      </c>
      <c r="P113" s="2">
        <f t="shared" si="29"/>
        <v>9.6095830920171155E-2</v>
      </c>
      <c r="Q113" s="2">
        <f t="shared" si="30"/>
        <v>0.45583552877986627</v>
      </c>
      <c r="R113" s="2">
        <f t="shared" si="31"/>
        <v>0.49210273224043699</v>
      </c>
      <c r="S113" s="2">
        <f t="shared" si="32"/>
        <v>-3.6267203460570718E-2</v>
      </c>
      <c r="T113" s="2">
        <f t="shared" si="33"/>
        <v>0.62335836717348325</v>
      </c>
      <c r="U113" s="2">
        <f t="shared" si="34"/>
        <v>0.49210273224043699</v>
      </c>
      <c r="V113" s="2">
        <f t="shared" si="35"/>
        <v>-0.13125563493304626</v>
      </c>
    </row>
    <row r="114" spans="1:22" x14ac:dyDescent="0.25">
      <c r="A114" s="2">
        <v>0.60812999999999995</v>
      </c>
      <c r="B114" s="2">
        <v>1.06246576636132</v>
      </c>
      <c r="C114" s="2">
        <v>0.41696830601092899</v>
      </c>
      <c r="D114" s="7" t="s">
        <v>7</v>
      </c>
      <c r="E114" s="2">
        <f t="shared" si="18"/>
        <v>-0.29949812983850266</v>
      </c>
      <c r="F114" s="2">
        <f t="shared" si="19"/>
        <v>-8.302488262613128E-2</v>
      </c>
      <c r="G114" s="2">
        <f t="shared" si="20"/>
        <v>7.7683510955139923E-3</v>
      </c>
      <c r="H114" s="2">
        <f t="shared" si="21"/>
        <v>-2.9655913891159864</v>
      </c>
      <c r="I114" s="2">
        <f t="shared" si="22"/>
        <v>0.39245340340606111</v>
      </c>
      <c r="J114" s="2">
        <f t="shared" si="23"/>
        <v>0.15401967384500054</v>
      </c>
      <c r="K114" s="2">
        <f t="shared" si="24"/>
        <v>0.8696734742880331</v>
      </c>
      <c r="L114" s="2">
        <f t="shared" si="25"/>
        <v>0.54628929731710141</v>
      </c>
      <c r="M114" s="2">
        <f t="shared" si="26"/>
        <v>-0.47876367992656554</v>
      </c>
      <c r="N114" s="2">
        <f t="shared" si="27"/>
        <v>2.2335359093021149E-2</v>
      </c>
      <c r="O114" s="2">
        <f t="shared" si="28"/>
        <v>0.74893892815750607</v>
      </c>
      <c r="P114" s="2">
        <f t="shared" si="29"/>
        <v>0.14080892815750612</v>
      </c>
      <c r="Q114" s="2">
        <f t="shared" si="30"/>
        <v>0.45583552877986627</v>
      </c>
      <c r="R114" s="2">
        <f t="shared" si="31"/>
        <v>0.41696830601092899</v>
      </c>
      <c r="S114" s="2">
        <f t="shared" si="32"/>
        <v>3.8867222768937282E-2</v>
      </c>
      <c r="T114" s="2">
        <f t="shared" si="33"/>
        <v>0.62335836717348325</v>
      </c>
      <c r="U114" s="2">
        <f t="shared" si="34"/>
        <v>0.41696830601092899</v>
      </c>
      <c r="V114" s="2">
        <f t="shared" si="35"/>
        <v>-0.20639006116255426</v>
      </c>
    </row>
    <row r="115" spans="1:22" x14ac:dyDescent="0.25">
      <c r="A115" s="2">
        <v>0.53500999999999999</v>
      </c>
      <c r="B115" s="2">
        <v>1.06246576636132</v>
      </c>
      <c r="C115" s="2">
        <v>0.34186448087431698</v>
      </c>
      <c r="D115" s="7" t="s">
        <v>7</v>
      </c>
      <c r="E115" s="2">
        <f t="shared" si="18"/>
        <v>-0.29949812983850266</v>
      </c>
      <c r="F115" s="2">
        <f t="shared" si="19"/>
        <v>-8.302488262613128E-2</v>
      </c>
      <c r="G115" s="2">
        <f t="shared" si="20"/>
        <v>7.7683510955139923E-3</v>
      </c>
      <c r="H115" s="2">
        <f t="shared" si="21"/>
        <v>-2.9655913891159864</v>
      </c>
      <c r="I115" s="2">
        <f t="shared" si="22"/>
        <v>0.32176517276892364</v>
      </c>
      <c r="J115" s="2">
        <f t="shared" si="23"/>
        <v>0.10353282640701528</v>
      </c>
      <c r="K115" s="2">
        <f t="shared" si="24"/>
        <v>0.89503613174815055</v>
      </c>
      <c r="L115" s="2">
        <f t="shared" si="25"/>
        <v>0.69546352634889297</v>
      </c>
      <c r="M115" s="2">
        <f t="shared" si="26"/>
        <v>-0.5176779487462817</v>
      </c>
      <c r="N115" s="2">
        <f t="shared" si="27"/>
        <v>2.7406217926138877E-2</v>
      </c>
      <c r="O115" s="2">
        <f t="shared" si="28"/>
        <v>0.72218835062544517</v>
      </c>
      <c r="P115" s="2">
        <f t="shared" si="29"/>
        <v>0.18717835062544519</v>
      </c>
      <c r="Q115" s="2">
        <f t="shared" si="30"/>
        <v>0.45583552877986627</v>
      </c>
      <c r="R115" s="2">
        <f t="shared" si="31"/>
        <v>0.34186448087431698</v>
      </c>
      <c r="S115" s="2">
        <f t="shared" si="32"/>
        <v>0.11397104790554929</v>
      </c>
      <c r="T115" s="2">
        <f t="shared" si="33"/>
        <v>0.62335836717348325</v>
      </c>
      <c r="U115" s="2">
        <f t="shared" si="34"/>
        <v>0.34186448087431698</v>
      </c>
      <c r="V115" s="2">
        <f t="shared" si="35"/>
        <v>-0.28149388629916627</v>
      </c>
    </row>
    <row r="116" spans="1:22" x14ac:dyDescent="0.25">
      <c r="A116" s="2">
        <v>0.47111999999999998</v>
      </c>
      <c r="B116" s="2">
        <v>1.06246576636132</v>
      </c>
      <c r="C116" s="2">
        <v>0.26618142076502699</v>
      </c>
      <c r="D116" s="7" t="s">
        <v>7</v>
      </c>
      <c r="E116" s="2">
        <f t="shared" si="18"/>
        <v>-0.29949812983850266</v>
      </c>
      <c r="F116" s="2">
        <f t="shared" si="19"/>
        <v>-8.302488262613128E-2</v>
      </c>
      <c r="G116" s="2">
        <f t="shared" si="20"/>
        <v>7.7683510955139923E-3</v>
      </c>
      <c r="H116" s="2">
        <f t="shared" si="21"/>
        <v>-2.9655913891159864</v>
      </c>
      <c r="I116" s="2">
        <f t="shared" si="22"/>
        <v>0.25053176223892082</v>
      </c>
      <c r="J116" s="2">
        <f t="shared" si="23"/>
        <v>6.2766163890539156E-2</v>
      </c>
      <c r="K116" s="2">
        <f t="shared" si="24"/>
        <v>0.91975505235439425</v>
      </c>
      <c r="L116" s="2">
        <f t="shared" si="25"/>
        <v>0.81580742352802404</v>
      </c>
      <c r="M116" s="2">
        <f t="shared" si="26"/>
        <v>-0.54992764151892159</v>
      </c>
      <c r="N116" s="2">
        <f t="shared" si="27"/>
        <v>3.3795642366436895E-2</v>
      </c>
      <c r="O116" s="2">
        <f t="shared" si="28"/>
        <v>0.6996751498989735</v>
      </c>
      <c r="P116" s="2">
        <f t="shared" si="29"/>
        <v>0.22855514989897352</v>
      </c>
      <c r="Q116" s="2">
        <f t="shared" si="30"/>
        <v>0.45583552877986627</v>
      </c>
      <c r="R116" s="2">
        <f t="shared" si="31"/>
        <v>0.26618142076502699</v>
      </c>
      <c r="S116" s="2">
        <f t="shared" si="32"/>
        <v>0.18965410801483928</v>
      </c>
      <c r="T116" s="2">
        <f t="shared" si="33"/>
        <v>0.62335836717348325</v>
      </c>
      <c r="U116" s="2">
        <f t="shared" si="34"/>
        <v>0.26618142076502699</v>
      </c>
      <c r="V116" s="2">
        <f t="shared" si="35"/>
        <v>-0.35717694640845626</v>
      </c>
    </row>
    <row r="117" spans="1:22" x14ac:dyDescent="0.25">
      <c r="A117" s="2">
        <v>1.47356</v>
      </c>
      <c r="B117" s="2">
        <v>1.06422363333215</v>
      </c>
      <c r="C117" s="2">
        <v>1.47435378452456</v>
      </c>
      <c r="D117" s="4" t="s">
        <v>4</v>
      </c>
      <c r="E117" s="2">
        <f t="shared" si="18"/>
        <v>-0.29844299936145491</v>
      </c>
      <c r="F117" s="2">
        <f t="shared" si="19"/>
        <v>-8.258937656889298E-2</v>
      </c>
      <c r="G117" s="2">
        <f t="shared" si="20"/>
        <v>8.7237988743789074E-3</v>
      </c>
      <c r="H117" s="2">
        <f t="shared" si="21"/>
        <v>-2.965212901749541</v>
      </c>
      <c r="I117" s="2">
        <f t="shared" si="22"/>
        <v>1.3853796686588018</v>
      </c>
      <c r="J117" s="2">
        <f t="shared" si="23"/>
        <v>1.9192768263331714</v>
      </c>
      <c r="K117" s="2">
        <f t="shared" si="24"/>
        <v>0.42803125988110857</v>
      </c>
      <c r="L117" s="2">
        <f t="shared" si="25"/>
        <v>-4.6789786338779997</v>
      </c>
      <c r="M117" s="2">
        <f t="shared" si="26"/>
        <v>-0.22345234332740335</v>
      </c>
      <c r="N117" s="2">
        <f t="shared" si="27"/>
        <v>-1.0174754622543558E-2</v>
      </c>
      <c r="O117" s="2">
        <f t="shared" si="28"/>
        <v>1.5913003021344245</v>
      </c>
      <c r="P117" s="2">
        <f t="shared" si="29"/>
        <v>0.11774030213442455</v>
      </c>
      <c r="Q117" s="2">
        <f t="shared" si="30"/>
        <v>0.4562095413459149</v>
      </c>
      <c r="R117" s="2">
        <f t="shared" si="31"/>
        <v>1.47435378452456</v>
      </c>
      <c r="S117" s="2">
        <f t="shared" si="32"/>
        <v>-1.0181442431786452</v>
      </c>
      <c r="T117" s="2">
        <f t="shared" si="33"/>
        <v>0.62485431196565955</v>
      </c>
      <c r="U117" s="2">
        <f t="shared" si="34"/>
        <v>1.47435378452456</v>
      </c>
      <c r="V117" s="2">
        <f t="shared" si="35"/>
        <v>0.84949947255890046</v>
      </c>
    </row>
    <row r="118" spans="1:22" x14ac:dyDescent="0.25">
      <c r="A118" s="2">
        <v>1.38778</v>
      </c>
      <c r="B118" s="2">
        <v>1.06422363333215</v>
      </c>
      <c r="C118" s="2">
        <v>1.3521568627450999</v>
      </c>
      <c r="D118" s="4" t="s">
        <v>4</v>
      </c>
      <c r="E118" s="2">
        <f t="shared" si="18"/>
        <v>-0.29844299936145491</v>
      </c>
      <c r="F118" s="2">
        <f t="shared" si="19"/>
        <v>-8.258937656889298E-2</v>
      </c>
      <c r="G118" s="2">
        <f t="shared" si="20"/>
        <v>8.7237988743789074E-3</v>
      </c>
      <c r="H118" s="2">
        <f t="shared" si="21"/>
        <v>-2.965212901749541</v>
      </c>
      <c r="I118" s="2">
        <f t="shared" si="22"/>
        <v>1.2705570712721472</v>
      </c>
      <c r="J118" s="2">
        <f t="shared" si="23"/>
        <v>1.6143152713596562</v>
      </c>
      <c r="K118" s="2">
        <f t="shared" si="24"/>
        <v>0.48748584494239722</v>
      </c>
      <c r="L118" s="2">
        <f t="shared" si="25"/>
        <v>-3.7757043857787655</v>
      </c>
      <c r="M118" s="2">
        <f t="shared" si="26"/>
        <v>-0.23844402608651546</v>
      </c>
      <c r="N118" s="2">
        <f t="shared" si="27"/>
        <v>-7.907205467161638E-3</v>
      </c>
      <c r="O118" s="2">
        <f t="shared" si="28"/>
        <v>1.4495146600282487</v>
      </c>
      <c r="P118" s="2">
        <f t="shared" si="29"/>
        <v>6.1734660028248678E-2</v>
      </c>
      <c r="Q118" s="2">
        <f t="shared" si="30"/>
        <v>0.4562095413459149</v>
      </c>
      <c r="R118" s="2">
        <f t="shared" si="31"/>
        <v>1.3521568627450999</v>
      </c>
      <c r="S118" s="2">
        <f t="shared" si="32"/>
        <v>-0.89594732139918509</v>
      </c>
      <c r="T118" s="2">
        <f t="shared" si="33"/>
        <v>0.62485431196565955</v>
      </c>
      <c r="U118" s="2">
        <f t="shared" si="34"/>
        <v>1.3521568627450999</v>
      </c>
      <c r="V118" s="2">
        <f t="shared" si="35"/>
        <v>0.72730255077944039</v>
      </c>
    </row>
    <row r="119" spans="1:22" x14ac:dyDescent="0.25">
      <c r="A119" s="2">
        <v>1.29959</v>
      </c>
      <c r="B119" s="2">
        <v>1.06422363333215</v>
      </c>
      <c r="C119" s="2">
        <v>1.2269829222011399</v>
      </c>
      <c r="D119" s="4" t="s">
        <v>4</v>
      </c>
      <c r="E119" s="2">
        <f t="shared" si="18"/>
        <v>-0.29844299936145491</v>
      </c>
      <c r="F119" s="2">
        <f t="shared" si="19"/>
        <v>-8.258937656889298E-2</v>
      </c>
      <c r="G119" s="2">
        <f t="shared" si="20"/>
        <v>8.7237988743789074E-3</v>
      </c>
      <c r="H119" s="2">
        <f t="shared" si="21"/>
        <v>-2.965212901749541</v>
      </c>
      <c r="I119" s="2">
        <f t="shared" si="22"/>
        <v>1.1529371118731695</v>
      </c>
      <c r="J119" s="2">
        <f t="shared" si="23"/>
        <v>1.3292639839344453</v>
      </c>
      <c r="K119" s="2">
        <f t="shared" si="24"/>
        <v>0.54613090652880925</v>
      </c>
      <c r="L119" s="2">
        <f t="shared" si="25"/>
        <v>-2.9314927235146229</v>
      </c>
      <c r="M119" s="2">
        <f t="shared" si="26"/>
        <v>-0.25702233112414286</v>
      </c>
      <c r="N119" s="2">
        <f t="shared" si="27"/>
        <v>-5.3612156589220271E-3</v>
      </c>
      <c r="O119" s="2">
        <f t="shared" si="28"/>
        <v>1.3163318987791328</v>
      </c>
      <c r="P119" s="2">
        <f t="shared" si="29"/>
        <v>1.6741898779132791E-2</v>
      </c>
      <c r="Q119" s="2">
        <f t="shared" si="30"/>
        <v>0.4562095413459149</v>
      </c>
      <c r="R119" s="2">
        <f t="shared" si="31"/>
        <v>1.2269829222011399</v>
      </c>
      <c r="S119" s="2">
        <f t="shared" si="32"/>
        <v>-0.77077338085522507</v>
      </c>
      <c r="T119" s="2">
        <f t="shared" si="33"/>
        <v>0.62485431196565955</v>
      </c>
      <c r="U119" s="2">
        <f t="shared" si="34"/>
        <v>1.2269829222011399</v>
      </c>
      <c r="V119" s="2">
        <f t="shared" si="35"/>
        <v>0.60212861023548037</v>
      </c>
    </row>
    <row r="120" spans="1:22" x14ac:dyDescent="0.25">
      <c r="A120" s="2">
        <v>1.2144999999999999</v>
      </c>
      <c r="B120" s="2">
        <v>1.06422363333215</v>
      </c>
      <c r="C120" s="2">
        <v>1.1060383723381799</v>
      </c>
      <c r="D120" s="4" t="s">
        <v>4</v>
      </c>
      <c r="E120" s="2">
        <f t="shared" si="18"/>
        <v>-0.29844299936145491</v>
      </c>
      <c r="F120" s="2">
        <f t="shared" si="19"/>
        <v>-8.258937656889298E-2</v>
      </c>
      <c r="G120" s="2">
        <f t="shared" si="20"/>
        <v>8.7237988743789074E-3</v>
      </c>
      <c r="H120" s="2">
        <f t="shared" si="21"/>
        <v>-2.965212901749541</v>
      </c>
      <c r="I120" s="2">
        <f t="shared" si="22"/>
        <v>1.0392913084208677</v>
      </c>
      <c r="J120" s="2">
        <f t="shared" si="23"/>
        <v>1.0801264237591592</v>
      </c>
      <c r="K120" s="2">
        <f t="shared" si="24"/>
        <v>0.60062381675072851</v>
      </c>
      <c r="L120" s="2">
        <f t="shared" si="25"/>
        <v>-2.1937382389046967</v>
      </c>
      <c r="M120" s="2">
        <f t="shared" si="26"/>
        <v>-0.27983109942769258</v>
      </c>
      <c r="N120" s="2">
        <f t="shared" si="27"/>
        <v>-2.6414381616067747E-3</v>
      </c>
      <c r="O120" s="2">
        <f t="shared" si="28"/>
        <v>1.1992398932464798</v>
      </c>
      <c r="P120" s="2">
        <f t="shared" si="29"/>
        <v>-1.5260106753520075E-2</v>
      </c>
      <c r="Q120" s="2">
        <f t="shared" si="30"/>
        <v>0.4562095413459149</v>
      </c>
      <c r="R120" s="2">
        <f t="shared" si="31"/>
        <v>1.1060383723381799</v>
      </c>
      <c r="S120" s="2">
        <f t="shared" si="32"/>
        <v>-0.64982883099226507</v>
      </c>
      <c r="T120" s="2">
        <f t="shared" si="33"/>
        <v>0.62485431196565955</v>
      </c>
      <c r="U120" s="2">
        <f t="shared" si="34"/>
        <v>1.1060383723381799</v>
      </c>
      <c r="V120" s="2">
        <f t="shared" si="35"/>
        <v>0.48118406037252037</v>
      </c>
    </row>
    <row r="121" spans="1:22" x14ac:dyDescent="0.25">
      <c r="A121" s="2">
        <v>1.1353800000000001</v>
      </c>
      <c r="B121" s="2">
        <v>1.06422363333215</v>
      </c>
      <c r="C121" s="2">
        <v>0.99348091924941995</v>
      </c>
      <c r="D121" s="4" t="s">
        <v>4</v>
      </c>
      <c r="E121" s="2">
        <f t="shared" si="18"/>
        <v>-0.29844299936145491</v>
      </c>
      <c r="F121" s="2">
        <f t="shared" si="19"/>
        <v>-8.258937656889298E-2</v>
      </c>
      <c r="G121" s="2">
        <f t="shared" si="20"/>
        <v>8.7237988743789074E-3</v>
      </c>
      <c r="H121" s="2">
        <f t="shared" si="21"/>
        <v>-2.965212901749541</v>
      </c>
      <c r="I121" s="2">
        <f t="shared" si="22"/>
        <v>0.93352645828656311</v>
      </c>
      <c r="J121" s="2">
        <f t="shared" si="23"/>
        <v>0.87147164832105428</v>
      </c>
      <c r="K121" s="2">
        <f t="shared" si="24"/>
        <v>0.64942126367338049</v>
      </c>
      <c r="L121" s="2">
        <f t="shared" si="25"/>
        <v>-1.5759550780445255</v>
      </c>
      <c r="M121" s="2">
        <f t="shared" si="26"/>
        <v>-0.30835824135901529</v>
      </c>
      <c r="N121" s="2">
        <f t="shared" si="27"/>
        <v>1.7141629530470251E-4</v>
      </c>
      <c r="O121" s="2">
        <f t="shared" si="28"/>
        <v>1.1005018448117792</v>
      </c>
      <c r="P121" s="2">
        <f t="shared" si="29"/>
        <v>-3.4878155188220905E-2</v>
      </c>
      <c r="Q121" s="2">
        <f t="shared" si="30"/>
        <v>0.4562095413459149</v>
      </c>
      <c r="R121" s="2">
        <f t="shared" si="31"/>
        <v>0.99348091924941995</v>
      </c>
      <c r="S121" s="2">
        <f t="shared" si="32"/>
        <v>-0.53727137790350499</v>
      </c>
      <c r="T121" s="2">
        <f t="shared" si="33"/>
        <v>0.62485431196565955</v>
      </c>
      <c r="U121" s="2">
        <f t="shared" si="34"/>
        <v>0.99348091924941995</v>
      </c>
      <c r="V121" s="2">
        <f t="shared" si="35"/>
        <v>0.3686266072837604</v>
      </c>
    </row>
    <row r="122" spans="1:22" x14ac:dyDescent="0.25">
      <c r="A122" s="2">
        <v>1.05416</v>
      </c>
      <c r="B122" s="2">
        <v>1.06422363333215</v>
      </c>
      <c r="C122" s="2">
        <v>0.87716213367067297</v>
      </c>
      <c r="D122" s="4" t="s">
        <v>4</v>
      </c>
      <c r="E122" s="2">
        <f t="shared" si="18"/>
        <v>-0.29844299936145491</v>
      </c>
      <c r="F122" s="2">
        <f t="shared" si="19"/>
        <v>-8.258937656889298E-2</v>
      </c>
      <c r="G122" s="2">
        <f t="shared" si="20"/>
        <v>8.7237988743789074E-3</v>
      </c>
      <c r="H122" s="2">
        <f t="shared" si="21"/>
        <v>-2.965212901749541</v>
      </c>
      <c r="I122" s="2">
        <f t="shared" si="22"/>
        <v>0.82422726408003566</v>
      </c>
      <c r="J122" s="2">
        <f t="shared" si="23"/>
        <v>0.67935058285286087</v>
      </c>
      <c r="K122" s="2">
        <f t="shared" si="24"/>
        <v>0.69790800204293635</v>
      </c>
      <c r="L122" s="2">
        <f t="shared" si="25"/>
        <v>-1.0072287202077599</v>
      </c>
      <c r="M122" s="2">
        <f t="shared" si="26"/>
        <v>-0.35369523407114517</v>
      </c>
      <c r="N122" s="2">
        <f t="shared" si="27"/>
        <v>3.4350084924497514E-3</v>
      </c>
      <c r="O122" s="2">
        <f t="shared" si="28"/>
        <v>1.0088307636752529</v>
      </c>
      <c r="P122" s="2">
        <f t="shared" si="29"/>
        <v>-4.5329236324747058E-2</v>
      </c>
      <c r="Q122" s="2">
        <f t="shared" si="30"/>
        <v>0.4562095413459149</v>
      </c>
      <c r="R122" s="2">
        <f t="shared" si="31"/>
        <v>0.87716213367067297</v>
      </c>
      <c r="S122" s="2">
        <f t="shared" si="32"/>
        <v>-0.42095259232475807</v>
      </c>
      <c r="T122" s="2">
        <f t="shared" si="33"/>
        <v>0.62485431196565955</v>
      </c>
      <c r="U122" s="2">
        <f t="shared" si="34"/>
        <v>0.87716213367067297</v>
      </c>
      <c r="V122" s="2">
        <f t="shared" si="35"/>
        <v>0.25230782170501342</v>
      </c>
    </row>
    <row r="123" spans="1:22" x14ac:dyDescent="0.25">
      <c r="A123" s="2">
        <v>0.97465000000000002</v>
      </c>
      <c r="B123" s="2">
        <v>1.06422363333215</v>
      </c>
      <c r="C123" s="2">
        <v>0.76013704406493798</v>
      </c>
      <c r="D123" s="4" t="s">
        <v>4</v>
      </c>
      <c r="E123" s="2">
        <f t="shared" si="18"/>
        <v>-0.29844299936145491</v>
      </c>
      <c r="F123" s="2">
        <f t="shared" si="19"/>
        <v>-8.258937656889298E-2</v>
      </c>
      <c r="G123" s="2">
        <f t="shared" si="20"/>
        <v>8.7237988743789074E-3</v>
      </c>
      <c r="H123" s="2">
        <f t="shared" si="21"/>
        <v>-2.965212901749541</v>
      </c>
      <c r="I123" s="2">
        <f t="shared" si="22"/>
        <v>0.71426438979268103</v>
      </c>
      <c r="J123" s="2">
        <f t="shared" si="23"/>
        <v>0.51017361852591103</v>
      </c>
      <c r="K123" s="2">
        <f t="shared" si="24"/>
        <v>0.7446978720772417</v>
      </c>
      <c r="L123" s="2">
        <f t="shared" si="25"/>
        <v>-0.50654229690559771</v>
      </c>
      <c r="M123" s="2">
        <f t="shared" si="26"/>
        <v>-0.45396431715082147</v>
      </c>
      <c r="N123" s="2">
        <f t="shared" si="27"/>
        <v>7.1879207054418911E-3</v>
      </c>
      <c r="O123" s="2">
        <f t="shared" si="28"/>
        <v>0.92723606787702073</v>
      </c>
      <c r="P123" s="2">
        <f t="shared" si="29"/>
        <v>-4.7413932122979285E-2</v>
      </c>
      <c r="Q123" s="2">
        <f t="shared" si="30"/>
        <v>0.4562095413459149</v>
      </c>
      <c r="R123" s="2">
        <f t="shared" si="31"/>
        <v>0.76013704406493798</v>
      </c>
      <c r="S123" s="2">
        <f t="shared" si="32"/>
        <v>-0.30392750271902308</v>
      </c>
      <c r="T123" s="2">
        <f t="shared" si="33"/>
        <v>0.62485431196565955</v>
      </c>
      <c r="U123" s="2">
        <f t="shared" si="34"/>
        <v>0.76013704406493798</v>
      </c>
      <c r="V123" s="2">
        <f t="shared" si="35"/>
        <v>0.13528273209927844</v>
      </c>
    </row>
    <row r="124" spans="1:22" x14ac:dyDescent="0.25">
      <c r="A124" s="2">
        <v>0.95384999999999998</v>
      </c>
      <c r="B124" s="2">
        <v>1.06422363333215</v>
      </c>
      <c r="C124" s="2">
        <v>0.72849884039637403</v>
      </c>
      <c r="D124" s="4" t="s">
        <v>4</v>
      </c>
      <c r="E124" s="2">
        <f t="shared" si="18"/>
        <v>-0.29844299936145491</v>
      </c>
      <c r="F124" s="2">
        <f t="shared" si="19"/>
        <v>-8.258937656889298E-2</v>
      </c>
      <c r="G124" s="2">
        <f t="shared" si="20"/>
        <v>8.7237988743789074E-3</v>
      </c>
      <c r="H124" s="2">
        <f t="shared" si="21"/>
        <v>-2.965212901749541</v>
      </c>
      <c r="I124" s="2">
        <f t="shared" si="22"/>
        <v>0.68453548444080226</v>
      </c>
      <c r="J124" s="2">
        <f t="shared" si="23"/>
        <v>0.46858882945860381</v>
      </c>
      <c r="K124" s="2">
        <f t="shared" si="24"/>
        <v>0.75700471756200705</v>
      </c>
      <c r="L124" s="2">
        <f t="shared" si="25"/>
        <v>-0.38349389283773028</v>
      </c>
      <c r="M124" s="2">
        <f t="shared" si="26"/>
        <v>-0.51329443861909185</v>
      </c>
      <c r="N124" s="2">
        <f t="shared" si="27"/>
        <v>8.3021254808345445E-3</v>
      </c>
      <c r="O124" s="2">
        <f t="shared" si="28"/>
        <v>0.90700807189734345</v>
      </c>
      <c r="P124" s="2">
        <f t="shared" si="29"/>
        <v>-4.6841928102656527E-2</v>
      </c>
      <c r="Q124" s="2">
        <f t="shared" si="30"/>
        <v>0.4562095413459149</v>
      </c>
      <c r="R124" s="2">
        <f t="shared" si="31"/>
        <v>0.72849884039637403</v>
      </c>
      <c r="S124" s="2">
        <f t="shared" si="32"/>
        <v>-0.27228929905045912</v>
      </c>
      <c r="T124" s="2">
        <f t="shared" si="33"/>
        <v>0.62485431196565955</v>
      </c>
      <c r="U124" s="2">
        <f t="shared" si="34"/>
        <v>0.72849884039637403</v>
      </c>
      <c r="V124" s="2">
        <f t="shared" si="35"/>
        <v>0.10364452843071448</v>
      </c>
    </row>
    <row r="125" spans="1:22" x14ac:dyDescent="0.25">
      <c r="A125" s="2">
        <v>0.90715999999999997</v>
      </c>
      <c r="B125" s="2">
        <v>1.06422363333215</v>
      </c>
      <c r="C125" s="2">
        <v>0.65508328062407795</v>
      </c>
      <c r="D125" s="4" t="s">
        <v>4</v>
      </c>
      <c r="E125" s="2">
        <f t="shared" si="18"/>
        <v>-0.29844299936145491</v>
      </c>
      <c r="F125" s="2">
        <f t="shared" si="19"/>
        <v>-8.258937656889298E-2</v>
      </c>
      <c r="G125" s="2">
        <f t="shared" si="20"/>
        <v>8.7237988743789074E-3</v>
      </c>
      <c r="H125" s="2">
        <f t="shared" si="21"/>
        <v>-2.965212901749541</v>
      </c>
      <c r="I125" s="2">
        <f t="shared" si="22"/>
        <v>0.61555039759169006</v>
      </c>
      <c r="J125" s="2">
        <f t="shared" si="23"/>
        <v>0.37890229197528769</v>
      </c>
      <c r="K125" s="2">
        <f t="shared" si="24"/>
        <v>0.78499998900983625</v>
      </c>
      <c r="L125" s="2">
        <f t="shared" si="25"/>
        <v>-0.1181560268019608</v>
      </c>
      <c r="M125" s="2">
        <f t="shared" si="26"/>
        <v>-1.0338872615860206</v>
      </c>
      <c r="N125" s="2">
        <f t="shared" si="27"/>
        <v>1.1086114679959508E-2</v>
      </c>
      <c r="O125" s="2">
        <f t="shared" si="28"/>
        <v>0.86307275614703394</v>
      </c>
      <c r="P125" s="2">
        <f t="shared" si="29"/>
        <v>-4.4087243852966029E-2</v>
      </c>
      <c r="Q125" s="2">
        <f t="shared" si="30"/>
        <v>0.4562095413459149</v>
      </c>
      <c r="R125" s="2">
        <f t="shared" si="31"/>
        <v>0.65508328062407795</v>
      </c>
      <c r="S125" s="2">
        <f t="shared" si="32"/>
        <v>-0.19887373927816304</v>
      </c>
      <c r="T125" s="2">
        <f t="shared" si="33"/>
        <v>0.62485431196565955</v>
      </c>
      <c r="U125" s="2">
        <f t="shared" si="34"/>
        <v>0.65508328062407795</v>
      </c>
      <c r="V125" s="2">
        <f t="shared" si="35"/>
        <v>3.0228968658418398E-2</v>
      </c>
    </row>
    <row r="126" spans="1:22" x14ac:dyDescent="0.25">
      <c r="A126" s="2">
        <v>0.86543000000000003</v>
      </c>
      <c r="B126" s="2">
        <v>1.06422363333215</v>
      </c>
      <c r="C126" s="2">
        <v>0.58438751844824</v>
      </c>
      <c r="D126" s="4" t="s">
        <v>4</v>
      </c>
      <c r="E126" s="2">
        <f t="shared" si="18"/>
        <v>-0.29844299936145491</v>
      </c>
      <c r="F126" s="2">
        <f t="shared" si="19"/>
        <v>-8.258937656889298E-2</v>
      </c>
      <c r="G126" s="2">
        <f t="shared" si="20"/>
        <v>8.7237988743789074E-3</v>
      </c>
      <c r="H126" s="2">
        <f t="shared" si="21"/>
        <v>-2.965212901749541</v>
      </c>
      <c r="I126" s="2">
        <f t="shared" si="22"/>
        <v>0.54912097433740181</v>
      </c>
      <c r="J126" s="2">
        <f t="shared" si="23"/>
        <v>0.3015338444572575</v>
      </c>
      <c r="K126" s="2">
        <f t="shared" si="24"/>
        <v>0.81121519717831481</v>
      </c>
      <c r="L126" s="2">
        <f t="shared" si="25"/>
        <v>0.11067837503902322</v>
      </c>
      <c r="M126" s="2">
        <f t="shared" si="26"/>
        <v>0.4898409721191701</v>
      </c>
      <c r="N126" s="2">
        <f t="shared" si="27"/>
        <v>1.4079102699521949E-2</v>
      </c>
      <c r="O126" s="2">
        <f t="shared" si="28"/>
        <v>0.8247321929152216</v>
      </c>
      <c r="P126" s="2">
        <f t="shared" si="29"/>
        <v>-4.0697807084778437E-2</v>
      </c>
      <c r="Q126" s="2">
        <f t="shared" si="30"/>
        <v>0.4562095413459149</v>
      </c>
      <c r="R126" s="2">
        <f t="shared" si="31"/>
        <v>0.58438751844824</v>
      </c>
      <c r="S126" s="2">
        <f t="shared" si="32"/>
        <v>-0.12817797710232509</v>
      </c>
      <c r="T126" s="2">
        <f t="shared" si="33"/>
        <v>0.62485431196565955</v>
      </c>
      <c r="U126" s="2">
        <f t="shared" si="34"/>
        <v>0.58438751844824</v>
      </c>
      <c r="V126" s="2">
        <f t="shared" si="35"/>
        <v>-4.0466793517419553E-2</v>
      </c>
    </row>
    <row r="127" spans="1:22" x14ac:dyDescent="0.25">
      <c r="A127" s="2">
        <v>0.82811000000000001</v>
      </c>
      <c r="B127" s="2">
        <v>1.06422363333215</v>
      </c>
      <c r="C127" s="2">
        <v>0.51222433059245198</v>
      </c>
      <c r="D127" s="4" t="s">
        <v>4</v>
      </c>
      <c r="E127" s="2">
        <f t="shared" si="18"/>
        <v>-0.29844299936145491</v>
      </c>
      <c r="F127" s="2">
        <f t="shared" si="19"/>
        <v>-8.258937656889298E-2</v>
      </c>
      <c r="G127" s="2">
        <f t="shared" si="20"/>
        <v>8.7237988743789074E-3</v>
      </c>
      <c r="H127" s="2">
        <f t="shared" si="21"/>
        <v>-2.965212901749541</v>
      </c>
      <c r="I127" s="2">
        <f t="shared" si="22"/>
        <v>0.48131268142264982</v>
      </c>
      <c r="J127" s="2">
        <f t="shared" si="23"/>
        <v>0.2316618972982612</v>
      </c>
      <c r="K127" s="2">
        <f t="shared" si="24"/>
        <v>0.83722278805288974</v>
      </c>
      <c r="L127" s="2">
        <f t="shared" si="25"/>
        <v>0.31727202831583801</v>
      </c>
      <c r="M127" s="2">
        <f t="shared" si="26"/>
        <v>-2.872231788368728E-2</v>
      </c>
      <c r="N127" s="2">
        <f t="shared" si="27"/>
        <v>1.7533458918547712E-2</v>
      </c>
      <c r="O127" s="2">
        <f t="shared" si="28"/>
        <v>0.7896100498183134</v>
      </c>
      <c r="P127" s="2">
        <f t="shared" si="29"/>
        <v>-3.8499950181686615E-2</v>
      </c>
      <c r="Q127" s="2">
        <f t="shared" si="30"/>
        <v>0.4562095413459149</v>
      </c>
      <c r="R127" s="2">
        <f t="shared" si="31"/>
        <v>0.51222433059245198</v>
      </c>
      <c r="S127" s="2">
        <f t="shared" si="32"/>
        <v>-5.6014789246537078E-2</v>
      </c>
      <c r="T127" s="2">
        <f t="shared" si="33"/>
        <v>0.62485431196565955</v>
      </c>
      <c r="U127" s="2">
        <f t="shared" si="34"/>
        <v>0.51222433059245198</v>
      </c>
      <c r="V127" s="2">
        <f t="shared" si="35"/>
        <v>-0.11262998137320757</v>
      </c>
    </row>
    <row r="128" spans="1:22" x14ac:dyDescent="0.25">
      <c r="A128" s="2">
        <v>0.79986999999999997</v>
      </c>
      <c r="B128" s="2">
        <v>1.06422363333215</v>
      </c>
      <c r="C128" s="2">
        <v>0.43737086232342398</v>
      </c>
      <c r="D128" s="4" t="s">
        <v>4</v>
      </c>
      <c r="E128" s="2">
        <f t="shared" si="18"/>
        <v>-0.29844299936145491</v>
      </c>
      <c r="F128" s="2">
        <f t="shared" si="19"/>
        <v>-8.258937656889298E-2</v>
      </c>
      <c r="G128" s="2">
        <f t="shared" si="20"/>
        <v>8.7237988743789074E-3</v>
      </c>
      <c r="H128" s="2">
        <f t="shared" si="21"/>
        <v>-2.965212901749541</v>
      </c>
      <c r="I128" s="2">
        <f t="shared" si="22"/>
        <v>0.41097646079704958</v>
      </c>
      <c r="J128" s="2">
        <f t="shared" si="23"/>
        <v>0.16890165132926882</v>
      </c>
      <c r="K128" s="2">
        <f t="shared" si="24"/>
        <v>0.86339747028803226</v>
      </c>
      <c r="L128" s="2">
        <f t="shared" si="25"/>
        <v>0.50275592033774708</v>
      </c>
      <c r="M128" s="2">
        <f t="shared" si="26"/>
        <v>-0.12635847280595938</v>
      </c>
      <c r="N128" s="2">
        <f t="shared" si="27"/>
        <v>2.1673948049110402E-2</v>
      </c>
      <c r="O128" s="2">
        <f t="shared" si="28"/>
        <v>0.7574636250211545</v>
      </c>
      <c r="P128" s="2">
        <f t="shared" si="29"/>
        <v>-4.2406374978845474E-2</v>
      </c>
      <c r="Q128" s="2">
        <f t="shared" si="30"/>
        <v>0.4562095413459149</v>
      </c>
      <c r="R128" s="2">
        <f t="shared" si="31"/>
        <v>0.43737086232342398</v>
      </c>
      <c r="S128" s="2">
        <f t="shared" si="32"/>
        <v>1.8838679022490923E-2</v>
      </c>
      <c r="T128" s="2">
        <f t="shared" si="33"/>
        <v>0.62485431196565955</v>
      </c>
      <c r="U128" s="2">
        <f t="shared" si="34"/>
        <v>0.43737086232342398</v>
      </c>
      <c r="V128" s="2">
        <f t="shared" si="35"/>
        <v>-0.18748344964223557</v>
      </c>
    </row>
    <row r="129" spans="1:22" x14ac:dyDescent="0.25">
      <c r="A129" s="2">
        <v>0.78486</v>
      </c>
      <c r="B129" s="2">
        <v>1.06422363333215</v>
      </c>
      <c r="C129" s="2">
        <v>0.36644107105207702</v>
      </c>
      <c r="D129" s="4" t="s">
        <v>4</v>
      </c>
      <c r="E129" s="2">
        <f t="shared" si="18"/>
        <v>-0.29844299936145491</v>
      </c>
      <c r="F129" s="2">
        <f t="shared" si="19"/>
        <v>-8.258937656889298E-2</v>
      </c>
      <c r="G129" s="2">
        <f t="shared" si="20"/>
        <v>8.7237988743789074E-3</v>
      </c>
      <c r="H129" s="2">
        <f t="shared" si="21"/>
        <v>-2.965212901749541</v>
      </c>
      <c r="I129" s="2">
        <f t="shared" si="22"/>
        <v>0.34432713160553235</v>
      </c>
      <c r="J129" s="2">
        <f t="shared" si="23"/>
        <v>0.1185611735596936</v>
      </c>
      <c r="K129" s="2">
        <f t="shared" si="24"/>
        <v>0.88744608467254704</v>
      </c>
      <c r="L129" s="2">
        <f t="shared" si="25"/>
        <v>0.65144471915734847</v>
      </c>
      <c r="M129" s="2">
        <f t="shared" si="26"/>
        <v>-0.15747473523961231</v>
      </c>
      <c r="N129" s="2">
        <f t="shared" si="27"/>
        <v>2.6311422827673597E-2</v>
      </c>
      <c r="O129" s="2">
        <f t="shared" si="28"/>
        <v>0.73102866296658275</v>
      </c>
      <c r="P129" s="2">
        <f t="shared" si="29"/>
        <v>-5.3831337033417248E-2</v>
      </c>
      <c r="Q129" s="2">
        <f t="shared" si="30"/>
        <v>0.4562095413459149</v>
      </c>
      <c r="R129" s="2">
        <f t="shared" si="31"/>
        <v>0.36644107105207702</v>
      </c>
      <c r="S129" s="2">
        <f t="shared" si="32"/>
        <v>8.9768470293837888E-2</v>
      </c>
      <c r="T129" s="2">
        <f t="shared" si="33"/>
        <v>0.62485431196565955</v>
      </c>
      <c r="U129" s="2">
        <f t="shared" si="34"/>
        <v>0.36644107105207702</v>
      </c>
      <c r="V129" s="2">
        <f t="shared" si="35"/>
        <v>-0.25841324091358253</v>
      </c>
    </row>
    <row r="130" spans="1:22" x14ac:dyDescent="0.25">
      <c r="A130" s="2">
        <v>0.81313999999999997</v>
      </c>
      <c r="B130" s="2">
        <v>1.06422363333215</v>
      </c>
      <c r="C130" s="2">
        <v>0.23291587602783001</v>
      </c>
      <c r="D130" s="4" t="s">
        <v>4</v>
      </c>
      <c r="E130" s="2">
        <f t="shared" si="18"/>
        <v>-0.29844299936145491</v>
      </c>
      <c r="F130" s="2">
        <f t="shared" si="19"/>
        <v>-8.258937656889298E-2</v>
      </c>
      <c r="G130" s="2">
        <f t="shared" si="20"/>
        <v>8.7237988743789074E-3</v>
      </c>
      <c r="H130" s="2">
        <f t="shared" si="21"/>
        <v>-2.965212901749541</v>
      </c>
      <c r="I130" s="2">
        <f t="shared" si="22"/>
        <v>0.21885989817624704</v>
      </c>
      <c r="J130" s="2">
        <f t="shared" si="23"/>
        <v>4.7899655029717221E-2</v>
      </c>
      <c r="K130" s="2">
        <f t="shared" si="24"/>
        <v>0.93072679290156879</v>
      </c>
      <c r="L130" s="2">
        <f t="shared" si="25"/>
        <v>0.85987661464988685</v>
      </c>
      <c r="M130" s="2">
        <f t="shared" si="26"/>
        <v>-0.13674844843808928</v>
      </c>
      <c r="N130" s="2">
        <f t="shared" si="27"/>
        <v>3.8188189228017651E-2</v>
      </c>
      <c r="O130" s="2">
        <f t="shared" si="28"/>
        <v>0.6918951209886558</v>
      </c>
      <c r="P130" s="2">
        <f t="shared" si="29"/>
        <v>-0.12124487901134418</v>
      </c>
      <c r="Q130" s="2">
        <f t="shared" si="30"/>
        <v>0.4562095413459149</v>
      </c>
      <c r="R130" s="2">
        <f t="shared" si="31"/>
        <v>0.23291587602783001</v>
      </c>
      <c r="S130" s="2">
        <f t="shared" si="32"/>
        <v>0.22329366531808489</v>
      </c>
      <c r="T130" s="2">
        <f t="shared" si="33"/>
        <v>0.62485431196565955</v>
      </c>
      <c r="U130" s="2">
        <f t="shared" si="34"/>
        <v>0.23291587602783001</v>
      </c>
      <c r="V130" s="2">
        <f t="shared" si="35"/>
        <v>-0.39193843593782951</v>
      </c>
    </row>
    <row r="131" spans="1:22" x14ac:dyDescent="0.25">
      <c r="A131" s="2">
        <v>0.86814000000000002</v>
      </c>
      <c r="B131" s="2">
        <v>1.06422363333215</v>
      </c>
      <c r="C131" s="2">
        <v>0.14874341134303201</v>
      </c>
      <c r="D131" s="4" t="s">
        <v>4</v>
      </c>
      <c r="E131" s="2">
        <f t="shared" si="18"/>
        <v>-0.29844299936145491</v>
      </c>
      <c r="F131" s="2">
        <f t="shared" si="19"/>
        <v>-8.258937656889298E-2</v>
      </c>
      <c r="G131" s="2">
        <f t="shared" si="20"/>
        <v>8.7237988743789074E-3</v>
      </c>
      <c r="H131" s="2">
        <f t="shared" si="21"/>
        <v>-2.965212901749541</v>
      </c>
      <c r="I131" s="2">
        <f t="shared" si="22"/>
        <v>0.13976706275287948</v>
      </c>
      <c r="J131" s="2">
        <f t="shared" si="23"/>
        <v>1.953483183056735E-2</v>
      </c>
      <c r="K131" s="2">
        <f t="shared" si="24"/>
        <v>0.95667412899782522</v>
      </c>
      <c r="L131" s="2">
        <f t="shared" si="25"/>
        <v>0.94329436436721303</v>
      </c>
      <c r="M131" s="2">
        <f t="shared" si="26"/>
        <v>-9.3856310757476274E-2</v>
      </c>
      <c r="N131" s="2">
        <f t="shared" si="27"/>
        <v>4.9941622830119145E-2</v>
      </c>
      <c r="O131" s="2">
        <f t="shared" si="28"/>
        <v>0.67436105426138127</v>
      </c>
      <c r="P131" s="2">
        <f t="shared" si="29"/>
        <v>-0.19377894573861876</v>
      </c>
      <c r="Q131" s="2">
        <f t="shared" si="30"/>
        <v>0.4562095413459149</v>
      </c>
      <c r="R131" s="2">
        <f t="shared" si="31"/>
        <v>0.14874341134303201</v>
      </c>
      <c r="S131" s="2">
        <f t="shared" si="32"/>
        <v>0.30746613000288292</v>
      </c>
      <c r="T131" s="2">
        <f t="shared" si="33"/>
        <v>0.62485431196565955</v>
      </c>
      <c r="U131" s="2">
        <f t="shared" si="34"/>
        <v>0.14874341134303201</v>
      </c>
      <c r="V131" s="2">
        <f t="shared" si="35"/>
        <v>-0.47611090062262751</v>
      </c>
    </row>
    <row r="132" spans="1:22" x14ac:dyDescent="0.25">
      <c r="A132" s="2">
        <v>1.53033</v>
      </c>
      <c r="B132" s="2">
        <v>1.1189819335937501</v>
      </c>
      <c r="C132" s="2">
        <v>1.55361559139785</v>
      </c>
      <c r="D132" s="5" t="s">
        <v>3</v>
      </c>
      <c r="E132" s="2">
        <f t="shared" ref="E132:E195" si="36">-2.287+3.641*B132-2.138*POWER(B132,2)+0.444*POWER(B132,3)</f>
        <v>-0.26773202303463939</v>
      </c>
      <c r="F132" s="2">
        <f t="shared" ref="F132:F195" si="37">-23.8+86.96*B132-127.4*POWER(B132,2)+93.14*POWER(B132,3)-33.92*POWER(B132,4)+4.915*POWER(B132,5)</f>
        <v>-7.2373650733389638E-2</v>
      </c>
      <c r="G132" s="2">
        <f t="shared" ref="G132:G195" si="38">-7.573+20.72*B132-21.29*POWER(B132,2)+9.81*POWER(B132,3)-1.7*POWER(B132,4)</f>
        <v>3.4182603824200797E-2</v>
      </c>
      <c r="H132" s="2">
        <f t="shared" ref="H132:H195" si="39">-28.86+94.79*B132-138.3*POWER(B132,2)+100.5*POWER(B132,3)-36.35*POWER(B132,4)+5.234*POWER(B132,5)</f>
        <v>-2.9568929792879839</v>
      </c>
      <c r="I132" s="2">
        <f t="shared" ref="I132:I195" si="40">C132/B132</f>
        <v>1.3884188339021879</v>
      </c>
      <c r="J132" s="2">
        <f t="shared" ref="J132:J195" si="41">POWER(I132,2)</f>
        <v>1.9277068583343113</v>
      </c>
      <c r="K132" s="2">
        <f t="shared" ref="K132:K195" si="42">1+E132*I132+F132*J132</f>
        <v>0.48876063389852498</v>
      </c>
      <c r="L132" s="2">
        <f t="shared" ref="L132:L195" si="43">1+G132*I132+H132*J132</f>
        <v>-4.6525631045926836</v>
      </c>
      <c r="M132" s="2">
        <f t="shared" ref="M132:M195" si="44">(A132-K132)/L132</f>
        <v>-0.22387001372927337</v>
      </c>
      <c r="N132" s="2">
        <f t="shared" ref="N132:N195" si="45">((1-B132)/B132)*LOG10(C132)</f>
        <v>-2.0345661866017425E-2</v>
      </c>
      <c r="O132" s="2">
        <f t="shared" ref="O132:O195" si="46">0.117768+0.47954*B132+0.667308*C132+0.025394*POWER(B132,2)+0.389387*POWER(C132,2)-0.570942*B132*C132</f>
        <v>1.670208525844231</v>
      </c>
      <c r="P132" s="2">
        <f t="shared" ref="P132:P195" si="47">O132-A132</f>
        <v>0.13987852584423099</v>
      </c>
      <c r="Q132" s="2">
        <f t="shared" ref="Q132:Q195" si="48">0.212765*B132+0.22978</f>
        <v>0.46786019110107424</v>
      </c>
      <c r="R132" s="2">
        <f t="shared" ref="R132:R195" si="49">C132</f>
        <v>1.55361559139785</v>
      </c>
      <c r="S132" s="2">
        <f t="shared" ref="S132:S195" si="50">Q132-R132</f>
        <v>-1.0857554002967758</v>
      </c>
      <c r="T132" s="2">
        <f t="shared" ref="T132:T195" si="51">0.851*B132-0.2808</f>
        <v>0.67145362548828125</v>
      </c>
      <c r="U132" s="2">
        <f t="shared" ref="U132:U195" si="52">C132</f>
        <v>1.55361559139785</v>
      </c>
      <c r="V132" s="2">
        <f t="shared" ref="V132:V195" si="53">U132-T132</f>
        <v>0.88216196590956875</v>
      </c>
    </row>
    <row r="133" spans="1:22" x14ac:dyDescent="0.25">
      <c r="A133" s="2">
        <v>1.4152499999999999</v>
      </c>
      <c r="B133" s="2">
        <v>1.1189819335937501</v>
      </c>
      <c r="C133" s="2">
        <v>1.39113127240143</v>
      </c>
      <c r="D133" s="5" t="s">
        <v>3</v>
      </c>
      <c r="E133" s="2">
        <f t="shared" si="36"/>
        <v>-0.26773202303463939</v>
      </c>
      <c r="F133" s="2">
        <f t="shared" si="37"/>
        <v>-7.2373650733389638E-2</v>
      </c>
      <c r="G133" s="2">
        <f t="shared" si="38"/>
        <v>3.4182603824200797E-2</v>
      </c>
      <c r="H133" s="2">
        <f t="shared" si="39"/>
        <v>-2.9568929792879839</v>
      </c>
      <c r="I133" s="2">
        <f t="shared" si="40"/>
        <v>1.2432115574320652</v>
      </c>
      <c r="J133" s="2">
        <f t="shared" si="41"/>
        <v>1.5455749765326612</v>
      </c>
      <c r="K133" s="2">
        <f t="shared" si="42"/>
        <v>0.5552935511348267</v>
      </c>
      <c r="L133" s="2">
        <f t="shared" si="43"/>
        <v>-3.5276035889352491</v>
      </c>
      <c r="M133" s="2">
        <f t="shared" si="44"/>
        <v>-0.2437792192871471</v>
      </c>
      <c r="N133" s="2">
        <f t="shared" si="45"/>
        <v>-1.5244406418838877E-2</v>
      </c>
      <c r="O133" s="2">
        <f t="shared" si="46"/>
        <v>1.4792763931459212</v>
      </c>
      <c r="P133" s="2">
        <f t="shared" si="47"/>
        <v>6.402639314592129E-2</v>
      </c>
      <c r="Q133" s="2">
        <f t="shared" si="48"/>
        <v>0.46786019110107424</v>
      </c>
      <c r="R133" s="2">
        <f t="shared" si="49"/>
        <v>1.39113127240143</v>
      </c>
      <c r="S133" s="2">
        <f t="shared" si="50"/>
        <v>-0.92327108130035573</v>
      </c>
      <c r="T133" s="2">
        <f t="shared" si="51"/>
        <v>0.67145362548828125</v>
      </c>
      <c r="U133" s="2">
        <f t="shared" si="52"/>
        <v>1.39113127240143</v>
      </c>
      <c r="V133" s="2">
        <f t="shared" si="53"/>
        <v>0.71967764691314873</v>
      </c>
    </row>
    <row r="134" spans="1:22" x14ac:dyDescent="0.25">
      <c r="A134" s="2">
        <v>1.30583</v>
      </c>
      <c r="B134" s="2">
        <v>1.1189819335937501</v>
      </c>
      <c r="C134" s="2">
        <v>1.2376657706093199</v>
      </c>
      <c r="D134" s="5" t="s">
        <v>3</v>
      </c>
      <c r="E134" s="2">
        <f t="shared" si="36"/>
        <v>-0.26773202303463939</v>
      </c>
      <c r="F134" s="2">
        <f t="shared" si="37"/>
        <v>-7.2373650733389638E-2</v>
      </c>
      <c r="G134" s="2">
        <f t="shared" si="38"/>
        <v>3.4182603824200797E-2</v>
      </c>
      <c r="H134" s="2">
        <f t="shared" si="39"/>
        <v>-2.9568929792879839</v>
      </c>
      <c r="I134" s="2">
        <f t="shared" si="40"/>
        <v>1.1060641226211776</v>
      </c>
      <c r="J134" s="2">
        <f t="shared" si="41"/>
        <v>1.2233778433497553</v>
      </c>
      <c r="K134" s="2">
        <f t="shared" si="42"/>
        <v>0.61533089409503605</v>
      </c>
      <c r="L134" s="2">
        <f t="shared" si="43"/>
        <v>-2.5795892043096442</v>
      </c>
      <c r="M134" s="2">
        <f t="shared" si="44"/>
        <v>-0.26767793288612285</v>
      </c>
      <c r="N134" s="2">
        <f t="shared" si="45"/>
        <v>-9.8465657833005198E-3</v>
      </c>
      <c r="O134" s="2">
        <f t="shared" si="46"/>
        <v>1.3178224578128663</v>
      </c>
      <c r="P134" s="2">
        <f t="shared" si="47"/>
        <v>1.1992457812866286E-2</v>
      </c>
      <c r="Q134" s="2">
        <f t="shared" si="48"/>
        <v>0.46786019110107424</v>
      </c>
      <c r="R134" s="2">
        <f t="shared" si="49"/>
        <v>1.2376657706093199</v>
      </c>
      <c r="S134" s="2">
        <f t="shared" si="50"/>
        <v>-0.76980557950824569</v>
      </c>
      <c r="T134" s="2">
        <f t="shared" si="51"/>
        <v>0.67145362548828125</v>
      </c>
      <c r="U134" s="2">
        <f t="shared" si="52"/>
        <v>1.2376657706093199</v>
      </c>
      <c r="V134" s="2">
        <f t="shared" si="53"/>
        <v>0.56621214512103868</v>
      </c>
    </row>
    <row r="135" spans="1:22" x14ac:dyDescent="0.25">
      <c r="A135" s="2">
        <v>1.1950700000000001</v>
      </c>
      <c r="B135" s="2">
        <v>1.1189819335937501</v>
      </c>
      <c r="C135" s="2">
        <v>1.0829614695340499</v>
      </c>
      <c r="D135" s="5" t="s">
        <v>3</v>
      </c>
      <c r="E135" s="2">
        <f t="shared" si="36"/>
        <v>-0.26773202303463939</v>
      </c>
      <c r="F135" s="2">
        <f t="shared" si="37"/>
        <v>-7.2373650733389638E-2</v>
      </c>
      <c r="G135" s="2">
        <f t="shared" si="38"/>
        <v>3.4182603824200797E-2</v>
      </c>
      <c r="H135" s="2">
        <f t="shared" si="39"/>
        <v>-2.9568929792879839</v>
      </c>
      <c r="I135" s="2">
        <f t="shared" si="40"/>
        <v>0.96780961070209959</v>
      </c>
      <c r="J135" s="2">
        <f t="shared" si="41"/>
        <v>0.93665544256734956</v>
      </c>
      <c r="K135" s="2">
        <f t="shared" si="42"/>
        <v>0.67309720115646232</v>
      </c>
      <c r="L135" s="2">
        <f t="shared" si="43"/>
        <v>-1.7365076496393912</v>
      </c>
      <c r="M135" s="2">
        <f t="shared" si="44"/>
        <v>-0.30058767604734266</v>
      </c>
      <c r="N135" s="2">
        <f t="shared" si="45"/>
        <v>-3.6804189286131651E-3</v>
      </c>
      <c r="O135" s="2">
        <f t="shared" si="46"/>
        <v>1.1736293399730768</v>
      </c>
      <c r="P135" s="2">
        <f t="shared" si="47"/>
        <v>-2.1440660026923242E-2</v>
      </c>
      <c r="Q135" s="2">
        <f t="shared" si="48"/>
        <v>0.46786019110107424</v>
      </c>
      <c r="R135" s="2">
        <f t="shared" si="49"/>
        <v>1.0829614695340499</v>
      </c>
      <c r="S135" s="2">
        <f t="shared" si="50"/>
        <v>-0.61510127843297568</v>
      </c>
      <c r="T135" s="2">
        <f t="shared" si="51"/>
        <v>0.67145362548828125</v>
      </c>
      <c r="U135" s="2">
        <f t="shared" si="52"/>
        <v>1.0829614695340499</v>
      </c>
      <c r="V135" s="2">
        <f t="shared" si="53"/>
        <v>0.41150784404576868</v>
      </c>
    </row>
    <row r="136" spans="1:22" x14ac:dyDescent="0.25">
      <c r="A136" s="2">
        <v>1.08466</v>
      </c>
      <c r="B136" s="2">
        <v>1.1189819335937501</v>
      </c>
      <c r="C136" s="2">
        <v>0.92764336917562695</v>
      </c>
      <c r="D136" s="5" t="s">
        <v>3</v>
      </c>
      <c r="E136" s="2">
        <f t="shared" si="36"/>
        <v>-0.26773202303463939</v>
      </c>
      <c r="F136" s="2">
        <f t="shared" si="37"/>
        <v>-7.2373650733389638E-2</v>
      </c>
      <c r="G136" s="2">
        <f t="shared" si="38"/>
        <v>3.4182603824200797E-2</v>
      </c>
      <c r="H136" s="2">
        <f t="shared" si="39"/>
        <v>-2.9568929792879839</v>
      </c>
      <c r="I136" s="2">
        <f t="shared" si="40"/>
        <v>0.82900656509831627</v>
      </c>
      <c r="J136" s="2">
        <f t="shared" si="41"/>
        <v>0.6872518849761089</v>
      </c>
      <c r="K136" s="2">
        <f t="shared" si="42"/>
        <v>0.72830946732810575</v>
      </c>
      <c r="L136" s="2">
        <f t="shared" si="43"/>
        <v>-1.0037926707058722</v>
      </c>
      <c r="M136" s="2">
        <f t="shared" si="44"/>
        <v>-0.35500411894949052</v>
      </c>
      <c r="N136" s="2">
        <f t="shared" si="45"/>
        <v>3.4683905718347575E-3</v>
      </c>
      <c r="O136" s="2">
        <f t="shared" si="46"/>
        <v>1.0476139246945784</v>
      </c>
      <c r="P136" s="2">
        <f t="shared" si="47"/>
        <v>-3.7046075305421589E-2</v>
      </c>
      <c r="Q136" s="2">
        <f t="shared" si="48"/>
        <v>0.46786019110107424</v>
      </c>
      <c r="R136" s="2">
        <f t="shared" si="49"/>
        <v>0.92764336917562695</v>
      </c>
      <c r="S136" s="2">
        <f t="shared" si="50"/>
        <v>-0.45978317807455271</v>
      </c>
      <c r="T136" s="2">
        <f t="shared" si="51"/>
        <v>0.67145362548828125</v>
      </c>
      <c r="U136" s="2">
        <f t="shared" si="52"/>
        <v>0.92764336917562695</v>
      </c>
      <c r="V136" s="2">
        <f t="shared" si="53"/>
        <v>0.25618974368734571</v>
      </c>
    </row>
    <row r="137" spans="1:22" x14ac:dyDescent="0.25">
      <c r="A137" s="2">
        <v>1.0297099999999999</v>
      </c>
      <c r="B137" s="2">
        <v>1.1189819335937501</v>
      </c>
      <c r="C137" s="2">
        <v>0.85023969534050203</v>
      </c>
      <c r="D137" s="5" t="s">
        <v>3</v>
      </c>
      <c r="E137" s="2">
        <f t="shared" si="36"/>
        <v>-0.26773202303463939</v>
      </c>
      <c r="F137" s="2">
        <f t="shared" si="37"/>
        <v>-7.2373650733389638E-2</v>
      </c>
      <c r="G137" s="2">
        <f t="shared" si="38"/>
        <v>3.4182603824200797E-2</v>
      </c>
      <c r="H137" s="2">
        <f t="shared" si="39"/>
        <v>-2.9568929792879839</v>
      </c>
      <c r="I137" s="2">
        <f t="shared" si="40"/>
        <v>0.75983326434042697</v>
      </c>
      <c r="J137" s="2">
        <f t="shared" si="41"/>
        <v>0.57734658959822915</v>
      </c>
      <c r="K137" s="2">
        <f t="shared" si="42"/>
        <v>0.75478362254142761</v>
      </c>
      <c r="L137" s="2">
        <f t="shared" si="43"/>
        <v>-0.68117899795146664</v>
      </c>
      <c r="M137" s="2">
        <f t="shared" si="44"/>
        <v>-0.40360371985244403</v>
      </c>
      <c r="N137" s="2">
        <f t="shared" si="45"/>
        <v>7.4919021815886434E-3</v>
      </c>
      <c r="O137" s="2">
        <f t="shared" si="46"/>
        <v>0.99182764411687174</v>
      </c>
      <c r="P137" s="2">
        <f t="shared" si="47"/>
        <v>-3.788235588312816E-2</v>
      </c>
      <c r="Q137" s="2">
        <f t="shared" si="48"/>
        <v>0.46786019110107424</v>
      </c>
      <c r="R137" s="2">
        <f t="shared" si="49"/>
        <v>0.85023969534050203</v>
      </c>
      <c r="S137" s="2">
        <f t="shared" si="50"/>
        <v>-0.38237950423942779</v>
      </c>
      <c r="T137" s="2">
        <f t="shared" si="51"/>
        <v>0.67145362548828125</v>
      </c>
      <c r="U137" s="2">
        <f t="shared" si="52"/>
        <v>0.85023969534050203</v>
      </c>
      <c r="V137" s="2">
        <f t="shared" si="53"/>
        <v>0.17878606985222079</v>
      </c>
    </row>
    <row r="138" spans="1:22" x14ac:dyDescent="0.25">
      <c r="A138" s="2">
        <v>0.97614999999999996</v>
      </c>
      <c r="B138" s="2">
        <v>1.1189819335937501</v>
      </c>
      <c r="C138" s="2">
        <v>0.77349686379928295</v>
      </c>
      <c r="D138" s="5" t="s">
        <v>3</v>
      </c>
      <c r="E138" s="2">
        <f t="shared" si="36"/>
        <v>-0.26773202303463939</v>
      </c>
      <c r="F138" s="2">
        <f t="shared" si="37"/>
        <v>-7.2373650733389638E-2</v>
      </c>
      <c r="G138" s="2">
        <f t="shared" si="38"/>
        <v>3.4182603824200797E-2</v>
      </c>
      <c r="H138" s="2">
        <f t="shared" si="39"/>
        <v>-2.9568929792879839</v>
      </c>
      <c r="I138" s="2">
        <f t="shared" si="40"/>
        <v>0.69125053817008575</v>
      </c>
      <c r="J138" s="2">
        <f t="shared" si="41"/>
        <v>0.47782730652043315</v>
      </c>
      <c r="K138" s="2">
        <f t="shared" si="42"/>
        <v>0.78034798839895358</v>
      </c>
      <c r="L138" s="2">
        <f t="shared" si="43"/>
        <v>-0.38925546467282257</v>
      </c>
      <c r="M138" s="2">
        <f t="shared" si="44"/>
        <v>-0.50301673160997773</v>
      </c>
      <c r="N138" s="2">
        <f t="shared" si="45"/>
        <v>1.1860259890314463E-2</v>
      </c>
      <c r="O138" s="2">
        <f t="shared" si="46"/>
        <v>0.94112395274027372</v>
      </c>
      <c r="P138" s="2">
        <f t="shared" si="47"/>
        <v>-3.5026047259726245E-2</v>
      </c>
      <c r="Q138" s="2">
        <f t="shared" si="48"/>
        <v>0.46786019110107424</v>
      </c>
      <c r="R138" s="2">
        <f t="shared" si="49"/>
        <v>0.77349686379928295</v>
      </c>
      <c r="S138" s="2">
        <f t="shared" si="50"/>
        <v>-0.30563667269820871</v>
      </c>
      <c r="T138" s="2">
        <f t="shared" si="51"/>
        <v>0.67145362548828125</v>
      </c>
      <c r="U138" s="2">
        <f t="shared" si="52"/>
        <v>0.77349686379928295</v>
      </c>
      <c r="V138" s="2">
        <f t="shared" si="53"/>
        <v>0.1020432383110017</v>
      </c>
    </row>
    <row r="139" spans="1:22" x14ac:dyDescent="0.25">
      <c r="A139" s="2">
        <v>0.92391000000000001</v>
      </c>
      <c r="B139" s="2">
        <v>1.1189819335937501</v>
      </c>
      <c r="C139" s="2">
        <v>0.69630600358422901</v>
      </c>
      <c r="D139" s="5" t="s">
        <v>3</v>
      </c>
      <c r="E139" s="2">
        <f t="shared" si="36"/>
        <v>-0.26773202303463939</v>
      </c>
      <c r="F139" s="2">
        <f t="shared" si="37"/>
        <v>-7.2373650733389638E-2</v>
      </c>
      <c r="G139" s="2">
        <f t="shared" si="38"/>
        <v>3.4182603824200797E-2</v>
      </c>
      <c r="H139" s="2">
        <f t="shared" si="39"/>
        <v>-2.9568929792879839</v>
      </c>
      <c r="I139" s="2">
        <f t="shared" si="40"/>
        <v>0.62226742244886424</v>
      </c>
      <c r="J139" s="2">
        <f t="shared" si="41"/>
        <v>0.38721674504115328</v>
      </c>
      <c r="K139" s="2">
        <f t="shared" si="42"/>
        <v>0.80537479465548667</v>
      </c>
      <c r="L139" s="2">
        <f t="shared" si="43"/>
        <v>-0.12368775410065513</v>
      </c>
      <c r="M139" s="2">
        <f t="shared" si="44"/>
        <v>-0.95834228866384996</v>
      </c>
      <c r="N139" s="2">
        <f t="shared" si="45"/>
        <v>1.6715143272337724E-2</v>
      </c>
      <c r="O139" s="2">
        <f t="shared" si="46"/>
        <v>0.89475105361349994</v>
      </c>
      <c r="P139" s="2">
        <f t="shared" si="47"/>
        <v>-2.9158946386500073E-2</v>
      </c>
      <c r="Q139" s="2">
        <f t="shared" si="48"/>
        <v>0.46786019110107424</v>
      </c>
      <c r="R139" s="2">
        <f t="shared" si="49"/>
        <v>0.69630600358422901</v>
      </c>
      <c r="S139" s="2">
        <f t="shared" si="50"/>
        <v>-0.22844581248315476</v>
      </c>
      <c r="T139" s="2">
        <f t="shared" si="51"/>
        <v>0.67145362548828125</v>
      </c>
      <c r="U139" s="2">
        <f t="shared" si="52"/>
        <v>0.69630600358422901</v>
      </c>
      <c r="V139" s="2">
        <f t="shared" si="53"/>
        <v>2.4852378095947758E-2</v>
      </c>
    </row>
    <row r="140" spans="1:22" x14ac:dyDescent="0.25">
      <c r="A140" s="2">
        <v>0.87441999999999998</v>
      </c>
      <c r="B140" s="2">
        <v>1.1189819335937501</v>
      </c>
      <c r="C140" s="2">
        <v>0.61933691756272402</v>
      </c>
      <c r="D140" s="5" t="s">
        <v>3</v>
      </c>
      <c r="E140" s="2">
        <f t="shared" si="36"/>
        <v>-0.26773202303463939</v>
      </c>
      <c r="F140" s="2">
        <f t="shared" si="37"/>
        <v>-7.2373650733389638E-2</v>
      </c>
      <c r="G140" s="2">
        <f t="shared" si="38"/>
        <v>3.4182603824200797E-2</v>
      </c>
      <c r="H140" s="2">
        <f t="shared" si="39"/>
        <v>-2.9568929792879839</v>
      </c>
      <c r="I140" s="2">
        <f t="shared" si="40"/>
        <v>0.55348249955532902</v>
      </c>
      <c r="J140" s="2">
        <f t="shared" si="41"/>
        <v>0.30634287731401477</v>
      </c>
      <c r="K140" s="2">
        <f t="shared" si="42"/>
        <v>0.82964385827239673</v>
      </c>
      <c r="L140" s="2">
        <f t="shared" si="43"/>
        <v>0.11309636982123761</v>
      </c>
      <c r="M140" s="2">
        <f t="shared" si="44"/>
        <v>0.39591139661137942</v>
      </c>
      <c r="N140" s="2">
        <f t="shared" si="45"/>
        <v>2.2124514165586851E-2</v>
      </c>
      <c r="O140" s="2">
        <f t="shared" si="46"/>
        <v>0.85313167772218002</v>
      </c>
      <c r="P140" s="2">
        <f t="shared" si="47"/>
        <v>-2.128832227781996E-2</v>
      </c>
      <c r="Q140" s="2">
        <f t="shared" si="48"/>
        <v>0.46786019110107424</v>
      </c>
      <c r="R140" s="2">
        <f t="shared" si="49"/>
        <v>0.61933691756272402</v>
      </c>
      <c r="S140" s="2">
        <f t="shared" si="50"/>
        <v>-0.15147672646164978</v>
      </c>
      <c r="T140" s="2">
        <f t="shared" si="51"/>
        <v>0.67145362548828125</v>
      </c>
      <c r="U140" s="2">
        <f t="shared" si="52"/>
        <v>0.61933691756272402</v>
      </c>
      <c r="V140" s="2">
        <f t="shared" si="53"/>
        <v>-5.2116707925557226E-2</v>
      </c>
    </row>
    <row r="141" spans="1:22" x14ac:dyDescent="0.25">
      <c r="A141" s="2">
        <v>0.82950000000000002</v>
      </c>
      <c r="B141" s="2">
        <v>1.1189819335937501</v>
      </c>
      <c r="C141" s="2">
        <v>0.54240815412186405</v>
      </c>
      <c r="D141" s="5" t="s">
        <v>3</v>
      </c>
      <c r="E141" s="2">
        <f t="shared" si="36"/>
        <v>-0.26773202303463939</v>
      </c>
      <c r="F141" s="2">
        <f t="shared" si="37"/>
        <v>-7.2373650733389638E-2</v>
      </c>
      <c r="G141" s="2">
        <f t="shared" si="38"/>
        <v>3.4182603824200797E-2</v>
      </c>
      <c r="H141" s="2">
        <f t="shared" si="39"/>
        <v>-2.9568929792879839</v>
      </c>
      <c r="I141" s="2">
        <f t="shared" si="40"/>
        <v>0.48473361172137303</v>
      </c>
      <c r="J141" s="2">
        <f t="shared" si="41"/>
        <v>0.23496667433244683</v>
      </c>
      <c r="K141" s="2">
        <f t="shared" si="42"/>
        <v>0.85321589347882676</v>
      </c>
      <c r="L141" s="2">
        <f t="shared" si="43"/>
        <v>0.32179814730948753</v>
      </c>
      <c r="M141" s="2">
        <f t="shared" si="44"/>
        <v>-7.3698042319734425E-2</v>
      </c>
      <c r="N141" s="2">
        <f t="shared" si="45"/>
        <v>2.8249232915791678E-2</v>
      </c>
      <c r="O141" s="2">
        <f t="shared" si="46"/>
        <v>0.81614412477568332</v>
      </c>
      <c r="P141" s="2">
        <f t="shared" si="47"/>
        <v>-1.3355875224316693E-2</v>
      </c>
      <c r="Q141" s="2">
        <f t="shared" si="48"/>
        <v>0.46786019110107424</v>
      </c>
      <c r="R141" s="2">
        <f t="shared" si="49"/>
        <v>0.54240815412186405</v>
      </c>
      <c r="S141" s="2">
        <f t="shared" si="50"/>
        <v>-7.4547963020789809E-2</v>
      </c>
      <c r="T141" s="2">
        <f t="shared" si="51"/>
        <v>0.67145362548828125</v>
      </c>
      <c r="U141" s="2">
        <f t="shared" si="52"/>
        <v>0.54240815412186405</v>
      </c>
      <c r="V141" s="2">
        <f t="shared" si="53"/>
        <v>-0.1290454713664172</v>
      </c>
    </row>
    <row r="142" spans="1:22" x14ac:dyDescent="0.25">
      <c r="A142" s="2">
        <v>0.79181000000000001</v>
      </c>
      <c r="B142" s="2">
        <v>1.1189819335937501</v>
      </c>
      <c r="C142" s="2">
        <v>0.46476926523297502</v>
      </c>
      <c r="D142" s="5" t="s">
        <v>3</v>
      </c>
      <c r="E142" s="2">
        <f t="shared" si="36"/>
        <v>-0.26773202303463939</v>
      </c>
      <c r="F142" s="2">
        <f t="shared" si="37"/>
        <v>-7.2373650733389638E-2</v>
      </c>
      <c r="G142" s="2">
        <f t="shared" si="38"/>
        <v>3.4182603824200797E-2</v>
      </c>
      <c r="H142" s="2">
        <f t="shared" si="39"/>
        <v>-2.9568929792879839</v>
      </c>
      <c r="I142" s="2">
        <f t="shared" si="40"/>
        <v>0.41535010644927084</v>
      </c>
      <c r="J142" s="2">
        <f t="shared" si="41"/>
        <v>0.17251571092742063</v>
      </c>
      <c r="K142" s="2">
        <f t="shared" si="42"/>
        <v>0.87631188392400028</v>
      </c>
      <c r="L142" s="2">
        <f t="shared" si="43"/>
        <v>0.50408725367892959</v>
      </c>
      <c r="M142" s="2">
        <f t="shared" si="44"/>
        <v>-0.1676334470020589</v>
      </c>
      <c r="N142" s="2">
        <f t="shared" si="45"/>
        <v>3.5382821015929128E-2</v>
      </c>
      <c r="O142" s="2">
        <f t="shared" si="46"/>
        <v>0.78348796505912988</v>
      </c>
      <c r="P142" s="2">
        <f t="shared" si="47"/>
        <v>-8.3220349408701377E-3</v>
      </c>
      <c r="Q142" s="2">
        <f t="shared" si="48"/>
        <v>0.46786019110107424</v>
      </c>
      <c r="R142" s="2">
        <f t="shared" si="49"/>
        <v>0.46476926523297502</v>
      </c>
      <c r="S142" s="2">
        <f t="shared" si="50"/>
        <v>3.0909258680992258E-3</v>
      </c>
      <c r="T142" s="2">
        <f t="shared" si="51"/>
        <v>0.67145362548828125</v>
      </c>
      <c r="U142" s="2">
        <f t="shared" si="52"/>
        <v>0.46476926523297502</v>
      </c>
      <c r="V142" s="2">
        <f t="shared" si="53"/>
        <v>-0.20668436025530623</v>
      </c>
    </row>
    <row r="143" spans="1:22" x14ac:dyDescent="0.25">
      <c r="A143" s="2">
        <v>0.76900999999999997</v>
      </c>
      <c r="B143" s="2">
        <v>1.1189819335937501</v>
      </c>
      <c r="C143" s="2">
        <v>0.38606182795698901</v>
      </c>
      <c r="D143" s="5" t="s">
        <v>3</v>
      </c>
      <c r="E143" s="2">
        <f t="shared" si="36"/>
        <v>-0.26773202303463939</v>
      </c>
      <c r="F143" s="2">
        <f t="shared" si="37"/>
        <v>-7.2373650733389638E-2</v>
      </c>
      <c r="G143" s="2">
        <f t="shared" si="38"/>
        <v>3.4182603824200797E-2</v>
      </c>
      <c r="H143" s="2">
        <f t="shared" si="39"/>
        <v>-2.9568929792879839</v>
      </c>
      <c r="I143" s="2">
        <f t="shared" si="40"/>
        <v>0.34501167209831823</v>
      </c>
      <c r="J143" s="2">
        <f t="shared" si="41"/>
        <v>0.11903305388407746</v>
      </c>
      <c r="K143" s="2">
        <f t="shared" si="42"/>
        <v>0.89901447039101867</v>
      </c>
      <c r="L143" s="2">
        <f t="shared" si="43"/>
        <v>0.6598253959690249</v>
      </c>
      <c r="M143" s="2">
        <f t="shared" si="44"/>
        <v>-0.19702859451187552</v>
      </c>
      <c r="N143" s="2">
        <f t="shared" si="45"/>
        <v>4.3950991736181749E-2</v>
      </c>
      <c r="O143" s="2">
        <f t="shared" si="46"/>
        <v>0.75517400471594076</v>
      </c>
      <c r="P143" s="2">
        <f t="shared" si="47"/>
        <v>-1.383599528405921E-2</v>
      </c>
      <c r="Q143" s="2">
        <f t="shared" si="48"/>
        <v>0.46786019110107424</v>
      </c>
      <c r="R143" s="2">
        <f t="shared" si="49"/>
        <v>0.38606182795698901</v>
      </c>
      <c r="S143" s="2">
        <f t="shared" si="50"/>
        <v>8.1798363144085229E-2</v>
      </c>
      <c r="T143" s="2">
        <f t="shared" si="51"/>
        <v>0.67145362548828125</v>
      </c>
      <c r="U143" s="2">
        <f t="shared" si="52"/>
        <v>0.38606182795698901</v>
      </c>
      <c r="V143" s="2">
        <f t="shared" si="53"/>
        <v>-0.28539179753129224</v>
      </c>
    </row>
    <row r="144" spans="1:22" x14ac:dyDescent="0.25">
      <c r="A144" s="2">
        <v>0.76949999999999996</v>
      </c>
      <c r="B144" s="2">
        <v>1.1189819335937501</v>
      </c>
      <c r="C144" s="2">
        <v>0.30888888888888899</v>
      </c>
      <c r="D144" s="5" t="s">
        <v>3</v>
      </c>
      <c r="E144" s="2">
        <f t="shared" si="36"/>
        <v>-0.26773202303463939</v>
      </c>
      <c r="F144" s="2">
        <f t="shared" si="37"/>
        <v>-7.2373650733389638E-2</v>
      </c>
      <c r="G144" s="2">
        <f t="shared" si="38"/>
        <v>3.4182603824200797E-2</v>
      </c>
      <c r="H144" s="2">
        <f t="shared" si="39"/>
        <v>-2.9568929792879839</v>
      </c>
      <c r="I144" s="2">
        <f t="shared" si="40"/>
        <v>0.27604457195913235</v>
      </c>
      <c r="J144" s="2">
        <f t="shared" si="41"/>
        <v>7.6200605708100597E-2</v>
      </c>
      <c r="K144" s="2">
        <f t="shared" si="42"/>
        <v>0.92057911227845968</v>
      </c>
      <c r="L144" s="2">
        <f t="shared" si="43"/>
        <v>0.78411888620532544</v>
      </c>
      <c r="M144" s="2">
        <f t="shared" si="44"/>
        <v>-0.1926737321805802</v>
      </c>
      <c r="N144" s="2">
        <f t="shared" si="45"/>
        <v>5.4249589423583315E-2</v>
      </c>
      <c r="O144" s="2">
        <f t="shared" si="46"/>
        <v>0.73209628683430439</v>
      </c>
      <c r="P144" s="2">
        <f t="shared" si="47"/>
        <v>-3.7403713165695573E-2</v>
      </c>
      <c r="Q144" s="2">
        <f t="shared" si="48"/>
        <v>0.46786019110107424</v>
      </c>
      <c r="R144" s="2">
        <f t="shared" si="49"/>
        <v>0.30888888888888899</v>
      </c>
      <c r="S144" s="2">
        <f t="shared" si="50"/>
        <v>0.15897130221218525</v>
      </c>
      <c r="T144" s="2">
        <f t="shared" si="51"/>
        <v>0.67145362548828125</v>
      </c>
      <c r="U144" s="2">
        <f t="shared" si="52"/>
        <v>0.30888888888888899</v>
      </c>
      <c r="V144" s="2">
        <f t="shared" si="53"/>
        <v>-0.36256473659939226</v>
      </c>
    </row>
    <row r="145" spans="1:22" x14ac:dyDescent="0.25">
      <c r="A145" s="2">
        <v>0.79744999999999999</v>
      </c>
      <c r="B145" s="2">
        <v>1.1189819335937501</v>
      </c>
      <c r="C145" s="2">
        <v>0.23441308243727599</v>
      </c>
      <c r="D145" s="5" t="s">
        <v>3</v>
      </c>
      <c r="E145" s="2">
        <f t="shared" si="36"/>
        <v>-0.26773202303463939</v>
      </c>
      <c r="F145" s="2">
        <f t="shared" si="37"/>
        <v>-7.2373650733389638E-2</v>
      </c>
      <c r="G145" s="2">
        <f t="shared" si="38"/>
        <v>3.4182603824200797E-2</v>
      </c>
      <c r="H145" s="2">
        <f t="shared" si="39"/>
        <v>-2.9568929792879839</v>
      </c>
      <c r="I145" s="2">
        <f t="shared" si="40"/>
        <v>0.20948781691624738</v>
      </c>
      <c r="J145" s="2">
        <f t="shared" si="41"/>
        <v>4.3885145436335184E-2</v>
      </c>
      <c r="K145" s="2">
        <f t="shared" si="42"/>
        <v>0.94073727478770963</v>
      </c>
      <c r="L145" s="2">
        <f t="shared" si="43"/>
        <v>0.87739716061591322</v>
      </c>
      <c r="M145" s="2">
        <f t="shared" si="44"/>
        <v>-0.16330948083662042</v>
      </c>
      <c r="N145" s="2">
        <f t="shared" si="45"/>
        <v>6.6990159489186865E-2</v>
      </c>
      <c r="O145" s="2">
        <f t="shared" si="46"/>
        <v>0.7142229168707469</v>
      </c>
      <c r="P145" s="2">
        <f t="shared" si="47"/>
        <v>-8.3227083129253088E-2</v>
      </c>
      <c r="Q145" s="2">
        <f t="shared" si="48"/>
        <v>0.46786019110107424</v>
      </c>
      <c r="R145" s="2">
        <f t="shared" si="49"/>
        <v>0.23441308243727599</v>
      </c>
      <c r="S145" s="2">
        <f t="shared" si="50"/>
        <v>0.23344710866379825</v>
      </c>
      <c r="T145" s="2">
        <f t="shared" si="51"/>
        <v>0.67145362548828125</v>
      </c>
      <c r="U145" s="2">
        <f t="shared" si="52"/>
        <v>0.23441308243727599</v>
      </c>
      <c r="V145" s="2">
        <f t="shared" si="53"/>
        <v>-0.43704054305100526</v>
      </c>
    </row>
    <row r="146" spans="1:22" x14ac:dyDescent="0.25">
      <c r="A146" s="2">
        <v>0.85390999999999995</v>
      </c>
      <c r="B146" s="2">
        <v>1.1189819335937501</v>
      </c>
      <c r="C146" s="2">
        <v>0.15541666666666701</v>
      </c>
      <c r="D146" s="5" t="s">
        <v>3</v>
      </c>
      <c r="E146" s="2">
        <f t="shared" si="36"/>
        <v>-0.26773202303463939</v>
      </c>
      <c r="F146" s="2">
        <f t="shared" si="37"/>
        <v>-7.2373650733389638E-2</v>
      </c>
      <c r="G146" s="2">
        <f t="shared" si="38"/>
        <v>3.4182603824200797E-2</v>
      </c>
      <c r="H146" s="2">
        <f t="shared" si="39"/>
        <v>-2.9568929792879839</v>
      </c>
      <c r="I146" s="2">
        <f t="shared" si="40"/>
        <v>0.13889113130497738</v>
      </c>
      <c r="J146" s="2">
        <f t="shared" si="41"/>
        <v>1.9290746355176466E-2</v>
      </c>
      <c r="K146" s="2">
        <f t="shared" si="42"/>
        <v>0.96141825469505271</v>
      </c>
      <c r="L146" s="2">
        <f t="shared" si="43"/>
        <v>0.94770698805324649</v>
      </c>
      <c r="M146" s="2">
        <f t="shared" si="44"/>
        <v>-0.11344039460539723</v>
      </c>
      <c r="N146" s="2">
        <f t="shared" si="45"/>
        <v>8.5968483634500326E-2</v>
      </c>
      <c r="O146" s="2">
        <f t="shared" si="46"/>
        <v>0.69998548343492839</v>
      </c>
      <c r="P146" s="2">
        <f t="shared" si="47"/>
        <v>-0.15392451656507156</v>
      </c>
      <c r="Q146" s="2">
        <f t="shared" si="48"/>
        <v>0.46786019110107424</v>
      </c>
      <c r="R146" s="2">
        <f t="shared" si="49"/>
        <v>0.15541666666666701</v>
      </c>
      <c r="S146" s="2">
        <f t="shared" si="50"/>
        <v>0.31244352443440726</v>
      </c>
      <c r="T146" s="2">
        <f t="shared" si="51"/>
        <v>0.67145362548828125</v>
      </c>
      <c r="U146" s="2">
        <f t="shared" si="52"/>
        <v>0.15541666666666701</v>
      </c>
      <c r="V146" s="2">
        <f t="shared" si="53"/>
        <v>-0.51603695882161427</v>
      </c>
    </row>
    <row r="147" spans="1:22" x14ac:dyDescent="0.25">
      <c r="A147" s="2">
        <v>0.92488999999999999</v>
      </c>
      <c r="B147" s="2">
        <v>1.1189819335937501</v>
      </c>
      <c r="C147" s="2">
        <v>7.8449820788530494E-2</v>
      </c>
      <c r="D147" s="5" t="s">
        <v>3</v>
      </c>
      <c r="E147" s="2">
        <f t="shared" si="36"/>
        <v>-0.26773202303463939</v>
      </c>
      <c r="F147" s="2">
        <f t="shared" si="37"/>
        <v>-7.2373650733389638E-2</v>
      </c>
      <c r="G147" s="2">
        <f t="shared" si="38"/>
        <v>3.4182603824200797E-2</v>
      </c>
      <c r="H147" s="2">
        <f t="shared" si="39"/>
        <v>-2.9568929792879839</v>
      </c>
      <c r="I147" s="2">
        <f t="shared" si="40"/>
        <v>7.0108210359195983E-2</v>
      </c>
      <c r="J147" s="2">
        <f t="shared" si="41"/>
        <v>4.9151611597692746E-3</v>
      </c>
      <c r="K147" s="2">
        <f t="shared" si="42"/>
        <v>0.98087405885211887</v>
      </c>
      <c r="L147" s="2">
        <f t="shared" si="43"/>
        <v>0.98786287565414133</v>
      </c>
      <c r="M147" s="2">
        <f t="shared" si="44"/>
        <v>-5.6671892660251508E-2</v>
      </c>
      <c r="N147" s="2">
        <f t="shared" si="45"/>
        <v>0.11753861484114114</v>
      </c>
      <c r="O147" s="2">
        <f t="shared" si="46"/>
        <v>0.69078803872706496</v>
      </c>
      <c r="P147" s="2">
        <f t="shared" si="47"/>
        <v>-0.23410196127293503</v>
      </c>
      <c r="Q147" s="2">
        <f t="shared" si="48"/>
        <v>0.46786019110107424</v>
      </c>
      <c r="R147" s="2">
        <f t="shared" si="49"/>
        <v>7.8449820788530494E-2</v>
      </c>
      <c r="S147" s="2">
        <f t="shared" si="50"/>
        <v>0.38941037031254377</v>
      </c>
      <c r="T147" s="2">
        <f t="shared" si="51"/>
        <v>0.67145362548828125</v>
      </c>
      <c r="U147" s="2">
        <f t="shared" si="52"/>
        <v>7.8449820788530494E-2</v>
      </c>
      <c r="V147" s="2">
        <f t="shared" si="53"/>
        <v>-0.59300380469975078</v>
      </c>
    </row>
    <row r="148" spans="1:22" x14ac:dyDescent="0.25">
      <c r="A148" s="2">
        <v>1.5692999999999999</v>
      </c>
      <c r="B148" s="2">
        <v>1.1234664988990199</v>
      </c>
      <c r="C148" s="2">
        <v>1.4633146188728099</v>
      </c>
      <c r="D148" s="6" t="s">
        <v>8</v>
      </c>
      <c r="E148" s="2">
        <f t="shared" si="36"/>
        <v>-0.26539483375294959</v>
      </c>
      <c r="F148" s="2">
        <f t="shared" si="37"/>
        <v>-7.1766505440518102E-2</v>
      </c>
      <c r="G148" s="2">
        <f t="shared" si="38"/>
        <v>3.5936751256744337E-2</v>
      </c>
      <c r="H148" s="2">
        <f t="shared" si="39"/>
        <v>-2.9564424619163869</v>
      </c>
      <c r="I148" s="2">
        <f t="shared" si="40"/>
        <v>1.3024995585599</v>
      </c>
      <c r="J148" s="2">
        <f t="shared" si="41"/>
        <v>1.6965051000487343</v>
      </c>
      <c r="K148" s="2">
        <f t="shared" si="42"/>
        <v>0.53257110370019101</v>
      </c>
      <c r="L148" s="2">
        <f t="shared" si="43"/>
        <v>-3.9688121119938002</v>
      </c>
      <c r="M148" s="2">
        <f t="shared" si="44"/>
        <v>-0.26121894084297947</v>
      </c>
      <c r="N148" s="2">
        <f t="shared" si="45"/>
        <v>-1.817025106984874E-2</v>
      </c>
      <c r="O148" s="2">
        <f t="shared" si="46"/>
        <v>1.5602187046024296</v>
      </c>
      <c r="P148" s="2">
        <f t="shared" si="47"/>
        <v>-9.0812953975702992E-3</v>
      </c>
      <c r="Q148" s="2">
        <f t="shared" si="48"/>
        <v>0.46881434963824997</v>
      </c>
      <c r="R148" s="2">
        <f t="shared" si="49"/>
        <v>1.4633146188728099</v>
      </c>
      <c r="S148" s="2">
        <f t="shared" si="50"/>
        <v>-0.99450026923455992</v>
      </c>
      <c r="T148" s="2">
        <f t="shared" si="51"/>
        <v>0.67526999056306591</v>
      </c>
      <c r="U148" s="2">
        <f t="shared" si="52"/>
        <v>1.4633146188728099</v>
      </c>
      <c r="V148" s="2">
        <f t="shared" si="53"/>
        <v>0.78804462830974398</v>
      </c>
    </row>
    <row r="149" spans="1:22" x14ac:dyDescent="0.25">
      <c r="A149" s="2">
        <v>1.4752000000000001</v>
      </c>
      <c r="B149" s="2">
        <v>1.1234664988990199</v>
      </c>
      <c r="C149" s="2">
        <v>1.35453465774131</v>
      </c>
      <c r="D149" s="6" t="s">
        <v>8</v>
      </c>
      <c r="E149" s="2">
        <f t="shared" si="36"/>
        <v>-0.26539483375294959</v>
      </c>
      <c r="F149" s="2">
        <f t="shared" si="37"/>
        <v>-7.1766505440518102E-2</v>
      </c>
      <c r="G149" s="2">
        <f t="shared" si="38"/>
        <v>3.5936751256744337E-2</v>
      </c>
      <c r="H149" s="2">
        <f t="shared" si="39"/>
        <v>-2.9564424619163869</v>
      </c>
      <c r="I149" s="2">
        <f t="shared" si="40"/>
        <v>1.2056742760631789</v>
      </c>
      <c r="J149" s="2">
        <f t="shared" si="41"/>
        <v>1.4536504599604705</v>
      </c>
      <c r="K149" s="2">
        <f t="shared" si="42"/>
        <v>0.5756968623006401</v>
      </c>
      <c r="L149" s="2">
        <f t="shared" si="43"/>
        <v>-3.2543059280558833</v>
      </c>
      <c r="M149" s="2">
        <f t="shared" si="44"/>
        <v>-0.27640398831117935</v>
      </c>
      <c r="N149" s="2">
        <f t="shared" si="45"/>
        <v>-1.4483444691425042E-2</v>
      </c>
      <c r="O149" s="2">
        <f t="shared" si="46"/>
        <v>1.4380470962985799</v>
      </c>
      <c r="P149" s="2">
        <f t="shared" si="47"/>
        <v>-3.7152903701420215E-2</v>
      </c>
      <c r="Q149" s="2">
        <f t="shared" si="48"/>
        <v>0.46881434963824997</v>
      </c>
      <c r="R149" s="2">
        <f t="shared" si="49"/>
        <v>1.35453465774131</v>
      </c>
      <c r="S149" s="2">
        <f t="shared" si="50"/>
        <v>-0.88572030810306002</v>
      </c>
      <c r="T149" s="2">
        <f t="shared" si="51"/>
        <v>0.67526999056306591</v>
      </c>
      <c r="U149" s="2">
        <f t="shared" si="52"/>
        <v>1.35453465774131</v>
      </c>
      <c r="V149" s="2">
        <f t="shared" si="53"/>
        <v>0.67926466717824407</v>
      </c>
    </row>
    <row r="150" spans="1:22" x14ac:dyDescent="0.25">
      <c r="A150" s="2">
        <v>1.38436</v>
      </c>
      <c r="B150" s="2">
        <v>1.1234664988990199</v>
      </c>
      <c r="C150" s="2">
        <v>1.25122003886849</v>
      </c>
      <c r="D150" s="6" t="s">
        <v>8</v>
      </c>
      <c r="E150" s="2">
        <f t="shared" si="36"/>
        <v>-0.26539483375294959</v>
      </c>
      <c r="F150" s="2">
        <f t="shared" si="37"/>
        <v>-7.1766505440518102E-2</v>
      </c>
      <c r="G150" s="2">
        <f t="shared" si="38"/>
        <v>3.5936751256744337E-2</v>
      </c>
      <c r="H150" s="2">
        <f t="shared" si="39"/>
        <v>-2.9564424619163869</v>
      </c>
      <c r="I150" s="2">
        <f t="shared" si="40"/>
        <v>1.1137137067234908</v>
      </c>
      <c r="J150" s="2">
        <f t="shared" si="41"/>
        <v>1.2403582205437778</v>
      </c>
      <c r="K150" s="2">
        <f t="shared" si="42"/>
        <v>0.61540996097289147</v>
      </c>
      <c r="L150" s="2">
        <f t="shared" si="43"/>
        <v>-2.6270244587529263</v>
      </c>
      <c r="M150" s="2">
        <f t="shared" si="44"/>
        <v>-0.29270760554400643</v>
      </c>
      <c r="N150" s="2">
        <f t="shared" si="45"/>
        <v>-1.0696758727569264E-2</v>
      </c>
      <c r="O150" s="2">
        <f t="shared" si="46"/>
        <v>1.3305460870130097</v>
      </c>
      <c r="P150" s="2">
        <f t="shared" si="47"/>
        <v>-5.3813912986990342E-2</v>
      </c>
      <c r="Q150" s="2">
        <f t="shared" si="48"/>
        <v>0.46881434963824997</v>
      </c>
      <c r="R150" s="2">
        <f t="shared" si="49"/>
        <v>1.25122003886849</v>
      </c>
      <c r="S150" s="2">
        <f t="shared" si="50"/>
        <v>-0.78240568923024001</v>
      </c>
      <c r="T150" s="2">
        <f t="shared" si="51"/>
        <v>0.67526999056306591</v>
      </c>
      <c r="U150" s="2">
        <f t="shared" si="52"/>
        <v>1.25122003886849</v>
      </c>
      <c r="V150" s="2">
        <f t="shared" si="53"/>
        <v>0.57595004830542407</v>
      </c>
    </row>
    <row r="151" spans="1:22" x14ac:dyDescent="0.25">
      <c r="A151" s="2">
        <v>1.2923899999999999</v>
      </c>
      <c r="B151" s="2">
        <v>1.1234664988990199</v>
      </c>
      <c r="C151" s="2">
        <v>1.14733966745843</v>
      </c>
      <c r="D151" s="6" t="s">
        <v>8</v>
      </c>
      <c r="E151" s="2">
        <f t="shared" si="36"/>
        <v>-0.26539483375294959</v>
      </c>
      <c r="F151" s="2">
        <f t="shared" si="37"/>
        <v>-7.1766505440518102E-2</v>
      </c>
      <c r="G151" s="2">
        <f t="shared" si="38"/>
        <v>3.5936751256744337E-2</v>
      </c>
      <c r="H151" s="2">
        <f t="shared" si="39"/>
        <v>-2.9564424619163869</v>
      </c>
      <c r="I151" s="2">
        <f t="shared" si="40"/>
        <v>1.021249559806906</v>
      </c>
      <c r="J151" s="2">
        <f t="shared" si="41"/>
        <v>1.0429506634057992</v>
      </c>
      <c r="K151" s="2">
        <f t="shared" si="42"/>
        <v>0.65411671839526897</v>
      </c>
      <c r="L151" s="2">
        <f t="shared" si="43"/>
        <v>-2.0467232355749294</v>
      </c>
      <c r="M151" s="2">
        <f t="shared" si="44"/>
        <v>-0.31185129015523122</v>
      </c>
      <c r="N151" s="2">
        <f t="shared" si="45"/>
        <v>-6.5600205766751882E-3</v>
      </c>
      <c r="O151" s="2">
        <f t="shared" si="46"/>
        <v>1.230837368639627</v>
      </c>
      <c r="P151" s="2">
        <f t="shared" si="47"/>
        <v>-6.1552631360372922E-2</v>
      </c>
      <c r="Q151" s="2">
        <f t="shared" si="48"/>
        <v>0.46881434963824997</v>
      </c>
      <c r="R151" s="2">
        <f t="shared" si="49"/>
        <v>1.14733966745843</v>
      </c>
      <c r="S151" s="2">
        <f t="shared" si="50"/>
        <v>-0.67852531782018</v>
      </c>
      <c r="T151" s="2">
        <f t="shared" si="51"/>
        <v>0.67526999056306591</v>
      </c>
      <c r="U151" s="2">
        <f t="shared" si="52"/>
        <v>1.14733966745843</v>
      </c>
      <c r="V151" s="2">
        <f t="shared" si="53"/>
        <v>0.47206967689536405</v>
      </c>
    </row>
    <row r="152" spans="1:22" x14ac:dyDescent="0.25">
      <c r="A152" s="2">
        <v>1.20001</v>
      </c>
      <c r="B152" s="2">
        <v>1.1234664988990199</v>
      </c>
      <c r="C152" s="2">
        <v>1.04408551068884</v>
      </c>
      <c r="D152" s="6" t="s">
        <v>8</v>
      </c>
      <c r="E152" s="2">
        <f t="shared" si="36"/>
        <v>-0.26539483375294959</v>
      </c>
      <c r="F152" s="2">
        <f t="shared" si="37"/>
        <v>-7.1766505440518102E-2</v>
      </c>
      <c r="G152" s="2">
        <f t="shared" si="38"/>
        <v>3.5936751256744337E-2</v>
      </c>
      <c r="H152" s="2">
        <f t="shared" si="39"/>
        <v>-2.9564424619163869</v>
      </c>
      <c r="I152" s="2">
        <f t="shared" si="40"/>
        <v>0.92934280791819601</v>
      </c>
      <c r="J152" s="2">
        <f t="shared" si="41"/>
        <v>0.86367805462927694</v>
      </c>
      <c r="K152" s="2">
        <f t="shared" si="42"/>
        <v>0.69137406418664282</v>
      </c>
      <c r="L152" s="2">
        <f t="shared" si="43"/>
        <v>-1.5200169128109347</v>
      </c>
      <c r="M152" s="2">
        <f t="shared" si="44"/>
        <v>-0.33462518181639683</v>
      </c>
      <c r="N152" s="2">
        <f t="shared" si="45"/>
        <v>-2.0590527884718447E-3</v>
      </c>
      <c r="O152" s="2">
        <f t="shared" si="46"/>
        <v>1.1400577320974161</v>
      </c>
      <c r="P152" s="2">
        <f t="shared" si="47"/>
        <v>-5.99522679025839E-2</v>
      </c>
      <c r="Q152" s="2">
        <f t="shared" si="48"/>
        <v>0.46881434963824997</v>
      </c>
      <c r="R152" s="2">
        <f t="shared" si="49"/>
        <v>1.04408551068884</v>
      </c>
      <c r="S152" s="2">
        <f t="shared" si="50"/>
        <v>-0.57527116105059006</v>
      </c>
      <c r="T152" s="2">
        <f t="shared" si="51"/>
        <v>0.67526999056306591</v>
      </c>
      <c r="U152" s="2">
        <f t="shared" si="52"/>
        <v>1.04408551068884</v>
      </c>
      <c r="V152" s="2">
        <f t="shared" si="53"/>
        <v>0.36881552012577412</v>
      </c>
    </row>
    <row r="153" spans="1:22" x14ac:dyDescent="0.25">
      <c r="A153" s="2">
        <v>1.1072500000000001</v>
      </c>
      <c r="B153" s="2">
        <v>1.1234664988990199</v>
      </c>
      <c r="C153" s="2">
        <v>0.94150507449794896</v>
      </c>
      <c r="D153" s="6" t="s">
        <v>8</v>
      </c>
      <c r="E153" s="2">
        <f t="shared" si="36"/>
        <v>-0.26539483375294959</v>
      </c>
      <c r="F153" s="2">
        <f t="shared" si="37"/>
        <v>-7.1766505440518102E-2</v>
      </c>
      <c r="G153" s="2">
        <f t="shared" si="38"/>
        <v>3.5936751256744337E-2</v>
      </c>
      <c r="H153" s="2">
        <f t="shared" si="39"/>
        <v>-2.9564424619163869</v>
      </c>
      <c r="I153" s="2">
        <f t="shared" si="40"/>
        <v>0.83803573619739402</v>
      </c>
      <c r="J153" s="2">
        <f t="shared" si="41"/>
        <v>0.70230389514390823</v>
      </c>
      <c r="K153" s="2">
        <f t="shared" si="42"/>
        <v>0.72718774880111958</v>
      </c>
      <c r="L153" s="2">
        <f t="shared" si="43"/>
        <v>-1.0462047749767356</v>
      </c>
      <c r="M153" s="2">
        <f t="shared" si="44"/>
        <v>-0.36327711389706852</v>
      </c>
      <c r="N153" s="2">
        <f t="shared" si="45"/>
        <v>2.87683156807075E-3</v>
      </c>
      <c r="O153" s="2">
        <f t="shared" si="46"/>
        <v>1.0580921730922439</v>
      </c>
      <c r="P153" s="2">
        <f t="shared" si="47"/>
        <v>-4.9157826907756164E-2</v>
      </c>
      <c r="Q153" s="2">
        <f t="shared" si="48"/>
        <v>0.46881434963824997</v>
      </c>
      <c r="R153" s="2">
        <f t="shared" si="49"/>
        <v>0.94150507449794896</v>
      </c>
      <c r="S153" s="2">
        <f t="shared" si="50"/>
        <v>-0.47269072485969899</v>
      </c>
      <c r="T153" s="2">
        <f t="shared" si="51"/>
        <v>0.67526999056306591</v>
      </c>
      <c r="U153" s="2">
        <f t="shared" si="52"/>
        <v>0.94150507449794896</v>
      </c>
      <c r="V153" s="2">
        <f t="shared" si="53"/>
        <v>0.26623508393488304</v>
      </c>
    </row>
    <row r="154" spans="1:22" x14ac:dyDescent="0.25">
      <c r="A154" s="2">
        <v>1.06494</v>
      </c>
      <c r="B154" s="2">
        <v>1.1234664988990199</v>
      </c>
      <c r="C154" s="2">
        <v>0.89377240336860297</v>
      </c>
      <c r="D154" s="6" t="s">
        <v>8</v>
      </c>
      <c r="E154" s="2">
        <f t="shared" si="36"/>
        <v>-0.26539483375294959</v>
      </c>
      <c r="F154" s="2">
        <f t="shared" si="37"/>
        <v>-7.1766505440518102E-2</v>
      </c>
      <c r="G154" s="2">
        <f t="shared" si="38"/>
        <v>3.5936751256744337E-2</v>
      </c>
      <c r="H154" s="2">
        <f t="shared" si="39"/>
        <v>-2.9564424619163869</v>
      </c>
      <c r="I154" s="2">
        <f t="shared" si="40"/>
        <v>0.79554878071085011</v>
      </c>
      <c r="J154" s="2">
        <f t="shared" si="41"/>
        <v>0.63289786249052027</v>
      </c>
      <c r="K154" s="2">
        <f t="shared" si="42"/>
        <v>0.74344459570916399</v>
      </c>
      <c r="L154" s="2">
        <f t="shared" si="43"/>
        <v>-0.84253667607808058</v>
      </c>
      <c r="M154" s="2">
        <f t="shared" si="44"/>
        <v>-0.38158030791889469</v>
      </c>
      <c r="N154" s="2">
        <f t="shared" si="45"/>
        <v>5.3600519825273132E-3</v>
      </c>
      <c r="O154" s="2">
        <f t="shared" si="46"/>
        <v>1.0227457968772473</v>
      </c>
      <c r="P154" s="2">
        <f t="shared" si="47"/>
        <v>-4.2194203122752683E-2</v>
      </c>
      <c r="Q154" s="2">
        <f t="shared" si="48"/>
        <v>0.46881434963824997</v>
      </c>
      <c r="R154" s="2">
        <f t="shared" si="49"/>
        <v>0.89377240336860297</v>
      </c>
      <c r="S154" s="2">
        <f t="shared" si="50"/>
        <v>-0.424958053730353</v>
      </c>
      <c r="T154" s="2">
        <f t="shared" si="51"/>
        <v>0.67526999056306591</v>
      </c>
      <c r="U154" s="2">
        <f t="shared" si="52"/>
        <v>0.89377240336860297</v>
      </c>
      <c r="V154" s="2">
        <f t="shared" si="53"/>
        <v>0.21850241280553706</v>
      </c>
    </row>
    <row r="155" spans="1:22" x14ac:dyDescent="0.25">
      <c r="A155" s="2">
        <v>0.99292999999999998</v>
      </c>
      <c r="B155" s="2">
        <v>1.1234664988990199</v>
      </c>
      <c r="C155" s="2">
        <v>0.81520405959835895</v>
      </c>
      <c r="D155" s="6" t="s">
        <v>8</v>
      </c>
      <c r="E155" s="2">
        <f t="shared" si="36"/>
        <v>-0.26539483375294959</v>
      </c>
      <c r="F155" s="2">
        <f t="shared" si="37"/>
        <v>-7.1766505440518102E-2</v>
      </c>
      <c r="G155" s="2">
        <f t="shared" si="38"/>
        <v>3.5936751256744337E-2</v>
      </c>
      <c r="H155" s="2">
        <f t="shared" si="39"/>
        <v>-2.9564424619163869</v>
      </c>
      <c r="I155" s="2">
        <f t="shared" si="40"/>
        <v>0.72561492523118987</v>
      </c>
      <c r="J155" s="2">
        <f t="shared" si="41"/>
        <v>0.52651701971826526</v>
      </c>
      <c r="K155" s="2">
        <f t="shared" si="42"/>
        <v>0.76963926098947311</v>
      </c>
      <c r="L155" s="2">
        <f t="shared" si="43"/>
        <v>-0.53054103094053251</v>
      </c>
      <c r="M155" s="2">
        <f t="shared" si="44"/>
        <v>-0.4208736478207567</v>
      </c>
      <c r="N155" s="2">
        <f t="shared" si="45"/>
        <v>9.751634890651029E-3</v>
      </c>
      <c r="O155" s="2">
        <f t="shared" si="46"/>
        <v>0.96842937884162061</v>
      </c>
      <c r="P155" s="2">
        <f t="shared" si="47"/>
        <v>-2.4500621158379365E-2</v>
      </c>
      <c r="Q155" s="2">
        <f t="shared" si="48"/>
        <v>0.46881434963824997</v>
      </c>
      <c r="R155" s="2">
        <f t="shared" si="49"/>
        <v>0.81520405959835895</v>
      </c>
      <c r="S155" s="2">
        <f t="shared" si="50"/>
        <v>-0.34638970996010898</v>
      </c>
      <c r="T155" s="2">
        <f t="shared" si="51"/>
        <v>0.67526999056306591</v>
      </c>
      <c r="U155" s="2">
        <f t="shared" si="52"/>
        <v>0.81520405959835895</v>
      </c>
      <c r="V155" s="2">
        <f t="shared" si="53"/>
        <v>0.13993406903529304</v>
      </c>
    </row>
    <row r="156" spans="1:22" x14ac:dyDescent="0.25">
      <c r="A156" s="2">
        <v>0.92978000000000005</v>
      </c>
      <c r="B156" s="2">
        <v>1.1234664988990199</v>
      </c>
      <c r="C156" s="2">
        <v>0.74698769164327405</v>
      </c>
      <c r="D156" s="6" t="s">
        <v>8</v>
      </c>
      <c r="E156" s="2">
        <f t="shared" si="36"/>
        <v>-0.26539483375294959</v>
      </c>
      <c r="F156" s="2">
        <f t="shared" si="37"/>
        <v>-7.1766505440518102E-2</v>
      </c>
      <c r="G156" s="2">
        <f t="shared" si="38"/>
        <v>3.5936751256744337E-2</v>
      </c>
      <c r="H156" s="2">
        <f t="shared" si="39"/>
        <v>-2.9564424619163869</v>
      </c>
      <c r="I156" s="2">
        <f t="shared" si="40"/>
        <v>0.66489538617779043</v>
      </c>
      <c r="J156" s="2">
        <f t="shared" si="41"/>
        <v>0.44208587456051307</v>
      </c>
      <c r="K156" s="2">
        <f t="shared" si="42"/>
        <v>0.79181324120041885</v>
      </c>
      <c r="L156" s="2">
        <f t="shared" si="43"/>
        <v>-0.28310727125931412</v>
      </c>
      <c r="M156" s="2">
        <f t="shared" si="44"/>
        <v>-0.48733032601345505</v>
      </c>
      <c r="N156" s="2">
        <f t="shared" si="45"/>
        <v>1.3922573848032404E-2</v>
      </c>
      <c r="O156" s="2">
        <f t="shared" si="46"/>
        <v>0.92516853999548609</v>
      </c>
      <c r="P156" s="2">
        <f t="shared" si="47"/>
        <v>-4.6114600045139564E-3</v>
      </c>
      <c r="Q156" s="2">
        <f t="shared" si="48"/>
        <v>0.46881434963824997</v>
      </c>
      <c r="R156" s="2">
        <f t="shared" si="49"/>
        <v>0.74698769164327405</v>
      </c>
      <c r="S156" s="2">
        <f t="shared" si="50"/>
        <v>-0.27817334200502408</v>
      </c>
      <c r="T156" s="2">
        <f t="shared" si="51"/>
        <v>0.67526999056306591</v>
      </c>
      <c r="U156" s="2">
        <f t="shared" si="52"/>
        <v>0.74698769164327405</v>
      </c>
      <c r="V156" s="2">
        <f t="shared" si="53"/>
        <v>7.171770108020814E-2</v>
      </c>
    </row>
    <row r="157" spans="1:22" x14ac:dyDescent="0.25">
      <c r="A157" s="2">
        <v>0.85770999999999997</v>
      </c>
      <c r="B157" s="2">
        <v>1.1234664988990199</v>
      </c>
      <c r="C157" s="2">
        <v>0.66933707622543703</v>
      </c>
      <c r="D157" s="6" t="s">
        <v>8</v>
      </c>
      <c r="E157" s="2">
        <f t="shared" si="36"/>
        <v>-0.26539483375294959</v>
      </c>
      <c r="F157" s="2">
        <f t="shared" si="37"/>
        <v>-7.1766505440518102E-2</v>
      </c>
      <c r="G157" s="2">
        <f t="shared" si="38"/>
        <v>3.5936751256744337E-2</v>
      </c>
      <c r="H157" s="2">
        <f t="shared" si="39"/>
        <v>-2.9564424619163869</v>
      </c>
      <c r="I157" s="2">
        <f t="shared" si="40"/>
        <v>0.59577840272173421</v>
      </c>
      <c r="J157" s="2">
        <f t="shared" si="41"/>
        <v>0.35495190514966091</v>
      </c>
      <c r="K157" s="2">
        <f t="shared" si="42"/>
        <v>0.81640983202402218</v>
      </c>
      <c r="L157" s="2">
        <f t="shared" si="43"/>
        <v>-2.7984544059823868E-2</v>
      </c>
      <c r="M157" s="2">
        <f t="shared" si="44"/>
        <v>-1.4758206489871157</v>
      </c>
      <c r="N157" s="2">
        <f t="shared" si="45"/>
        <v>1.9161244209426123E-2</v>
      </c>
      <c r="O157" s="2">
        <f t="shared" si="46"/>
        <v>0.88033523003461767</v>
      </c>
      <c r="P157" s="2">
        <f t="shared" si="47"/>
        <v>2.2625230034617694E-2</v>
      </c>
      <c r="Q157" s="2">
        <f t="shared" si="48"/>
        <v>0.46881434963824997</v>
      </c>
      <c r="R157" s="2">
        <f t="shared" si="49"/>
        <v>0.66933707622543703</v>
      </c>
      <c r="S157" s="2">
        <f t="shared" si="50"/>
        <v>-0.20052272658718706</v>
      </c>
      <c r="T157" s="2">
        <f t="shared" si="51"/>
        <v>0.67526999056306591</v>
      </c>
      <c r="U157" s="2">
        <f t="shared" si="52"/>
        <v>0.66933707622543703</v>
      </c>
      <c r="V157" s="2">
        <f t="shared" si="53"/>
        <v>-5.9329143376288807E-3</v>
      </c>
    </row>
    <row r="158" spans="1:22" x14ac:dyDescent="0.25">
      <c r="A158" s="2">
        <v>0.79085000000000005</v>
      </c>
      <c r="B158" s="2">
        <v>1.1234664988990199</v>
      </c>
      <c r="C158" s="2">
        <v>0.59736126106672405</v>
      </c>
      <c r="D158" s="6" t="s">
        <v>8</v>
      </c>
      <c r="E158" s="2">
        <f t="shared" si="36"/>
        <v>-0.26539483375294959</v>
      </c>
      <c r="F158" s="2">
        <f t="shared" si="37"/>
        <v>-7.1766505440518102E-2</v>
      </c>
      <c r="G158" s="2">
        <f t="shared" si="38"/>
        <v>3.5936751256744337E-2</v>
      </c>
      <c r="H158" s="2">
        <f t="shared" si="39"/>
        <v>-2.9564424619163869</v>
      </c>
      <c r="I158" s="2">
        <f t="shared" si="40"/>
        <v>0.53171257144928574</v>
      </c>
      <c r="J158" s="2">
        <f t="shared" si="41"/>
        <v>0.28271825863721178</v>
      </c>
      <c r="K158" s="2">
        <f t="shared" si="42"/>
        <v>0.83859652904924231</v>
      </c>
      <c r="L158" s="2">
        <f t="shared" si="43"/>
        <v>0.18326775782614468</v>
      </c>
      <c r="M158" s="2">
        <f t="shared" si="44"/>
        <v>-0.26052880013153529</v>
      </c>
      <c r="N158" s="2">
        <f t="shared" si="45"/>
        <v>2.4591055818579996E-2</v>
      </c>
      <c r="O158" s="2">
        <f t="shared" si="46"/>
        <v>0.84297188941253798</v>
      </c>
      <c r="P158" s="2">
        <f t="shared" si="47"/>
        <v>5.2121889412537925E-2</v>
      </c>
      <c r="Q158" s="2">
        <f t="shared" si="48"/>
        <v>0.46881434963824997</v>
      </c>
      <c r="R158" s="2">
        <f t="shared" si="49"/>
        <v>0.59736126106672405</v>
      </c>
      <c r="S158" s="2">
        <f t="shared" si="50"/>
        <v>-0.12854691142847408</v>
      </c>
      <c r="T158" s="2">
        <f t="shared" si="51"/>
        <v>0.67526999056306591</v>
      </c>
      <c r="U158" s="2">
        <f t="shared" si="52"/>
        <v>0.59736126106672405</v>
      </c>
      <c r="V158" s="2">
        <f t="shared" si="53"/>
        <v>-7.7908729496341866E-2</v>
      </c>
    </row>
    <row r="159" spans="1:22" x14ac:dyDescent="0.25">
      <c r="A159" s="2">
        <v>0.72099000000000002</v>
      </c>
      <c r="B159" s="2">
        <v>1.1234664988990199</v>
      </c>
      <c r="C159" s="2">
        <v>0.52170157633340497</v>
      </c>
      <c r="D159" s="6" t="s">
        <v>8</v>
      </c>
      <c r="E159" s="2">
        <f t="shared" si="36"/>
        <v>-0.26539483375294959</v>
      </c>
      <c r="F159" s="2">
        <f t="shared" si="37"/>
        <v>-7.1766505440518102E-2</v>
      </c>
      <c r="G159" s="2">
        <f t="shared" si="38"/>
        <v>3.5936751256744337E-2</v>
      </c>
      <c r="H159" s="2">
        <f t="shared" si="39"/>
        <v>-2.9564424619163869</v>
      </c>
      <c r="I159" s="2">
        <f t="shared" si="40"/>
        <v>0.46436771977149705</v>
      </c>
      <c r="J159" s="2">
        <f t="shared" si="41"/>
        <v>0.2156373791657796</v>
      </c>
      <c r="K159" s="2">
        <f t="shared" si="42"/>
        <v>0.86128366506592724</v>
      </c>
      <c r="L159" s="2">
        <f t="shared" si="43"/>
        <v>0.379168363095015</v>
      </c>
      <c r="M159" s="2">
        <f t="shared" si="44"/>
        <v>-0.37000361507157525</v>
      </c>
      <c r="N159" s="2">
        <f t="shared" si="45"/>
        <v>3.1054684736127637E-2</v>
      </c>
      <c r="O159" s="2">
        <f t="shared" si="46"/>
        <v>0.80804569087732148</v>
      </c>
      <c r="P159" s="2">
        <f t="shared" si="47"/>
        <v>8.7055690877321457E-2</v>
      </c>
      <c r="Q159" s="2">
        <f t="shared" si="48"/>
        <v>0.46881434963824997</v>
      </c>
      <c r="R159" s="2">
        <f t="shared" si="49"/>
        <v>0.52170157633340497</v>
      </c>
      <c r="S159" s="2">
        <f t="shared" si="50"/>
        <v>-5.2887226695154999E-2</v>
      </c>
      <c r="T159" s="2">
        <f t="shared" si="51"/>
        <v>0.67526999056306591</v>
      </c>
      <c r="U159" s="2">
        <f t="shared" si="52"/>
        <v>0.52170157633340497</v>
      </c>
      <c r="V159" s="2">
        <f t="shared" si="53"/>
        <v>-0.15356841422966094</v>
      </c>
    </row>
    <row r="160" spans="1:22" x14ac:dyDescent="0.25">
      <c r="A160" s="2">
        <v>0.65590000000000004</v>
      </c>
      <c r="B160" s="2">
        <v>1.1234664988990199</v>
      </c>
      <c r="C160" s="2">
        <v>0.450416756640035</v>
      </c>
      <c r="D160" s="6" t="s">
        <v>8</v>
      </c>
      <c r="E160" s="2">
        <f t="shared" si="36"/>
        <v>-0.26539483375294959</v>
      </c>
      <c r="F160" s="2">
        <f t="shared" si="37"/>
        <v>-7.1766505440518102E-2</v>
      </c>
      <c r="G160" s="2">
        <f t="shared" si="38"/>
        <v>3.5936751256744337E-2</v>
      </c>
      <c r="H160" s="2">
        <f t="shared" si="39"/>
        <v>-2.9564424619163869</v>
      </c>
      <c r="I160" s="2">
        <f t="shared" si="40"/>
        <v>0.40091694508152809</v>
      </c>
      <c r="J160" s="2">
        <f t="shared" si="41"/>
        <v>0.16073439685350502</v>
      </c>
      <c r="K160" s="2">
        <f t="shared" si="42"/>
        <v>0.88206336804508201</v>
      </c>
      <c r="L160" s="2">
        <f t="shared" si="43"/>
        <v>0.53920565658178687</v>
      </c>
      <c r="M160" s="2">
        <f t="shared" si="44"/>
        <v>-0.41943804795893763</v>
      </c>
      <c r="N160" s="2">
        <f t="shared" si="45"/>
        <v>3.8067000824479676E-2</v>
      </c>
      <c r="O160" s="2">
        <f t="shared" si="46"/>
        <v>0.77921782240806425</v>
      </c>
      <c r="P160" s="2">
        <f t="shared" si="47"/>
        <v>0.12331782240806421</v>
      </c>
      <c r="Q160" s="2">
        <f t="shared" si="48"/>
        <v>0.46881434963824997</v>
      </c>
      <c r="R160" s="2">
        <f t="shared" si="49"/>
        <v>0.450416756640035</v>
      </c>
      <c r="S160" s="2">
        <f t="shared" si="50"/>
        <v>1.8397592998214973E-2</v>
      </c>
      <c r="T160" s="2">
        <f t="shared" si="51"/>
        <v>0.67526999056306591</v>
      </c>
      <c r="U160" s="2">
        <f t="shared" si="52"/>
        <v>0.450416756640035</v>
      </c>
      <c r="V160" s="2">
        <f t="shared" si="53"/>
        <v>-0.22485323392303092</v>
      </c>
    </row>
    <row r="161" spans="1:22" x14ac:dyDescent="0.25">
      <c r="A161" s="2">
        <v>0.59143000000000001</v>
      </c>
      <c r="B161" s="2">
        <v>1.1234664988990199</v>
      </c>
      <c r="C161" s="2">
        <v>0.37365363852299699</v>
      </c>
      <c r="D161" s="6" t="s">
        <v>8</v>
      </c>
      <c r="E161" s="2">
        <f t="shared" si="36"/>
        <v>-0.26539483375294959</v>
      </c>
      <c r="F161" s="2">
        <f t="shared" si="37"/>
        <v>-7.1766505440518102E-2</v>
      </c>
      <c r="G161" s="2">
        <f t="shared" si="38"/>
        <v>3.5936751256744337E-2</v>
      </c>
      <c r="H161" s="2">
        <f t="shared" si="39"/>
        <v>-2.9564424619163869</v>
      </c>
      <c r="I161" s="2">
        <f t="shared" si="40"/>
        <v>0.33258992492359307</v>
      </c>
      <c r="J161" s="2">
        <f t="shared" si="41"/>
        <v>0.11061605816068128</v>
      </c>
      <c r="K161" s="2">
        <f t="shared" si="42"/>
        <v>0.90379382422719978</v>
      </c>
      <c r="L161" s="2">
        <f t="shared" si="43"/>
        <v>0.68492219008642763</v>
      </c>
      <c r="M161" s="2">
        <f t="shared" si="44"/>
        <v>-0.45605738688037517</v>
      </c>
      <c r="N161" s="2">
        <f t="shared" si="45"/>
        <v>4.6984693507571285E-2</v>
      </c>
      <c r="O161" s="2">
        <f t="shared" si="46"/>
        <v>0.75259974377907513</v>
      </c>
      <c r="P161" s="2">
        <f t="shared" si="47"/>
        <v>0.16116974377907511</v>
      </c>
      <c r="Q161" s="2">
        <f t="shared" si="48"/>
        <v>0.46881434963824997</v>
      </c>
      <c r="R161" s="2">
        <f t="shared" si="49"/>
        <v>0.37365363852299699</v>
      </c>
      <c r="S161" s="2">
        <f t="shared" si="50"/>
        <v>9.5160711115252983E-2</v>
      </c>
      <c r="T161" s="2">
        <f t="shared" si="51"/>
        <v>0.67526999056306591</v>
      </c>
      <c r="U161" s="2">
        <f t="shared" si="52"/>
        <v>0.37365363852299699</v>
      </c>
      <c r="V161" s="2">
        <f t="shared" si="53"/>
        <v>-0.30161635204006892</v>
      </c>
    </row>
    <row r="162" spans="1:22" x14ac:dyDescent="0.25">
      <c r="A162" s="2">
        <v>0.54196999999999995</v>
      </c>
      <c r="B162" s="2">
        <v>1.1234664988990199</v>
      </c>
      <c r="C162" s="2">
        <v>0.30088101921831101</v>
      </c>
      <c r="D162" s="6" t="s">
        <v>8</v>
      </c>
      <c r="E162" s="2">
        <f t="shared" si="36"/>
        <v>-0.26539483375294959</v>
      </c>
      <c r="F162" s="2">
        <f t="shared" si="37"/>
        <v>-7.1766505440518102E-2</v>
      </c>
      <c r="G162" s="2">
        <f t="shared" si="38"/>
        <v>3.5936751256744337E-2</v>
      </c>
      <c r="H162" s="2">
        <f t="shared" si="39"/>
        <v>-2.9564424619163869</v>
      </c>
      <c r="I162" s="2">
        <f t="shared" si="40"/>
        <v>0.26781485652947357</v>
      </c>
      <c r="J162" s="2">
        <f t="shared" si="41"/>
        <v>7.1724797377902508E-2</v>
      </c>
      <c r="K162" s="2">
        <f t="shared" si="42"/>
        <v>0.92377588261354904</v>
      </c>
      <c r="L162" s="2">
        <f t="shared" si="43"/>
        <v>0.79757415934158027</v>
      </c>
      <c r="M162" s="2">
        <f t="shared" si="44"/>
        <v>-0.47870894278814213</v>
      </c>
      <c r="N162" s="2">
        <f t="shared" si="45"/>
        <v>5.7323265941565518E-2</v>
      </c>
      <c r="O162" s="2">
        <f t="shared" si="46"/>
        <v>0.73160274602404929</v>
      </c>
      <c r="P162" s="2">
        <f t="shared" si="47"/>
        <v>0.18963274602404934</v>
      </c>
      <c r="Q162" s="2">
        <f t="shared" si="48"/>
        <v>0.46881434963824997</v>
      </c>
      <c r="R162" s="2">
        <f t="shared" si="49"/>
        <v>0.30088101921831101</v>
      </c>
      <c r="S162" s="2">
        <f t="shared" si="50"/>
        <v>0.16793333041993896</v>
      </c>
      <c r="T162" s="2">
        <f t="shared" si="51"/>
        <v>0.67526999056306591</v>
      </c>
      <c r="U162" s="2">
        <f t="shared" si="52"/>
        <v>0.30088101921831101</v>
      </c>
      <c r="V162" s="2">
        <f t="shared" si="53"/>
        <v>-0.37438897134475491</v>
      </c>
    </row>
    <row r="163" spans="1:22" x14ac:dyDescent="0.25">
      <c r="A163" s="2">
        <v>0.53417999999999999</v>
      </c>
      <c r="B163" s="2">
        <v>1.1234664988990199</v>
      </c>
      <c r="C163" s="2">
        <v>0.23858993737853601</v>
      </c>
      <c r="D163" s="6" t="s">
        <v>8</v>
      </c>
      <c r="E163" s="2">
        <f t="shared" si="36"/>
        <v>-0.26539483375294959</v>
      </c>
      <c r="F163" s="2">
        <f t="shared" si="37"/>
        <v>-7.1766505440518102E-2</v>
      </c>
      <c r="G163" s="2">
        <f t="shared" si="38"/>
        <v>3.5936751256744337E-2</v>
      </c>
      <c r="H163" s="2">
        <f t="shared" si="39"/>
        <v>-2.9564424619163869</v>
      </c>
      <c r="I163" s="2">
        <f t="shared" si="40"/>
        <v>0.21236942767082997</v>
      </c>
      <c r="J163" s="2">
        <f t="shared" si="41"/>
        <v>4.5100773809235883E-2</v>
      </c>
      <c r="K163" s="2">
        <f t="shared" si="42"/>
        <v>0.94040152612013894</v>
      </c>
      <c r="L163" s="2">
        <f t="shared" si="43"/>
        <v>0.87429402454183225</v>
      </c>
      <c r="M163" s="2">
        <f t="shared" si="44"/>
        <v>-0.4646280481363424</v>
      </c>
      <c r="N163" s="2">
        <f t="shared" si="45"/>
        <v>6.8394663768645433E-2</v>
      </c>
      <c r="O163" s="2">
        <f t="shared" si="46"/>
        <v>0.71690598952683449</v>
      </c>
      <c r="P163" s="2">
        <f t="shared" si="47"/>
        <v>0.1827259895268345</v>
      </c>
      <c r="Q163" s="2">
        <f t="shared" si="48"/>
        <v>0.46881434963824997</v>
      </c>
      <c r="R163" s="2">
        <f t="shared" si="49"/>
        <v>0.23858993737853601</v>
      </c>
      <c r="S163" s="2">
        <f t="shared" si="50"/>
        <v>0.23022441225971396</v>
      </c>
      <c r="T163" s="2">
        <f t="shared" si="51"/>
        <v>0.67526999056306591</v>
      </c>
      <c r="U163" s="2">
        <f t="shared" si="52"/>
        <v>0.23858993737853601</v>
      </c>
      <c r="V163" s="2">
        <f t="shared" si="53"/>
        <v>-0.4366800531845299</v>
      </c>
    </row>
    <row r="164" spans="1:22" x14ac:dyDescent="0.25">
      <c r="A164" s="2">
        <v>0.57842000000000005</v>
      </c>
      <c r="B164" s="2">
        <v>1.1234664988990199</v>
      </c>
      <c r="C164" s="2">
        <v>0.19290434031526699</v>
      </c>
      <c r="D164" s="6" t="s">
        <v>8</v>
      </c>
      <c r="E164" s="2">
        <f t="shared" si="36"/>
        <v>-0.26539483375294959</v>
      </c>
      <c r="F164" s="2">
        <f t="shared" si="37"/>
        <v>-7.1766505440518102E-2</v>
      </c>
      <c r="G164" s="2">
        <f t="shared" si="38"/>
        <v>3.5936751256744337E-2</v>
      </c>
      <c r="H164" s="2">
        <f t="shared" si="39"/>
        <v>-2.9564424619163869</v>
      </c>
      <c r="I164" s="2">
        <f t="shared" si="40"/>
        <v>0.17170457730988001</v>
      </c>
      <c r="J164" s="2">
        <f t="shared" si="41"/>
        <v>2.9482461869164561E-2</v>
      </c>
      <c r="K164" s="2">
        <f t="shared" si="42"/>
        <v>0.95231463899009061</v>
      </c>
      <c r="L164" s="2">
        <f t="shared" si="43"/>
        <v>0.91900730253260066</v>
      </c>
      <c r="M164" s="2">
        <f t="shared" si="44"/>
        <v>-0.40684621107983754</v>
      </c>
      <c r="N164" s="2">
        <f t="shared" si="45"/>
        <v>7.8539343489317071E-2</v>
      </c>
      <c r="O164" s="2">
        <f t="shared" si="46"/>
        <v>0.70804791534282563</v>
      </c>
      <c r="P164" s="2">
        <f t="shared" si="47"/>
        <v>0.12962791534282558</v>
      </c>
      <c r="Q164" s="2">
        <f t="shared" si="48"/>
        <v>0.46881434963824997</v>
      </c>
      <c r="R164" s="2">
        <f t="shared" si="49"/>
        <v>0.19290434031526699</v>
      </c>
      <c r="S164" s="2">
        <f t="shared" si="50"/>
        <v>0.27591000932298299</v>
      </c>
      <c r="T164" s="2">
        <f t="shared" si="51"/>
        <v>0.67526999056306591</v>
      </c>
      <c r="U164" s="2">
        <f t="shared" si="52"/>
        <v>0.19290434031526699</v>
      </c>
      <c r="V164" s="2">
        <f t="shared" si="53"/>
        <v>-0.48236565024779893</v>
      </c>
    </row>
    <row r="165" spans="1:22" x14ac:dyDescent="0.25">
      <c r="A165" s="2">
        <v>0.66844000000000003</v>
      </c>
      <c r="B165" s="2">
        <v>1.1234664988990199</v>
      </c>
      <c r="C165" s="2">
        <v>0.14936514791621699</v>
      </c>
      <c r="D165" s="6" t="s">
        <v>8</v>
      </c>
      <c r="E165" s="2">
        <f t="shared" si="36"/>
        <v>-0.26539483375294959</v>
      </c>
      <c r="F165" s="2">
        <f t="shared" si="37"/>
        <v>-7.1766505440518102E-2</v>
      </c>
      <c r="G165" s="2">
        <f t="shared" si="38"/>
        <v>3.5936751256744337E-2</v>
      </c>
      <c r="H165" s="2">
        <f t="shared" si="39"/>
        <v>-2.9564424619163869</v>
      </c>
      <c r="I165" s="2">
        <f t="shared" si="40"/>
        <v>0.13295024645825448</v>
      </c>
      <c r="J165" s="2">
        <f t="shared" si="41"/>
        <v>1.7675768033310609E-2</v>
      </c>
      <c r="K165" s="2">
        <f t="shared" si="42"/>
        <v>0.96344716334106995</v>
      </c>
      <c r="L165" s="2">
        <f t="shared" si="43"/>
        <v>0.95252040877582933</v>
      </c>
      <c r="M165" s="2">
        <f t="shared" si="44"/>
        <v>-0.3097121705982242</v>
      </c>
      <c r="N165" s="2">
        <f t="shared" si="45"/>
        <v>9.0748189901278059E-2</v>
      </c>
      <c r="O165" s="2">
        <f t="shared" si="46"/>
        <v>0.70111869295471518</v>
      </c>
      <c r="P165" s="2">
        <f t="shared" si="47"/>
        <v>3.2678692954715149E-2</v>
      </c>
      <c r="Q165" s="2">
        <f t="shared" si="48"/>
        <v>0.46881434963824997</v>
      </c>
      <c r="R165" s="2">
        <f t="shared" si="49"/>
        <v>0.14936514791621699</v>
      </c>
      <c r="S165" s="2">
        <f t="shared" si="50"/>
        <v>0.31944920172203295</v>
      </c>
      <c r="T165" s="2">
        <f t="shared" si="51"/>
        <v>0.67526999056306591</v>
      </c>
      <c r="U165" s="2">
        <f t="shared" si="52"/>
        <v>0.14936514791621699</v>
      </c>
      <c r="V165" s="2">
        <f t="shared" si="53"/>
        <v>-0.52590484264684889</v>
      </c>
    </row>
    <row r="166" spans="1:22" x14ac:dyDescent="0.25">
      <c r="A166" s="2">
        <v>0.84221999999999997</v>
      </c>
      <c r="B166" s="2">
        <v>1.1234664988990199</v>
      </c>
      <c r="C166" s="2">
        <v>7.5063701144461203E-2</v>
      </c>
      <c r="D166" s="6" t="s">
        <v>8</v>
      </c>
      <c r="E166" s="2">
        <f t="shared" si="36"/>
        <v>-0.26539483375294959</v>
      </c>
      <c r="F166" s="2">
        <f t="shared" si="37"/>
        <v>-7.1766505440518102E-2</v>
      </c>
      <c r="G166" s="2">
        <f t="shared" si="38"/>
        <v>3.5936751256744337E-2</v>
      </c>
      <c r="H166" s="2">
        <f t="shared" si="39"/>
        <v>-2.9564424619163869</v>
      </c>
      <c r="I166" s="2">
        <f t="shared" si="40"/>
        <v>6.6814365375400586E-2</v>
      </c>
      <c r="J166" s="2">
        <f t="shared" si="41"/>
        <v>4.4641594205175284E-3</v>
      </c>
      <c r="K166" s="2">
        <f t="shared" si="42"/>
        <v>0.98194743548754682</v>
      </c>
      <c r="L166" s="2">
        <f t="shared" si="43"/>
        <v>0.98920306076129094</v>
      </c>
      <c r="M166" s="2">
        <f t="shared" si="44"/>
        <v>-0.14125253047641459</v>
      </c>
      <c r="N166" s="2">
        <f t="shared" si="45"/>
        <v>0.12358777407565805</v>
      </c>
      <c r="O166" s="2">
        <f t="shared" si="46"/>
        <v>0.69270305353222639</v>
      </c>
      <c r="P166" s="2">
        <f t="shared" si="47"/>
        <v>-0.14951694646777358</v>
      </c>
      <c r="Q166" s="2">
        <f t="shared" si="48"/>
        <v>0.46881434963824997</v>
      </c>
      <c r="R166" s="2">
        <f t="shared" si="49"/>
        <v>7.5063701144461203E-2</v>
      </c>
      <c r="S166" s="2">
        <f t="shared" si="50"/>
        <v>0.39375064849378877</v>
      </c>
      <c r="T166" s="2">
        <f t="shared" si="51"/>
        <v>0.67526999056306591</v>
      </c>
      <c r="U166" s="2">
        <f t="shared" si="52"/>
        <v>7.5063701144461203E-2</v>
      </c>
      <c r="V166" s="2">
        <f t="shared" si="53"/>
        <v>-0.60020628941860465</v>
      </c>
    </row>
    <row r="167" spans="1:22" x14ac:dyDescent="0.25">
      <c r="A167" s="2">
        <v>1.3983699999999999</v>
      </c>
      <c r="B167" s="2">
        <v>1.1236965641230501</v>
      </c>
      <c r="C167" s="2">
        <v>1.23266608771168</v>
      </c>
      <c r="D167" s="2" t="s">
        <v>6</v>
      </c>
      <c r="E167" s="2">
        <f t="shared" si="36"/>
        <v>-0.26527563019482225</v>
      </c>
      <c r="F167" s="2">
        <f t="shared" si="37"/>
        <v>-7.1736090826119536E-2</v>
      </c>
      <c r="G167" s="2">
        <f t="shared" si="38"/>
        <v>3.6025537940716834E-2</v>
      </c>
      <c r="H167" s="2">
        <f t="shared" si="39"/>
        <v>-2.9564200553698203</v>
      </c>
      <c r="I167" s="2">
        <f t="shared" si="40"/>
        <v>1.096974153937786</v>
      </c>
      <c r="J167" s="2">
        <f t="shared" si="41"/>
        <v>1.2033522944075215</v>
      </c>
      <c r="K167" s="2">
        <f t="shared" si="42"/>
        <v>0.62267570051928445</v>
      </c>
      <c r="L167" s="2">
        <f t="shared" si="43"/>
        <v>-2.5180957728590134</v>
      </c>
      <c r="M167" s="2">
        <f t="shared" si="44"/>
        <v>-0.30804797333026063</v>
      </c>
      <c r="N167" s="2">
        <f t="shared" si="45"/>
        <v>-1.0000270676362204E-2</v>
      </c>
      <c r="O167" s="2">
        <f t="shared" si="46"/>
        <v>1.3120823134296482</v>
      </c>
      <c r="P167" s="2">
        <f t="shared" si="47"/>
        <v>-8.6287686570351685E-2</v>
      </c>
      <c r="Q167" s="2">
        <f t="shared" si="48"/>
        <v>0.46886329946564076</v>
      </c>
      <c r="R167" s="2">
        <f t="shared" si="49"/>
        <v>1.23266608771168</v>
      </c>
      <c r="S167" s="2">
        <f t="shared" si="50"/>
        <v>-0.7638027882460392</v>
      </c>
      <c r="T167" s="2">
        <f t="shared" si="51"/>
        <v>0.6754657760687155</v>
      </c>
      <c r="U167" s="2">
        <f t="shared" si="52"/>
        <v>1.23266608771168</v>
      </c>
      <c r="V167" s="2">
        <f t="shared" si="53"/>
        <v>0.55720031164296446</v>
      </c>
    </row>
    <row r="168" spans="1:22" x14ac:dyDescent="0.25">
      <c r="A168" s="2">
        <v>1.22471</v>
      </c>
      <c r="B168" s="2">
        <v>1.1236965641230501</v>
      </c>
      <c r="C168" s="2">
        <v>1.04526704298741</v>
      </c>
      <c r="D168" s="2" t="s">
        <v>6</v>
      </c>
      <c r="E168" s="2">
        <f t="shared" si="36"/>
        <v>-0.26527563019482225</v>
      </c>
      <c r="F168" s="2">
        <f t="shared" si="37"/>
        <v>-7.1736090826119536E-2</v>
      </c>
      <c r="G168" s="2">
        <f t="shared" si="38"/>
        <v>3.6025537940716834E-2</v>
      </c>
      <c r="H168" s="2">
        <f t="shared" si="39"/>
        <v>-2.9564200553698203</v>
      </c>
      <c r="I168" s="2">
        <f t="shared" si="40"/>
        <v>0.93020400378562373</v>
      </c>
      <c r="J168" s="2">
        <f t="shared" si="41"/>
        <v>0.86527948865880466</v>
      </c>
      <c r="K168" s="2">
        <f t="shared" si="42"/>
        <v>0.69116777869761548</v>
      </c>
      <c r="L168" s="2">
        <f t="shared" si="43"/>
        <v>-1.5246185341400473</v>
      </c>
      <c r="M168" s="2">
        <f t="shared" si="44"/>
        <v>-0.34995128903068601</v>
      </c>
      <c r="N168" s="2">
        <f t="shared" si="45"/>
        <v>-2.1165372890746795E-3</v>
      </c>
      <c r="O168" s="2">
        <f t="shared" si="46"/>
        <v>1.1410357122995558</v>
      </c>
      <c r="P168" s="2">
        <f t="shared" si="47"/>
        <v>-8.3674287700444161E-2</v>
      </c>
      <c r="Q168" s="2">
        <f t="shared" si="48"/>
        <v>0.46886329946564076</v>
      </c>
      <c r="R168" s="2">
        <f t="shared" si="49"/>
        <v>1.04526704298741</v>
      </c>
      <c r="S168" s="2">
        <f t="shared" si="50"/>
        <v>-0.57640374352176926</v>
      </c>
      <c r="T168" s="2">
        <f t="shared" si="51"/>
        <v>0.6754657760687155</v>
      </c>
      <c r="U168" s="2">
        <f t="shared" si="52"/>
        <v>1.04526704298741</v>
      </c>
      <c r="V168" s="2">
        <f t="shared" si="53"/>
        <v>0.36980126691869453</v>
      </c>
    </row>
    <row r="169" spans="1:22" x14ac:dyDescent="0.25">
      <c r="A169" s="2">
        <v>1.0849</v>
      </c>
      <c r="B169" s="2">
        <v>1.1236965641230501</v>
      </c>
      <c r="C169" s="2">
        <v>0.89775727312201503</v>
      </c>
      <c r="D169" s="2" t="s">
        <v>6</v>
      </c>
      <c r="E169" s="2">
        <f t="shared" si="36"/>
        <v>-0.26527563019482225</v>
      </c>
      <c r="F169" s="2">
        <f t="shared" si="37"/>
        <v>-7.1736090826119536E-2</v>
      </c>
      <c r="G169" s="2">
        <f t="shared" si="38"/>
        <v>3.6025537940716834E-2</v>
      </c>
      <c r="H169" s="2">
        <f t="shared" si="39"/>
        <v>-2.9564200553698203</v>
      </c>
      <c r="I169" s="2">
        <f t="shared" si="40"/>
        <v>0.79893211547072629</v>
      </c>
      <c r="J169" s="2">
        <f t="shared" si="41"/>
        <v>0.63829252513052992</v>
      </c>
      <c r="K169" s="2">
        <f t="shared" si="42"/>
        <v>0.74227416902922361</v>
      </c>
      <c r="L169" s="2">
        <f t="shared" si="43"/>
        <v>-0.85827886325059577</v>
      </c>
      <c r="M169" s="2">
        <f t="shared" si="44"/>
        <v>-0.39920105881803392</v>
      </c>
      <c r="N169" s="2">
        <f t="shared" si="45"/>
        <v>5.1562666729916429E-3</v>
      </c>
      <c r="O169" s="2">
        <f t="shared" si="46"/>
        <v>1.0256342692971538</v>
      </c>
      <c r="P169" s="2">
        <f t="shared" si="47"/>
        <v>-5.9265730702846131E-2</v>
      </c>
      <c r="Q169" s="2">
        <f t="shared" si="48"/>
        <v>0.46886329946564076</v>
      </c>
      <c r="R169" s="2">
        <f t="shared" si="49"/>
        <v>0.89775727312201503</v>
      </c>
      <c r="S169" s="2">
        <f t="shared" si="50"/>
        <v>-0.42889397365637427</v>
      </c>
      <c r="T169" s="2">
        <f t="shared" si="51"/>
        <v>0.6754657760687155</v>
      </c>
      <c r="U169" s="2">
        <f t="shared" si="52"/>
        <v>0.89775727312201503</v>
      </c>
      <c r="V169" s="2">
        <f t="shared" si="53"/>
        <v>0.22229149705329954</v>
      </c>
    </row>
    <row r="170" spans="1:22" x14ac:dyDescent="0.25">
      <c r="A170" s="2">
        <v>0.94088000000000005</v>
      </c>
      <c r="B170" s="2">
        <v>1.1236965641230501</v>
      </c>
      <c r="C170" s="2">
        <v>0.74891228831958301</v>
      </c>
      <c r="D170" s="2" t="s">
        <v>6</v>
      </c>
      <c r="E170" s="2">
        <f t="shared" si="36"/>
        <v>-0.26527563019482225</v>
      </c>
      <c r="F170" s="2">
        <f t="shared" si="37"/>
        <v>-7.1736090826119536E-2</v>
      </c>
      <c r="G170" s="2">
        <f t="shared" si="38"/>
        <v>3.6025537940716834E-2</v>
      </c>
      <c r="H170" s="2">
        <f t="shared" si="39"/>
        <v>-2.9564200553698203</v>
      </c>
      <c r="I170" s="2">
        <f t="shared" si="40"/>
        <v>0.66647199273412883</v>
      </c>
      <c r="J170" s="2">
        <f t="shared" si="41"/>
        <v>0.44418491709900065</v>
      </c>
      <c r="K170" s="2">
        <f t="shared" si="42"/>
        <v>0.79133713256364868</v>
      </c>
      <c r="L170" s="2">
        <f t="shared" si="43"/>
        <v>-0.28918718514359809</v>
      </c>
      <c r="M170" s="2">
        <f t="shared" si="44"/>
        <v>-0.51711443355311448</v>
      </c>
      <c r="N170" s="2">
        <f t="shared" si="45"/>
        <v>1.3822645471278544E-2</v>
      </c>
      <c r="O170" s="2">
        <f t="shared" si="46"/>
        <v>0.92636446486291635</v>
      </c>
      <c r="P170" s="2">
        <f t="shared" si="47"/>
        <v>-1.4515535137083702E-2</v>
      </c>
      <c r="Q170" s="2">
        <f t="shared" si="48"/>
        <v>0.46886329946564076</v>
      </c>
      <c r="R170" s="2">
        <f t="shared" si="49"/>
        <v>0.74891228831958301</v>
      </c>
      <c r="S170" s="2">
        <f t="shared" si="50"/>
        <v>-0.28004898885394225</v>
      </c>
      <c r="T170" s="2">
        <f t="shared" si="51"/>
        <v>0.6754657760687155</v>
      </c>
      <c r="U170" s="2">
        <f t="shared" si="52"/>
        <v>0.74891228831958301</v>
      </c>
      <c r="V170" s="2">
        <f t="shared" si="53"/>
        <v>7.3446512250867513E-2</v>
      </c>
    </row>
    <row r="171" spans="1:22" x14ac:dyDescent="0.25">
      <c r="A171" s="2">
        <v>0.79574999999999996</v>
      </c>
      <c r="B171" s="2">
        <v>1.1236965641230501</v>
      </c>
      <c r="C171" s="2">
        <v>0.60153495440729499</v>
      </c>
      <c r="D171" s="2" t="s">
        <v>6</v>
      </c>
      <c r="E171" s="2">
        <f t="shared" si="36"/>
        <v>-0.26527563019482225</v>
      </c>
      <c r="F171" s="2">
        <f t="shared" si="37"/>
        <v>-7.1736090826119536E-2</v>
      </c>
      <c r="G171" s="2">
        <f t="shared" si="38"/>
        <v>3.6025537940716834E-2</v>
      </c>
      <c r="H171" s="2">
        <f t="shared" si="39"/>
        <v>-2.9564200553698203</v>
      </c>
      <c r="I171" s="2">
        <f t="shared" si="40"/>
        <v>0.53531796181715841</v>
      </c>
      <c r="J171" s="2">
        <f t="shared" si="41"/>
        <v>0.28656532024407666</v>
      </c>
      <c r="K171" s="2">
        <f t="shared" si="42"/>
        <v>0.83743611448370037</v>
      </c>
      <c r="L171" s="2">
        <f t="shared" si="43"/>
        <v>0.17207765760072768</v>
      </c>
      <c r="M171" s="2">
        <f t="shared" si="44"/>
        <v>-0.24225175461433132</v>
      </c>
      <c r="N171" s="2">
        <f t="shared" si="45"/>
        <v>2.4298972678295346E-2</v>
      </c>
      <c r="O171" s="2">
        <f t="shared" si="46"/>
        <v>0.84507274320553727</v>
      </c>
      <c r="P171" s="2">
        <f t="shared" si="47"/>
        <v>4.9322743205537312E-2</v>
      </c>
      <c r="Q171" s="2">
        <f t="shared" si="48"/>
        <v>0.46886329946564076</v>
      </c>
      <c r="R171" s="2">
        <f t="shared" si="49"/>
        <v>0.60153495440729499</v>
      </c>
      <c r="S171" s="2">
        <f t="shared" si="50"/>
        <v>-0.13267165494165423</v>
      </c>
      <c r="T171" s="2">
        <f t="shared" si="51"/>
        <v>0.6754657760687155</v>
      </c>
      <c r="U171" s="2">
        <f t="shared" si="52"/>
        <v>0.60153495440729499</v>
      </c>
      <c r="V171" s="2">
        <f t="shared" si="53"/>
        <v>-7.3930821661420509E-2</v>
      </c>
    </row>
    <row r="172" spans="1:22" x14ac:dyDescent="0.25">
      <c r="A172" s="2">
        <v>0.71975999999999996</v>
      </c>
      <c r="B172" s="2">
        <v>1.1236965641230501</v>
      </c>
      <c r="C172" s="2">
        <v>0.525434216239687</v>
      </c>
      <c r="D172" s="2" t="s">
        <v>6</v>
      </c>
      <c r="E172" s="2">
        <f t="shared" si="36"/>
        <v>-0.26527563019482225</v>
      </c>
      <c r="F172" s="2">
        <f t="shared" si="37"/>
        <v>-7.1736090826119536E-2</v>
      </c>
      <c r="G172" s="2">
        <f t="shared" si="38"/>
        <v>3.6025537940716834E-2</v>
      </c>
      <c r="H172" s="2">
        <f t="shared" si="39"/>
        <v>-2.9564200553698203</v>
      </c>
      <c r="I172" s="2">
        <f t="shared" si="40"/>
        <v>0.46759439604564768</v>
      </c>
      <c r="J172" s="2">
        <f t="shared" si="41"/>
        <v>0.218644519213294</v>
      </c>
      <c r="K172" s="2">
        <f t="shared" si="42"/>
        <v>0.86027389882450545</v>
      </c>
      <c r="L172" s="2">
        <f t="shared" si="43"/>
        <v>0.37044029805673462</v>
      </c>
      <c r="M172" s="2">
        <f t="shared" si="44"/>
        <v>-0.37931591017936483</v>
      </c>
      <c r="N172" s="2">
        <f t="shared" si="45"/>
        <v>3.0765351492837496E-2</v>
      </c>
      <c r="O172" s="2">
        <f t="shared" si="46"/>
        <v>0.8097186551812221</v>
      </c>
      <c r="P172" s="2">
        <f t="shared" si="47"/>
        <v>8.9958655181222147E-2</v>
      </c>
      <c r="Q172" s="2">
        <f t="shared" si="48"/>
        <v>0.46886329946564076</v>
      </c>
      <c r="R172" s="2">
        <f t="shared" si="49"/>
        <v>0.525434216239687</v>
      </c>
      <c r="S172" s="2">
        <f t="shared" si="50"/>
        <v>-5.6570916774046243E-2</v>
      </c>
      <c r="T172" s="2">
        <f t="shared" si="51"/>
        <v>0.6754657760687155</v>
      </c>
      <c r="U172" s="2">
        <f t="shared" si="52"/>
        <v>0.525434216239687</v>
      </c>
      <c r="V172" s="2">
        <f t="shared" si="53"/>
        <v>-0.15003155982902849</v>
      </c>
    </row>
    <row r="173" spans="1:22" x14ac:dyDescent="0.25">
      <c r="A173" s="2">
        <v>0.64602999999999999</v>
      </c>
      <c r="B173" s="2">
        <v>1.1236965641230501</v>
      </c>
      <c r="C173" s="2">
        <v>0.45108988276161499</v>
      </c>
      <c r="D173" s="2" t="s">
        <v>6</v>
      </c>
      <c r="E173" s="2">
        <f t="shared" si="36"/>
        <v>-0.26527563019482225</v>
      </c>
      <c r="F173" s="2">
        <f t="shared" si="37"/>
        <v>-7.1736090826119536E-2</v>
      </c>
      <c r="G173" s="2">
        <f t="shared" si="38"/>
        <v>3.6025537940716834E-2</v>
      </c>
      <c r="H173" s="2">
        <f t="shared" si="39"/>
        <v>-2.9564200553698203</v>
      </c>
      <c r="I173" s="2">
        <f t="shared" si="40"/>
        <v>0.40143388986300976</v>
      </c>
      <c r="J173" s="2">
        <f t="shared" si="41"/>
        <v>0.16114916793054707</v>
      </c>
      <c r="K173" s="2">
        <f t="shared" si="42"/>
        <v>0.88194916053781192</v>
      </c>
      <c r="L173" s="2">
        <f t="shared" si="43"/>
        <v>0.53803723985392105</v>
      </c>
      <c r="M173" s="2">
        <f t="shared" si="44"/>
        <v>-0.43848109956452974</v>
      </c>
      <c r="N173" s="2">
        <f t="shared" si="45"/>
        <v>3.8058733679287554E-2</v>
      </c>
      <c r="O173" s="2">
        <f t="shared" si="46"/>
        <v>0.77953573114724006</v>
      </c>
      <c r="P173" s="2">
        <f t="shared" si="47"/>
        <v>0.13350573114724007</v>
      </c>
      <c r="Q173" s="2">
        <f t="shared" si="48"/>
        <v>0.46886329946564076</v>
      </c>
      <c r="R173" s="2">
        <f t="shared" si="49"/>
        <v>0.45108988276161499</v>
      </c>
      <c r="S173" s="2">
        <f t="shared" si="50"/>
        <v>1.7773416704025768E-2</v>
      </c>
      <c r="T173" s="2">
        <f t="shared" si="51"/>
        <v>0.6754657760687155</v>
      </c>
      <c r="U173" s="2">
        <f t="shared" si="52"/>
        <v>0.45108988276161499</v>
      </c>
      <c r="V173" s="2">
        <f t="shared" si="53"/>
        <v>-0.2243758933071005</v>
      </c>
    </row>
    <row r="174" spans="1:22" x14ac:dyDescent="0.25">
      <c r="A174" s="2">
        <v>0.57162000000000002</v>
      </c>
      <c r="B174" s="2">
        <v>1.1236965641230501</v>
      </c>
      <c r="C174" s="2">
        <v>0.37536039947894101</v>
      </c>
      <c r="D174" s="2" t="s">
        <v>6</v>
      </c>
      <c r="E174" s="2">
        <f t="shared" si="36"/>
        <v>-0.26527563019482225</v>
      </c>
      <c r="F174" s="2">
        <f t="shared" si="37"/>
        <v>-7.1736090826119536E-2</v>
      </c>
      <c r="G174" s="2">
        <f t="shared" si="38"/>
        <v>3.6025537940716834E-2</v>
      </c>
      <c r="H174" s="2">
        <f t="shared" si="39"/>
        <v>-2.9564200553698203</v>
      </c>
      <c r="I174" s="2">
        <f t="shared" si="40"/>
        <v>0.33404071122338796</v>
      </c>
      <c r="J174" s="2">
        <f t="shared" si="41"/>
        <v>0.11158319675462687</v>
      </c>
      <c r="K174" s="2">
        <f t="shared" si="42"/>
        <v>0.90338259748243044</v>
      </c>
      <c r="L174" s="2">
        <f t="shared" si="43"/>
        <v>0.68214719558826664</v>
      </c>
      <c r="M174" s="2">
        <f t="shared" si="44"/>
        <v>-0.48635045284665673</v>
      </c>
      <c r="N174" s="2">
        <f t="shared" si="45"/>
        <v>4.6844731884821134E-2</v>
      </c>
      <c r="O174" s="2">
        <f t="shared" si="46"/>
        <v>0.75321584076218595</v>
      </c>
      <c r="P174" s="2">
        <f t="shared" si="47"/>
        <v>0.18159584076218593</v>
      </c>
      <c r="Q174" s="2">
        <f t="shared" si="48"/>
        <v>0.46886329946564076</v>
      </c>
      <c r="R174" s="2">
        <f t="shared" si="49"/>
        <v>0.37536039947894101</v>
      </c>
      <c r="S174" s="2">
        <f t="shared" si="50"/>
        <v>9.350289998669975E-2</v>
      </c>
      <c r="T174" s="2">
        <f t="shared" si="51"/>
        <v>0.6754657760687155</v>
      </c>
      <c r="U174" s="2">
        <f t="shared" si="52"/>
        <v>0.37536039947894101</v>
      </c>
      <c r="V174" s="2">
        <f t="shared" si="53"/>
        <v>-0.30010537658977449</v>
      </c>
    </row>
    <row r="175" spans="1:22" x14ac:dyDescent="0.25">
      <c r="A175" s="2">
        <v>0.50427999999999995</v>
      </c>
      <c r="B175" s="2">
        <v>1.1236965641230501</v>
      </c>
      <c r="C175" s="2">
        <v>0.30057750759878399</v>
      </c>
      <c r="D175" s="2" t="s">
        <v>6</v>
      </c>
      <c r="E175" s="2">
        <f t="shared" si="36"/>
        <v>-0.26527563019482225</v>
      </c>
      <c r="F175" s="2">
        <f t="shared" si="37"/>
        <v>-7.1736090826119536E-2</v>
      </c>
      <c r="G175" s="2">
        <f t="shared" si="38"/>
        <v>3.6025537940716834E-2</v>
      </c>
      <c r="H175" s="2">
        <f t="shared" si="39"/>
        <v>-2.9564200553698203</v>
      </c>
      <c r="I175" s="2">
        <f t="shared" si="40"/>
        <v>0.26748992316565395</v>
      </c>
      <c r="J175" s="2">
        <f t="shared" si="41"/>
        <v>7.1550858995167457E-2</v>
      </c>
      <c r="K175" s="2">
        <f t="shared" si="42"/>
        <v>0.92390866314190234</v>
      </c>
      <c r="L175" s="2">
        <f t="shared" si="43"/>
        <v>0.79810207386351251</v>
      </c>
      <c r="M175" s="2">
        <f t="shared" si="44"/>
        <v>-0.52578320102657095</v>
      </c>
      <c r="N175" s="2">
        <f t="shared" si="45"/>
        <v>5.7466572328654819E-2</v>
      </c>
      <c r="O175" s="2">
        <f t="shared" si="46"/>
        <v>0.7316077825643359</v>
      </c>
      <c r="P175" s="2">
        <f t="shared" si="47"/>
        <v>0.22732778256433595</v>
      </c>
      <c r="Q175" s="2">
        <f t="shared" si="48"/>
        <v>0.46886329946564076</v>
      </c>
      <c r="R175" s="2">
        <f t="shared" si="49"/>
        <v>0.30057750759878399</v>
      </c>
      <c r="S175" s="2">
        <f t="shared" si="50"/>
        <v>0.16828579186685677</v>
      </c>
      <c r="T175" s="2">
        <f t="shared" si="51"/>
        <v>0.6754657760687155</v>
      </c>
      <c r="U175" s="2">
        <f t="shared" si="52"/>
        <v>0.30057750759878399</v>
      </c>
      <c r="V175" s="2">
        <f t="shared" si="53"/>
        <v>-0.37488826846993151</v>
      </c>
    </row>
    <row r="176" spans="1:22" x14ac:dyDescent="0.25">
      <c r="A176" s="2">
        <v>0.47419</v>
      </c>
      <c r="B176" s="2">
        <v>1.1236965641230501</v>
      </c>
      <c r="C176" s="2">
        <v>0.25559270516717297</v>
      </c>
      <c r="D176" s="2" t="s">
        <v>6</v>
      </c>
      <c r="E176" s="2">
        <f t="shared" si="36"/>
        <v>-0.26527563019482225</v>
      </c>
      <c r="F176" s="2">
        <f t="shared" si="37"/>
        <v>-7.1736090826119536E-2</v>
      </c>
      <c r="G176" s="2">
        <f t="shared" si="38"/>
        <v>3.6025537940716834E-2</v>
      </c>
      <c r="H176" s="2">
        <f t="shared" si="39"/>
        <v>-2.9564200553698203</v>
      </c>
      <c r="I176" s="2">
        <f t="shared" si="40"/>
        <v>0.22745704964101354</v>
      </c>
      <c r="J176" s="2">
        <f t="shared" si="41"/>
        <v>5.1736709431394502E-2</v>
      </c>
      <c r="K176" s="2">
        <f t="shared" si="42"/>
        <v>0.93594979852741012</v>
      </c>
      <c r="L176" s="2">
        <f t="shared" si="43"/>
        <v>0.85523881720991035</v>
      </c>
      <c r="M176" s="2">
        <f t="shared" si="44"/>
        <v>-0.53991913046443907</v>
      </c>
      <c r="N176" s="2">
        <f t="shared" si="45"/>
        <v>6.5217090559696905E-2</v>
      </c>
      <c r="O176" s="2">
        <f t="shared" si="46"/>
        <v>0.72070761014340456</v>
      </c>
      <c r="P176" s="2">
        <f t="shared" si="47"/>
        <v>0.24651761014340456</v>
      </c>
      <c r="Q176" s="2">
        <f t="shared" si="48"/>
        <v>0.46886329946564076</v>
      </c>
      <c r="R176" s="2">
        <f t="shared" si="49"/>
        <v>0.25559270516717297</v>
      </c>
      <c r="S176" s="2">
        <f t="shared" si="50"/>
        <v>0.21327059429846779</v>
      </c>
      <c r="T176" s="2">
        <f t="shared" si="51"/>
        <v>0.6754657760687155</v>
      </c>
      <c r="U176" s="2">
        <f t="shared" si="52"/>
        <v>0.25559270516717297</v>
      </c>
      <c r="V176" s="2">
        <f t="shared" si="53"/>
        <v>-0.41987307090154252</v>
      </c>
    </row>
    <row r="177" spans="1:22" x14ac:dyDescent="0.25">
      <c r="A177" s="2">
        <v>0.46740999999999999</v>
      </c>
      <c r="B177" s="2">
        <v>1.1236965641230501</v>
      </c>
      <c r="C177" s="2">
        <v>0.22670864090317</v>
      </c>
      <c r="D177" s="2" t="s">
        <v>6</v>
      </c>
      <c r="E177" s="2">
        <f t="shared" si="36"/>
        <v>-0.26527563019482225</v>
      </c>
      <c r="F177" s="2">
        <f t="shared" si="37"/>
        <v>-7.1736090826119536E-2</v>
      </c>
      <c r="G177" s="2">
        <f t="shared" si="38"/>
        <v>3.6025537940716834E-2</v>
      </c>
      <c r="H177" s="2">
        <f t="shared" si="39"/>
        <v>-2.9564200553698203</v>
      </c>
      <c r="I177" s="2">
        <f t="shared" si="40"/>
        <v>0.20175254436245152</v>
      </c>
      <c r="J177" s="2">
        <f t="shared" si="41"/>
        <v>4.0704089156722967E-2</v>
      </c>
      <c r="K177" s="2">
        <f t="shared" si="42"/>
        <v>0.94356001441410076</v>
      </c>
      <c r="L177" s="2">
        <f t="shared" si="43"/>
        <v>0.88692985842306871</v>
      </c>
      <c r="M177" s="2">
        <f t="shared" si="44"/>
        <v>-0.53685193918342022</v>
      </c>
      <c r="N177" s="2">
        <f t="shared" si="45"/>
        <v>7.095010106342034E-2</v>
      </c>
      <c r="O177" s="2">
        <f t="shared" si="46"/>
        <v>0.71453958255487993</v>
      </c>
      <c r="P177" s="2">
        <f t="shared" si="47"/>
        <v>0.24712958255487993</v>
      </c>
      <c r="Q177" s="2">
        <f t="shared" si="48"/>
        <v>0.46886329946564076</v>
      </c>
      <c r="R177" s="2">
        <f t="shared" si="49"/>
        <v>0.22670864090317</v>
      </c>
      <c r="S177" s="2">
        <f t="shared" si="50"/>
        <v>0.24215465856247076</v>
      </c>
      <c r="T177" s="2">
        <f t="shared" si="51"/>
        <v>0.6754657760687155</v>
      </c>
      <c r="U177" s="2">
        <f t="shared" si="52"/>
        <v>0.22670864090317</v>
      </c>
      <c r="V177" s="2">
        <f t="shared" si="53"/>
        <v>-0.4487571351655455</v>
      </c>
    </row>
    <row r="178" spans="1:22" x14ac:dyDescent="0.25">
      <c r="A178" s="2">
        <v>0.47933999999999999</v>
      </c>
      <c r="B178" s="2">
        <v>1.1236965641230501</v>
      </c>
      <c r="C178" s="2">
        <v>0.20202127659574501</v>
      </c>
      <c r="D178" s="2" t="s">
        <v>6</v>
      </c>
      <c r="E178" s="2">
        <f t="shared" si="36"/>
        <v>-0.26527563019482225</v>
      </c>
      <c r="F178" s="2">
        <f t="shared" si="37"/>
        <v>-7.1736090826119536E-2</v>
      </c>
      <c r="G178" s="2">
        <f t="shared" si="38"/>
        <v>3.6025537940716834E-2</v>
      </c>
      <c r="H178" s="2">
        <f t="shared" si="39"/>
        <v>-2.9564200553698203</v>
      </c>
      <c r="I178" s="2">
        <f t="shared" si="40"/>
        <v>0.17978276613616373</v>
      </c>
      <c r="J178" s="2">
        <f t="shared" si="41"/>
        <v>3.2321842999570541E-2</v>
      </c>
      <c r="K178" s="2">
        <f t="shared" si="42"/>
        <v>0.94998937074997603</v>
      </c>
      <c r="L178" s="2">
        <f t="shared" si="43"/>
        <v>0.91091982599208032</v>
      </c>
      <c r="M178" s="2">
        <f t="shared" si="44"/>
        <v>-0.51667485690894155</v>
      </c>
      <c r="N178" s="2">
        <f t="shared" si="45"/>
        <v>7.6461914653366977E-2</v>
      </c>
      <c r="O178" s="2">
        <f t="shared" si="46"/>
        <v>0.7097827152253775</v>
      </c>
      <c r="P178" s="2">
        <f t="shared" si="47"/>
        <v>0.23044271522537751</v>
      </c>
      <c r="Q178" s="2">
        <f t="shared" si="48"/>
        <v>0.46886329946564076</v>
      </c>
      <c r="R178" s="2">
        <f t="shared" si="49"/>
        <v>0.20202127659574501</v>
      </c>
      <c r="S178" s="2">
        <f t="shared" si="50"/>
        <v>0.26684202286989578</v>
      </c>
      <c r="T178" s="2">
        <f t="shared" si="51"/>
        <v>0.6754657760687155</v>
      </c>
      <c r="U178" s="2">
        <f t="shared" si="52"/>
        <v>0.20202127659574501</v>
      </c>
      <c r="V178" s="2">
        <f t="shared" si="53"/>
        <v>-0.47344449947297051</v>
      </c>
    </row>
    <row r="179" spans="1:22" x14ac:dyDescent="0.25">
      <c r="A179" s="2">
        <v>0.51112999999999997</v>
      </c>
      <c r="B179" s="2">
        <v>1.1236965641230501</v>
      </c>
      <c r="C179" s="2">
        <v>0.18132001736865</v>
      </c>
      <c r="D179" s="2" t="s">
        <v>6</v>
      </c>
      <c r="E179" s="2">
        <f t="shared" si="36"/>
        <v>-0.26527563019482225</v>
      </c>
      <c r="F179" s="2">
        <f t="shared" si="37"/>
        <v>-7.1736090826119536E-2</v>
      </c>
      <c r="G179" s="2">
        <f t="shared" si="38"/>
        <v>3.6025537940716834E-2</v>
      </c>
      <c r="H179" s="2">
        <f t="shared" si="39"/>
        <v>-2.9564200553698203</v>
      </c>
      <c r="I179" s="2">
        <f t="shared" si="40"/>
        <v>0.16136030237856508</v>
      </c>
      <c r="J179" s="2">
        <f t="shared" si="41"/>
        <v>2.6037147183701956E-2</v>
      </c>
      <c r="K179" s="2">
        <f t="shared" si="42"/>
        <v>0.95532724094287602</v>
      </c>
      <c r="L179" s="2">
        <f t="shared" si="43"/>
        <v>0.92883634757695233</v>
      </c>
      <c r="M179" s="2">
        <f t="shared" si="44"/>
        <v>-0.47822982175670636</v>
      </c>
      <c r="N179" s="2">
        <f t="shared" si="45"/>
        <v>8.1630322204958555E-2</v>
      </c>
      <c r="O179" s="2">
        <f t="shared" si="46"/>
        <v>0.70615977640605654</v>
      </c>
      <c r="P179" s="2">
        <f t="shared" si="47"/>
        <v>0.19502977640605657</v>
      </c>
      <c r="Q179" s="2">
        <f t="shared" si="48"/>
        <v>0.46886329946564076</v>
      </c>
      <c r="R179" s="2">
        <f t="shared" si="49"/>
        <v>0.18132001736865</v>
      </c>
      <c r="S179" s="2">
        <f t="shared" si="50"/>
        <v>0.28754328209699076</v>
      </c>
      <c r="T179" s="2">
        <f t="shared" si="51"/>
        <v>0.6754657760687155</v>
      </c>
      <c r="U179" s="2">
        <f t="shared" si="52"/>
        <v>0.18132001736865</v>
      </c>
      <c r="V179" s="2">
        <f t="shared" si="53"/>
        <v>-0.4941457587000655</v>
      </c>
    </row>
    <row r="180" spans="1:22" x14ac:dyDescent="0.25">
      <c r="A180" s="2">
        <v>0.54322000000000004</v>
      </c>
      <c r="B180" s="2">
        <v>1.1236965641230501</v>
      </c>
      <c r="C180" s="2">
        <v>0.167957012592271</v>
      </c>
      <c r="D180" s="2" t="s">
        <v>6</v>
      </c>
      <c r="E180" s="2">
        <f t="shared" si="36"/>
        <v>-0.26527563019482225</v>
      </c>
      <c r="F180" s="2">
        <f t="shared" si="37"/>
        <v>-7.1736090826119536E-2</v>
      </c>
      <c r="G180" s="2">
        <f t="shared" si="38"/>
        <v>3.6025537940716834E-2</v>
      </c>
      <c r="H180" s="2">
        <f t="shared" si="39"/>
        <v>-2.9564200553698203</v>
      </c>
      <c r="I180" s="2">
        <f t="shared" si="40"/>
        <v>0.1494682977190975</v>
      </c>
      <c r="J180" s="2">
        <f t="shared" si="41"/>
        <v>2.2340772023044769E-2</v>
      </c>
      <c r="K180" s="2">
        <f t="shared" si="42"/>
        <v>0.95874706347744831</v>
      </c>
      <c r="L180" s="2">
        <f t="shared" si="43"/>
        <v>0.93933596936903918</v>
      </c>
      <c r="M180" s="2">
        <f t="shared" si="44"/>
        <v>-0.44236255932641622</v>
      </c>
      <c r="N180" s="2">
        <f t="shared" si="45"/>
        <v>8.5290220555016394E-2</v>
      </c>
      <c r="O180" s="2">
        <f t="shared" si="46"/>
        <v>0.70399835887579243</v>
      </c>
      <c r="P180" s="2">
        <f t="shared" si="47"/>
        <v>0.16077835887579239</v>
      </c>
      <c r="Q180" s="2">
        <f t="shared" si="48"/>
        <v>0.46886329946564076</v>
      </c>
      <c r="R180" s="2">
        <f t="shared" si="49"/>
        <v>0.167957012592271</v>
      </c>
      <c r="S180" s="2">
        <f t="shared" si="50"/>
        <v>0.30090628687336973</v>
      </c>
      <c r="T180" s="2">
        <f t="shared" si="51"/>
        <v>0.6754657760687155</v>
      </c>
      <c r="U180" s="2">
        <f t="shared" si="52"/>
        <v>0.167957012592271</v>
      </c>
      <c r="V180" s="2">
        <f t="shared" si="53"/>
        <v>-0.50750876347644447</v>
      </c>
    </row>
    <row r="181" spans="1:22" x14ac:dyDescent="0.25">
      <c r="A181" s="2">
        <v>0.58418999999999999</v>
      </c>
      <c r="B181" s="2">
        <v>1.1236965641230501</v>
      </c>
      <c r="C181" s="2">
        <v>0.153619192357794</v>
      </c>
      <c r="D181" s="2" t="s">
        <v>6</v>
      </c>
      <c r="E181" s="2">
        <f t="shared" si="36"/>
        <v>-0.26527563019482225</v>
      </c>
      <c r="F181" s="2">
        <f t="shared" si="37"/>
        <v>-7.1736090826119536E-2</v>
      </c>
      <c r="G181" s="2">
        <f t="shared" si="38"/>
        <v>3.6025537940716834E-2</v>
      </c>
      <c r="H181" s="2">
        <f t="shared" si="39"/>
        <v>-2.9564200553698203</v>
      </c>
      <c r="I181" s="2">
        <f t="shared" si="40"/>
        <v>0.1367087853273635</v>
      </c>
      <c r="J181" s="2">
        <f t="shared" si="41"/>
        <v>1.8689291985683157E-2</v>
      </c>
      <c r="K181" s="2">
        <f t="shared" si="42"/>
        <v>0.96239379407175418</v>
      </c>
      <c r="L181" s="2">
        <f t="shared" si="43"/>
        <v>0.94967160988550425</v>
      </c>
      <c r="M181" s="2">
        <f t="shared" si="44"/>
        <v>-0.39824692044584947</v>
      </c>
      <c r="N181" s="2">
        <f t="shared" si="45"/>
        <v>8.9556115389188395E-2</v>
      </c>
      <c r="O181" s="2">
        <f t="shared" si="46"/>
        <v>0.70183392110301324</v>
      </c>
      <c r="P181" s="2">
        <f t="shared" si="47"/>
        <v>0.11764392110301325</v>
      </c>
      <c r="Q181" s="2">
        <f t="shared" si="48"/>
        <v>0.46886329946564076</v>
      </c>
      <c r="R181" s="2">
        <f t="shared" si="49"/>
        <v>0.153619192357794</v>
      </c>
      <c r="S181" s="2">
        <f t="shared" si="50"/>
        <v>0.31524410710784678</v>
      </c>
      <c r="T181" s="2">
        <f t="shared" si="51"/>
        <v>0.6754657760687155</v>
      </c>
      <c r="U181" s="2">
        <f t="shared" si="52"/>
        <v>0.153619192357794</v>
      </c>
      <c r="V181" s="2">
        <f t="shared" si="53"/>
        <v>-0.52184658371092152</v>
      </c>
    </row>
    <row r="182" spans="1:22" x14ac:dyDescent="0.25">
      <c r="A182" s="2">
        <v>0.62792000000000003</v>
      </c>
      <c r="B182" s="2">
        <v>1.1236965641230501</v>
      </c>
      <c r="C182" s="2">
        <v>0.13983499782891901</v>
      </c>
      <c r="D182" s="2" t="s">
        <v>6</v>
      </c>
      <c r="E182" s="2">
        <f t="shared" si="36"/>
        <v>-0.26527563019482225</v>
      </c>
      <c r="F182" s="2">
        <f t="shared" si="37"/>
        <v>-7.1736090826119536E-2</v>
      </c>
      <c r="G182" s="2">
        <f t="shared" si="38"/>
        <v>3.6025537940716834E-2</v>
      </c>
      <c r="H182" s="2">
        <f t="shared" si="39"/>
        <v>-2.9564200553698203</v>
      </c>
      <c r="I182" s="2">
        <f t="shared" si="40"/>
        <v>0.12444195550072575</v>
      </c>
      <c r="J182" s="2">
        <f t="shared" si="41"/>
        <v>1.5485800288844607E-2</v>
      </c>
      <c r="K182" s="2">
        <f t="shared" si="42"/>
        <v>0.96587769105583332</v>
      </c>
      <c r="L182" s="2">
        <f t="shared" si="43"/>
        <v>0.95870055784191632</v>
      </c>
      <c r="M182" s="2">
        <f t="shared" si="44"/>
        <v>-0.35251642266339472</v>
      </c>
      <c r="N182" s="2">
        <f t="shared" si="45"/>
        <v>9.4050639166121303E-2</v>
      </c>
      <c r="O182" s="2">
        <f t="shared" si="46"/>
        <v>0.69990400039605416</v>
      </c>
      <c r="P182" s="2">
        <f t="shared" si="47"/>
        <v>7.1984000396054126E-2</v>
      </c>
      <c r="Q182" s="2">
        <f t="shared" si="48"/>
        <v>0.46886329946564076</v>
      </c>
      <c r="R182" s="2">
        <f t="shared" si="49"/>
        <v>0.13983499782891901</v>
      </c>
      <c r="S182" s="2">
        <f t="shared" si="50"/>
        <v>0.32902830163672175</v>
      </c>
      <c r="T182" s="2">
        <f t="shared" si="51"/>
        <v>0.6754657760687155</v>
      </c>
      <c r="U182" s="2">
        <f t="shared" si="52"/>
        <v>0.13983499782891901</v>
      </c>
      <c r="V182" s="2">
        <f t="shared" si="53"/>
        <v>-0.53563077823979643</v>
      </c>
    </row>
    <row r="183" spans="1:22" x14ac:dyDescent="0.25">
      <c r="A183" s="2">
        <v>0.65946000000000005</v>
      </c>
      <c r="B183" s="2">
        <v>1.1236965641230501</v>
      </c>
      <c r="C183" s="2">
        <v>0.129952236213634</v>
      </c>
      <c r="D183" s="2" t="s">
        <v>6</v>
      </c>
      <c r="E183" s="2">
        <f t="shared" si="36"/>
        <v>-0.26527563019482225</v>
      </c>
      <c r="F183" s="2">
        <f t="shared" si="37"/>
        <v>-7.1736090826119536E-2</v>
      </c>
      <c r="G183" s="2">
        <f t="shared" si="38"/>
        <v>3.6025537940716834E-2</v>
      </c>
      <c r="H183" s="2">
        <f t="shared" si="39"/>
        <v>-2.9564200553698203</v>
      </c>
      <c r="I183" s="2">
        <f t="shared" si="40"/>
        <v>0.115647088691644</v>
      </c>
      <c r="J183" s="2">
        <f t="shared" si="41"/>
        <v>1.3374249122852974E-2</v>
      </c>
      <c r="K183" s="2">
        <f t="shared" si="42"/>
        <v>0.96836222931731952</v>
      </c>
      <c r="L183" s="2">
        <f t="shared" si="43"/>
        <v>0.9646263502490795</v>
      </c>
      <c r="M183" s="2">
        <f t="shared" si="44"/>
        <v>-0.32022993072660388</v>
      </c>
      <c r="N183" s="2">
        <f t="shared" si="45"/>
        <v>9.7554720554604152E-2</v>
      </c>
      <c r="O183" s="2">
        <f t="shared" si="46"/>
        <v>0.69861139370260206</v>
      </c>
      <c r="P183" s="2">
        <f t="shared" si="47"/>
        <v>3.9151393702602011E-2</v>
      </c>
      <c r="Q183" s="2">
        <f t="shared" si="48"/>
        <v>0.46886329946564076</v>
      </c>
      <c r="R183" s="2">
        <f t="shared" si="49"/>
        <v>0.129952236213634</v>
      </c>
      <c r="S183" s="2">
        <f t="shared" si="50"/>
        <v>0.33891106325200676</v>
      </c>
      <c r="T183" s="2">
        <f t="shared" si="51"/>
        <v>0.6754657760687155</v>
      </c>
      <c r="U183" s="2">
        <f t="shared" si="52"/>
        <v>0.129952236213634</v>
      </c>
      <c r="V183" s="2">
        <f t="shared" si="53"/>
        <v>-0.54551353985508144</v>
      </c>
    </row>
    <row r="184" spans="1:22" x14ac:dyDescent="0.25">
      <c r="A184" s="2">
        <v>0.70987999999999996</v>
      </c>
      <c r="B184" s="2">
        <v>1.1236965641230501</v>
      </c>
      <c r="C184" s="2">
        <v>0.113996960486322</v>
      </c>
      <c r="D184" s="2" t="s">
        <v>6</v>
      </c>
      <c r="E184" s="2">
        <f t="shared" si="36"/>
        <v>-0.26527563019482225</v>
      </c>
      <c r="F184" s="2">
        <f t="shared" si="37"/>
        <v>-7.1736090826119536E-2</v>
      </c>
      <c r="G184" s="2">
        <f t="shared" si="38"/>
        <v>3.6025537940716834E-2</v>
      </c>
      <c r="H184" s="2">
        <f t="shared" si="39"/>
        <v>-2.9564200553698203</v>
      </c>
      <c r="I184" s="2">
        <f t="shared" si="40"/>
        <v>0.10144817037443464</v>
      </c>
      <c r="J184" s="2">
        <f t="shared" si="41"/>
        <v>1.0291731272320317E-2</v>
      </c>
      <c r="K184" s="2">
        <f t="shared" si="42"/>
        <v>0.97234998410250106</v>
      </c>
      <c r="L184" s="2">
        <f t="shared" si="43"/>
        <v>0.97322804417287601</v>
      </c>
      <c r="M184" s="2">
        <f t="shared" si="44"/>
        <v>-0.26969011597437914</v>
      </c>
      <c r="N184" s="2">
        <f t="shared" si="45"/>
        <v>0.1038172275312603</v>
      </c>
      <c r="O184" s="2">
        <f t="shared" si="46"/>
        <v>0.69668506408762043</v>
      </c>
      <c r="P184" s="2">
        <f t="shared" si="47"/>
        <v>-1.3194935912379524E-2</v>
      </c>
      <c r="Q184" s="2">
        <f t="shared" si="48"/>
        <v>0.46886329946564076</v>
      </c>
      <c r="R184" s="2">
        <f t="shared" si="49"/>
        <v>0.113996960486322</v>
      </c>
      <c r="S184" s="2">
        <f t="shared" si="50"/>
        <v>0.35486633897931874</v>
      </c>
      <c r="T184" s="2">
        <f t="shared" si="51"/>
        <v>0.6754657760687155</v>
      </c>
      <c r="U184" s="2">
        <f t="shared" si="52"/>
        <v>0.113996960486322</v>
      </c>
      <c r="V184" s="2">
        <f t="shared" si="53"/>
        <v>-0.56146881558239348</v>
      </c>
    </row>
    <row r="185" spans="1:22" x14ac:dyDescent="0.25">
      <c r="A185" s="2">
        <v>0.75341999999999998</v>
      </c>
      <c r="B185" s="2">
        <v>1.1236965641230501</v>
      </c>
      <c r="C185" s="2">
        <v>9.9461571862787701E-2</v>
      </c>
      <c r="D185" s="2" t="s">
        <v>6</v>
      </c>
      <c r="E185" s="2">
        <f t="shared" si="36"/>
        <v>-0.26527563019482225</v>
      </c>
      <c r="F185" s="2">
        <f t="shared" si="37"/>
        <v>-7.1736090826119536E-2</v>
      </c>
      <c r="G185" s="2">
        <f t="shared" si="38"/>
        <v>3.6025537940716834E-2</v>
      </c>
      <c r="H185" s="2">
        <f t="shared" si="39"/>
        <v>-2.9564200553698203</v>
      </c>
      <c r="I185" s="2">
        <f t="shared" si="40"/>
        <v>8.8512837930059013E-2</v>
      </c>
      <c r="J185" s="2">
        <f t="shared" si="41"/>
        <v>7.834522478432894E-3</v>
      </c>
      <c r="K185" s="2">
        <f t="shared" si="42"/>
        <v>0.9759576831216793</v>
      </c>
      <c r="L185" s="2">
        <f t="shared" si="43"/>
        <v>0.98002658322160519</v>
      </c>
      <c r="M185" s="2">
        <f t="shared" si="44"/>
        <v>-0.22707310896622765</v>
      </c>
      <c r="N185" s="2">
        <f t="shared" si="45"/>
        <v>0.11033814388797082</v>
      </c>
      <c r="O185" s="2">
        <f t="shared" si="46"/>
        <v>0.69510273566699476</v>
      </c>
      <c r="P185" s="2">
        <f t="shared" si="47"/>
        <v>-5.8317264333005214E-2</v>
      </c>
      <c r="Q185" s="2">
        <f t="shared" si="48"/>
        <v>0.46886329946564076</v>
      </c>
      <c r="R185" s="2">
        <f t="shared" si="49"/>
        <v>9.9461571862787701E-2</v>
      </c>
      <c r="S185" s="2">
        <f t="shared" si="50"/>
        <v>0.36940172760285306</v>
      </c>
      <c r="T185" s="2">
        <f t="shared" si="51"/>
        <v>0.6754657760687155</v>
      </c>
      <c r="U185" s="2">
        <f t="shared" si="52"/>
        <v>9.9461571862787701E-2</v>
      </c>
      <c r="V185" s="2">
        <f t="shared" si="53"/>
        <v>-0.57600420420592779</v>
      </c>
    </row>
    <row r="186" spans="1:22" x14ac:dyDescent="0.25">
      <c r="A186" s="2">
        <v>1.43133</v>
      </c>
      <c r="B186" s="2">
        <v>1.15288232998687</v>
      </c>
      <c r="C186" s="2">
        <v>1.45691967109424</v>
      </c>
      <c r="D186" s="4" t="s">
        <v>4</v>
      </c>
      <c r="E186" s="2">
        <f t="shared" si="36"/>
        <v>-0.25069310553250623</v>
      </c>
      <c r="F186" s="2">
        <f t="shared" si="37"/>
        <v>-6.8382468446799294E-2</v>
      </c>
      <c r="G186" s="2">
        <f t="shared" si="38"/>
        <v>4.6397986797432456E-2</v>
      </c>
      <c r="H186" s="2">
        <f t="shared" si="39"/>
        <v>-2.9540476951792378</v>
      </c>
      <c r="I186" s="2">
        <f t="shared" si="40"/>
        <v>1.2637193174006167</v>
      </c>
      <c r="J186" s="2">
        <f t="shared" si="41"/>
        <v>1.5969865131714807</v>
      </c>
      <c r="K186" s="2">
        <f t="shared" si="42"/>
        <v>0.57398839995250761</v>
      </c>
      <c r="L186" s="2">
        <f t="shared" si="43"/>
        <v>-3.6589402962621262</v>
      </c>
      <c r="M186" s="2">
        <f t="shared" si="44"/>
        <v>-0.23431418132821932</v>
      </c>
      <c r="N186" s="2">
        <f t="shared" si="45"/>
        <v>-2.1672997988313972E-2</v>
      </c>
      <c r="O186" s="2">
        <f t="shared" si="46"/>
        <v>1.5441194297878664</v>
      </c>
      <c r="P186" s="2">
        <f t="shared" si="47"/>
        <v>0.11278942978786644</v>
      </c>
      <c r="Q186" s="2">
        <f t="shared" si="48"/>
        <v>0.47507300893965643</v>
      </c>
      <c r="R186" s="2">
        <f t="shared" si="49"/>
        <v>1.45691967109424</v>
      </c>
      <c r="S186" s="2">
        <f t="shared" si="50"/>
        <v>-0.9818466621545836</v>
      </c>
      <c r="T186" s="2">
        <f t="shared" si="51"/>
        <v>0.70030286281882637</v>
      </c>
      <c r="U186" s="2">
        <f t="shared" si="52"/>
        <v>1.45691967109424</v>
      </c>
      <c r="V186" s="2">
        <f t="shared" si="53"/>
        <v>0.75661680827541367</v>
      </c>
    </row>
    <row r="187" spans="1:22" x14ac:dyDescent="0.25">
      <c r="A187" s="2">
        <v>1.3526</v>
      </c>
      <c r="B187" s="2">
        <v>1.15288232998687</v>
      </c>
      <c r="C187" s="2">
        <v>1.3345772717689199</v>
      </c>
      <c r="D187" s="4" t="s">
        <v>4</v>
      </c>
      <c r="E187" s="2">
        <f t="shared" si="36"/>
        <v>-0.25069310553250623</v>
      </c>
      <c r="F187" s="2">
        <f t="shared" si="37"/>
        <v>-6.8382468446799294E-2</v>
      </c>
      <c r="G187" s="2">
        <f t="shared" si="38"/>
        <v>4.6397986797432456E-2</v>
      </c>
      <c r="H187" s="2">
        <f t="shared" si="39"/>
        <v>-2.9540476951792378</v>
      </c>
      <c r="I187" s="2">
        <f t="shared" si="40"/>
        <v>1.1576005955300912</v>
      </c>
      <c r="J187" s="2">
        <f t="shared" si="41"/>
        <v>1.3400391387716217</v>
      </c>
      <c r="K187" s="2">
        <f t="shared" si="42"/>
        <v>0.61816232761575629</v>
      </c>
      <c r="L187" s="2">
        <f t="shared" si="43"/>
        <v>-2.9048291921901748</v>
      </c>
      <c r="M187" s="2">
        <f t="shared" si="44"/>
        <v>-0.25283334192551765</v>
      </c>
      <c r="N187" s="2">
        <f t="shared" si="45"/>
        <v>-1.6621679541768179E-2</v>
      </c>
      <c r="O187" s="2">
        <f t="shared" si="46"/>
        <v>1.4100258378583173</v>
      </c>
      <c r="P187" s="2">
        <f t="shared" si="47"/>
        <v>5.742583785831723E-2</v>
      </c>
      <c r="Q187" s="2">
        <f t="shared" si="48"/>
        <v>0.47507300893965643</v>
      </c>
      <c r="R187" s="2">
        <f t="shared" si="49"/>
        <v>1.3345772717689199</v>
      </c>
      <c r="S187" s="2">
        <f t="shared" si="50"/>
        <v>-0.85950426282926351</v>
      </c>
      <c r="T187" s="2">
        <f t="shared" si="51"/>
        <v>0.70030286281882637</v>
      </c>
      <c r="U187" s="2">
        <f t="shared" si="52"/>
        <v>1.3345772717689199</v>
      </c>
      <c r="V187" s="2">
        <f t="shared" si="53"/>
        <v>0.63427440895009357</v>
      </c>
    </row>
    <row r="188" spans="1:22" x14ac:dyDescent="0.25">
      <c r="A188" s="2">
        <v>1.2790699999999999</v>
      </c>
      <c r="B188" s="2">
        <v>1.15288232998687</v>
      </c>
      <c r="C188" s="2">
        <v>1.2200358422939099</v>
      </c>
      <c r="D188" s="4" t="s">
        <v>4</v>
      </c>
      <c r="E188" s="2">
        <f t="shared" si="36"/>
        <v>-0.25069310553250623</v>
      </c>
      <c r="F188" s="2">
        <f t="shared" si="37"/>
        <v>-6.8382468446799294E-2</v>
      </c>
      <c r="G188" s="2">
        <f t="shared" si="38"/>
        <v>4.6397986797432456E-2</v>
      </c>
      <c r="H188" s="2">
        <f t="shared" si="39"/>
        <v>-2.9540476951792378</v>
      </c>
      <c r="I188" s="2">
        <f t="shared" si="40"/>
        <v>1.0582483663426472</v>
      </c>
      <c r="J188" s="2">
        <f t="shared" si="41"/>
        <v>1.1198896048668816</v>
      </c>
      <c r="K188" s="2">
        <f t="shared" si="42"/>
        <v>0.65812361504815231</v>
      </c>
      <c r="L188" s="2">
        <f t="shared" si="43"/>
        <v>-2.2591067123822284</v>
      </c>
      <c r="M188" s="2">
        <f t="shared" si="44"/>
        <v>-0.27486368020971419</v>
      </c>
      <c r="N188" s="2">
        <f t="shared" si="45"/>
        <v>-1.1453764534947211E-2</v>
      </c>
      <c r="O188" s="2">
        <f t="shared" si="46"/>
        <v>1.29504775430204</v>
      </c>
      <c r="P188" s="2">
        <f t="shared" si="47"/>
        <v>1.597775430204007E-2</v>
      </c>
      <c r="Q188" s="2">
        <f t="shared" si="48"/>
        <v>0.47507300893965643</v>
      </c>
      <c r="R188" s="2">
        <f t="shared" si="49"/>
        <v>1.2200358422939099</v>
      </c>
      <c r="S188" s="2">
        <f t="shared" si="50"/>
        <v>-0.74496283335425351</v>
      </c>
      <c r="T188" s="2">
        <f t="shared" si="51"/>
        <v>0.70030286281882637</v>
      </c>
      <c r="U188" s="2">
        <f t="shared" si="52"/>
        <v>1.2200358422939099</v>
      </c>
      <c r="V188" s="2">
        <f t="shared" si="53"/>
        <v>0.51973297947508357</v>
      </c>
    </row>
    <row r="189" spans="1:22" x14ac:dyDescent="0.25">
      <c r="A189" s="2">
        <v>1.20584</v>
      </c>
      <c r="B189" s="2">
        <v>1.15288232998687</v>
      </c>
      <c r="C189" s="2">
        <v>1.10489141893316</v>
      </c>
      <c r="D189" s="4" t="s">
        <v>4</v>
      </c>
      <c r="E189" s="2">
        <f t="shared" si="36"/>
        <v>-0.25069310553250623</v>
      </c>
      <c r="F189" s="2">
        <f t="shared" si="37"/>
        <v>-6.8382468446799294E-2</v>
      </c>
      <c r="G189" s="2">
        <f t="shared" si="38"/>
        <v>4.6397986797432456E-2</v>
      </c>
      <c r="H189" s="2">
        <f t="shared" si="39"/>
        <v>-2.9540476951792378</v>
      </c>
      <c r="I189" s="2">
        <f t="shared" si="40"/>
        <v>0.95837310555860755</v>
      </c>
      <c r="J189" s="2">
        <f t="shared" si="41"/>
        <v>0.91847900945804994</v>
      </c>
      <c r="K189" s="2">
        <f t="shared" si="42"/>
        <v>0.69693460802536777</v>
      </c>
      <c r="L189" s="2">
        <f t="shared" si="43"/>
        <v>-1.6687642182613391</v>
      </c>
      <c r="M189" s="2">
        <f t="shared" si="44"/>
        <v>-0.30495943429614836</v>
      </c>
      <c r="N189" s="2">
        <f t="shared" si="45"/>
        <v>-5.7445597976192846E-3</v>
      </c>
      <c r="O189" s="2">
        <f t="shared" si="46"/>
        <v>1.1897625136728482</v>
      </c>
      <c r="P189" s="2">
        <f t="shared" si="47"/>
        <v>-1.607748632715178E-2</v>
      </c>
      <c r="Q189" s="2">
        <f t="shared" si="48"/>
        <v>0.47507300893965643</v>
      </c>
      <c r="R189" s="2">
        <f t="shared" si="49"/>
        <v>1.10489141893316</v>
      </c>
      <c r="S189" s="2">
        <f t="shared" si="50"/>
        <v>-0.62981840999350358</v>
      </c>
      <c r="T189" s="2">
        <f t="shared" si="51"/>
        <v>0.70030286281882637</v>
      </c>
      <c r="U189" s="2">
        <f t="shared" si="52"/>
        <v>1.10489141893316</v>
      </c>
      <c r="V189" s="2">
        <f t="shared" si="53"/>
        <v>0.40458855611433364</v>
      </c>
    </row>
    <row r="190" spans="1:22" x14ac:dyDescent="0.25">
      <c r="A190" s="2">
        <v>1.13263</v>
      </c>
      <c r="B190" s="2">
        <v>1.15288232998687</v>
      </c>
      <c r="C190" s="2">
        <v>0.98824372759856605</v>
      </c>
      <c r="D190" s="4" t="s">
        <v>4</v>
      </c>
      <c r="E190" s="2">
        <f t="shared" si="36"/>
        <v>-0.25069310553250623</v>
      </c>
      <c r="F190" s="2">
        <f t="shared" si="37"/>
        <v>-6.8382468446799294E-2</v>
      </c>
      <c r="G190" s="2">
        <f t="shared" si="38"/>
        <v>4.6397986797432456E-2</v>
      </c>
      <c r="H190" s="2">
        <f t="shared" si="39"/>
        <v>-2.9540476951792378</v>
      </c>
      <c r="I190" s="2">
        <f t="shared" si="40"/>
        <v>0.85719392334673128</v>
      </c>
      <c r="J190" s="2">
        <f t="shared" si="41"/>
        <v>0.73478142222256182</v>
      </c>
      <c r="K190" s="2">
        <f t="shared" si="42"/>
        <v>0.73486122589218617</v>
      </c>
      <c r="L190" s="2">
        <f t="shared" si="43"/>
        <v>-1.1308072944388001</v>
      </c>
      <c r="M190" s="2">
        <f t="shared" si="44"/>
        <v>-0.35175646289513862</v>
      </c>
      <c r="N190" s="2">
        <f t="shared" si="45"/>
        <v>6.810699169306374E-4</v>
      </c>
      <c r="O190" s="2">
        <f t="shared" si="46"/>
        <v>1.0936309731918796</v>
      </c>
      <c r="P190" s="2">
        <f t="shared" si="47"/>
        <v>-3.8999026808120396E-2</v>
      </c>
      <c r="Q190" s="2">
        <f t="shared" si="48"/>
        <v>0.47507300893965643</v>
      </c>
      <c r="R190" s="2">
        <f t="shared" si="49"/>
        <v>0.98824372759856605</v>
      </c>
      <c r="S190" s="2">
        <f t="shared" si="50"/>
        <v>-0.51317071865890962</v>
      </c>
      <c r="T190" s="2">
        <f t="shared" si="51"/>
        <v>0.70030286281882637</v>
      </c>
      <c r="U190" s="2">
        <f t="shared" si="52"/>
        <v>0.98824372759856605</v>
      </c>
      <c r="V190" s="2">
        <f t="shared" si="53"/>
        <v>0.28794086477973968</v>
      </c>
    </row>
    <row r="191" spans="1:22" x14ac:dyDescent="0.25">
      <c r="A191" s="2">
        <v>1.06254</v>
      </c>
      <c r="B191" s="2">
        <v>1.15288232998687</v>
      </c>
      <c r="C191" s="2">
        <v>0.87405650432215898</v>
      </c>
      <c r="D191" s="4" t="s">
        <v>4</v>
      </c>
      <c r="E191" s="2">
        <f t="shared" si="36"/>
        <v>-0.25069310553250623</v>
      </c>
      <c r="F191" s="2">
        <f t="shared" si="37"/>
        <v>-6.8382468446799294E-2</v>
      </c>
      <c r="G191" s="2">
        <f t="shared" si="38"/>
        <v>4.6397986797432456E-2</v>
      </c>
      <c r="H191" s="2">
        <f t="shared" si="39"/>
        <v>-2.9540476951792378</v>
      </c>
      <c r="I191" s="2">
        <f t="shared" si="40"/>
        <v>0.75814892950273027</v>
      </c>
      <c r="J191" s="2">
        <f t="shared" si="41"/>
        <v>0.57478979930613583</v>
      </c>
      <c r="K191" s="2">
        <f t="shared" si="42"/>
        <v>0.77063174509222143</v>
      </c>
      <c r="L191" s="2">
        <f t="shared" si="43"/>
        <v>-0.662779897831272</v>
      </c>
      <c r="M191" s="2">
        <f t="shared" si="44"/>
        <v>-0.44043015767821536</v>
      </c>
      <c r="N191" s="2">
        <f t="shared" si="45"/>
        <v>7.7523749367427912E-3</v>
      </c>
      <c r="O191" s="2">
        <f t="shared" si="46"/>
        <v>1.0097907678762477</v>
      </c>
      <c r="P191" s="2">
        <f t="shared" si="47"/>
        <v>-5.2749232123752376E-2</v>
      </c>
      <c r="Q191" s="2">
        <f t="shared" si="48"/>
        <v>0.47507300893965643</v>
      </c>
      <c r="R191" s="2">
        <f t="shared" si="49"/>
        <v>0.87405650432215898</v>
      </c>
      <c r="S191" s="2">
        <f t="shared" si="50"/>
        <v>-0.39898349538250255</v>
      </c>
      <c r="T191" s="2">
        <f t="shared" si="51"/>
        <v>0.70030286281882637</v>
      </c>
      <c r="U191" s="2">
        <f t="shared" si="52"/>
        <v>0.87405650432215898</v>
      </c>
      <c r="V191" s="2">
        <f t="shared" si="53"/>
        <v>0.17375364150333261</v>
      </c>
    </row>
    <row r="192" spans="1:22" x14ac:dyDescent="0.25">
      <c r="A192" s="2">
        <v>0.99582000000000004</v>
      </c>
      <c r="B192" s="2">
        <v>1.15288232998687</v>
      </c>
      <c r="C192" s="2">
        <v>0.75965633565254098</v>
      </c>
      <c r="D192" s="4" t="s">
        <v>4</v>
      </c>
      <c r="E192" s="2">
        <f t="shared" si="36"/>
        <v>-0.25069310553250623</v>
      </c>
      <c r="F192" s="2">
        <f t="shared" si="37"/>
        <v>-6.8382468446799294E-2</v>
      </c>
      <c r="G192" s="2">
        <f t="shared" si="38"/>
        <v>4.6397986797432456E-2</v>
      </c>
      <c r="H192" s="2">
        <f t="shared" si="39"/>
        <v>-2.9540476951792378</v>
      </c>
      <c r="I192" s="2">
        <f t="shared" si="40"/>
        <v>0.65891922869629949</v>
      </c>
      <c r="J192" s="2">
        <f t="shared" si="41"/>
        <v>0.43417454994572624</v>
      </c>
      <c r="K192" s="2">
        <f t="shared" si="42"/>
        <v>0.80512356480097413</v>
      </c>
      <c r="L192" s="2">
        <f t="shared" si="43"/>
        <v>-0.25199980289903023</v>
      </c>
      <c r="M192" s="2">
        <f t="shared" si="44"/>
        <v>-0.75673247758623452</v>
      </c>
      <c r="N192" s="2">
        <f t="shared" si="45"/>
        <v>1.5831213308985948E-2</v>
      </c>
      <c r="O192" s="2">
        <f t="shared" si="46"/>
        <v>0.93597685059255142</v>
      </c>
      <c r="P192" s="2">
        <f t="shared" si="47"/>
        <v>-5.9843149407448615E-2</v>
      </c>
      <c r="Q192" s="2">
        <f t="shared" si="48"/>
        <v>0.47507300893965643</v>
      </c>
      <c r="R192" s="2">
        <f t="shared" si="49"/>
        <v>0.75965633565254098</v>
      </c>
      <c r="S192" s="2">
        <f t="shared" si="50"/>
        <v>-0.28458332671288455</v>
      </c>
      <c r="T192" s="2">
        <f t="shared" si="51"/>
        <v>0.70030286281882637</v>
      </c>
      <c r="U192" s="2">
        <f t="shared" si="52"/>
        <v>0.75965633565254098</v>
      </c>
      <c r="V192" s="2">
        <f t="shared" si="53"/>
        <v>5.9353472833714616E-2</v>
      </c>
    </row>
    <row r="193" spans="1:22" x14ac:dyDescent="0.25">
      <c r="A193" s="2">
        <v>0.93296000000000001</v>
      </c>
      <c r="B193" s="2">
        <v>1.15288232998687</v>
      </c>
      <c r="C193" s="2">
        <v>0.64115327851570703</v>
      </c>
      <c r="D193" s="4" t="s">
        <v>4</v>
      </c>
      <c r="E193" s="2">
        <f t="shared" si="36"/>
        <v>-0.25069310553250623</v>
      </c>
      <c r="F193" s="2">
        <f t="shared" si="37"/>
        <v>-6.8382468446799294E-2</v>
      </c>
      <c r="G193" s="2">
        <f t="shared" si="38"/>
        <v>4.6397986797432456E-2</v>
      </c>
      <c r="H193" s="2">
        <f t="shared" si="39"/>
        <v>-2.9540476951792378</v>
      </c>
      <c r="I193" s="2">
        <f t="shared" si="40"/>
        <v>0.55613071849493001</v>
      </c>
      <c r="J193" s="2">
        <f t="shared" si="41"/>
        <v>0.30928137605368711</v>
      </c>
      <c r="K193" s="2">
        <f t="shared" si="42"/>
        <v>0.8394324391593081</v>
      </c>
      <c r="L193" s="2">
        <f t="shared" si="43"/>
        <v>0.11217140964111694</v>
      </c>
      <c r="M193" s="2">
        <f t="shared" si="44"/>
        <v>0.83379143705089864</v>
      </c>
      <c r="N193" s="2">
        <f t="shared" si="45"/>
        <v>2.5598553058525961E-2</v>
      </c>
      <c r="O193" s="2">
        <f t="shared" si="46"/>
        <v>0.8702626262665889</v>
      </c>
      <c r="P193" s="2">
        <f t="shared" si="47"/>
        <v>-6.269737373341111E-2</v>
      </c>
      <c r="Q193" s="2">
        <f t="shared" si="48"/>
        <v>0.47507300893965643</v>
      </c>
      <c r="R193" s="2">
        <f t="shared" si="49"/>
        <v>0.64115327851570703</v>
      </c>
      <c r="S193" s="2">
        <f t="shared" si="50"/>
        <v>-0.1660802695760506</v>
      </c>
      <c r="T193" s="2">
        <f t="shared" si="51"/>
        <v>0.70030286281882637</v>
      </c>
      <c r="U193" s="2">
        <f t="shared" si="52"/>
        <v>0.64115327851570703</v>
      </c>
      <c r="V193" s="2">
        <f t="shared" si="53"/>
        <v>-5.914958430311934E-2</v>
      </c>
    </row>
    <row r="194" spans="1:22" x14ac:dyDescent="0.25">
      <c r="A194" s="2">
        <v>0.88199000000000005</v>
      </c>
      <c r="B194" s="2">
        <v>1.15288232998687</v>
      </c>
      <c r="C194" s="2">
        <v>0.52368121442125204</v>
      </c>
      <c r="D194" s="4" t="s">
        <v>4</v>
      </c>
      <c r="E194" s="2">
        <f t="shared" si="36"/>
        <v>-0.25069310553250623</v>
      </c>
      <c r="F194" s="2">
        <f t="shared" si="37"/>
        <v>-6.8382468446799294E-2</v>
      </c>
      <c r="G194" s="2">
        <f t="shared" si="38"/>
        <v>4.6397986797432456E-2</v>
      </c>
      <c r="H194" s="2">
        <f t="shared" si="39"/>
        <v>-2.9540476951792378</v>
      </c>
      <c r="I194" s="2">
        <f t="shared" si="40"/>
        <v>0.45423648259681121</v>
      </c>
      <c r="J194" s="2">
        <f t="shared" si="41"/>
        <v>0.20633078212192318</v>
      </c>
      <c r="K194" s="2">
        <f t="shared" si="42"/>
        <v>0.87201663733358736</v>
      </c>
      <c r="L194" s="2">
        <f t="shared" si="43"/>
        <v>0.4115646869506423</v>
      </c>
      <c r="M194" s="2">
        <f t="shared" si="44"/>
        <v>2.4232794947270982E-2</v>
      </c>
      <c r="N194" s="2">
        <f t="shared" si="45"/>
        <v>3.7254185654973654E-2</v>
      </c>
      <c r="O194" s="2">
        <f t="shared" si="46"/>
        <v>0.8159141211354608</v>
      </c>
      <c r="P194" s="2">
        <f t="shared" si="47"/>
        <v>-6.607587886453925E-2</v>
      </c>
      <c r="Q194" s="2">
        <f t="shared" si="48"/>
        <v>0.47507300893965643</v>
      </c>
      <c r="R194" s="2">
        <f t="shared" si="49"/>
        <v>0.52368121442125204</v>
      </c>
      <c r="S194" s="2">
        <f t="shared" si="50"/>
        <v>-4.8608205481595612E-2</v>
      </c>
      <c r="T194" s="2">
        <f t="shared" si="51"/>
        <v>0.70030286281882637</v>
      </c>
      <c r="U194" s="2">
        <f t="shared" si="52"/>
        <v>0.52368121442125204</v>
      </c>
      <c r="V194" s="2">
        <f t="shared" si="53"/>
        <v>-0.17662164839757433</v>
      </c>
    </row>
    <row r="195" spans="1:22" x14ac:dyDescent="0.25">
      <c r="A195" s="2">
        <v>0.85135000000000005</v>
      </c>
      <c r="B195" s="2">
        <v>1.15288232998687</v>
      </c>
      <c r="C195" s="2">
        <v>0.40706514864010102</v>
      </c>
      <c r="D195" s="4" t="s">
        <v>4</v>
      </c>
      <c r="E195" s="2">
        <f t="shared" si="36"/>
        <v>-0.25069310553250623</v>
      </c>
      <c r="F195" s="2">
        <f t="shared" si="37"/>
        <v>-6.8382468446799294E-2</v>
      </c>
      <c r="G195" s="2">
        <f t="shared" si="38"/>
        <v>4.6397986797432456E-2</v>
      </c>
      <c r="H195" s="2">
        <f t="shared" si="39"/>
        <v>-2.9540476951792378</v>
      </c>
      <c r="I195" s="2">
        <f t="shared" si="40"/>
        <v>0.35308473211202485</v>
      </c>
      <c r="J195" s="2">
        <f t="shared" si="41"/>
        <v>0.12466882805062035</v>
      </c>
      <c r="K195" s="2">
        <f t="shared" si="42"/>
        <v>0.9029589297902525</v>
      </c>
      <c r="L195" s="2">
        <f t="shared" si="43"/>
        <v>0.64810475657527689</v>
      </c>
      <c r="M195" s="2">
        <f t="shared" si="44"/>
        <v>-7.9630536987515696E-2</v>
      </c>
      <c r="N195" s="2">
        <f t="shared" si="45"/>
        <v>5.1761994811893093E-2</v>
      </c>
      <c r="O195" s="2">
        <f t="shared" si="46"/>
        <v>0.77259130041402457</v>
      </c>
      <c r="P195" s="2">
        <f t="shared" si="47"/>
        <v>-7.8758699585975478E-2</v>
      </c>
      <c r="Q195" s="2">
        <f t="shared" si="48"/>
        <v>0.47507300893965643</v>
      </c>
      <c r="R195" s="2">
        <f t="shared" si="49"/>
        <v>0.40706514864010102</v>
      </c>
      <c r="S195" s="2">
        <f t="shared" si="50"/>
        <v>6.8007860299555412E-2</v>
      </c>
      <c r="T195" s="2">
        <f t="shared" si="51"/>
        <v>0.70030286281882637</v>
      </c>
      <c r="U195" s="2">
        <f t="shared" si="52"/>
        <v>0.40706514864010102</v>
      </c>
      <c r="V195" s="2">
        <f t="shared" si="53"/>
        <v>-0.29323771417872535</v>
      </c>
    </row>
    <row r="196" spans="1:22" x14ac:dyDescent="0.25">
      <c r="A196" s="2">
        <v>0.85377000000000003</v>
      </c>
      <c r="B196" s="2">
        <v>1.15288232998687</v>
      </c>
      <c r="C196" s="2">
        <v>0.29226860636727803</v>
      </c>
      <c r="D196" s="4" t="s">
        <v>4</v>
      </c>
      <c r="E196" s="2">
        <f t="shared" ref="E196:E259" si="54">-2.287+3.641*B196-2.138*POWER(B196,2)+0.444*POWER(B196,3)</f>
        <v>-0.25069310553250623</v>
      </c>
      <c r="F196" s="2">
        <f t="shared" ref="F196:F259" si="55">-23.8+86.96*B196-127.4*POWER(B196,2)+93.14*POWER(B196,3)-33.92*POWER(B196,4)+4.915*POWER(B196,5)</f>
        <v>-6.8382468446799294E-2</v>
      </c>
      <c r="G196" s="2">
        <f t="shared" ref="G196:G259" si="56">-7.573+20.72*B196-21.29*POWER(B196,2)+9.81*POWER(B196,3)-1.7*POWER(B196,4)</f>
        <v>4.6397986797432456E-2</v>
      </c>
      <c r="H196" s="2">
        <f t="shared" ref="H196:H259" si="57">-28.86+94.79*B196-138.3*POWER(B196,2)+100.5*POWER(B196,3)-36.35*POWER(B196,4)+5.234*POWER(B196,5)</f>
        <v>-2.9540476951792378</v>
      </c>
      <c r="I196" s="2">
        <f t="shared" ref="I196:I259" si="58">C196/B196</f>
        <v>0.25351122032602114</v>
      </c>
      <c r="J196" s="2">
        <f t="shared" ref="J196:J259" si="59">POWER(I196,2)</f>
        <v>6.4267938831188434E-2</v>
      </c>
      <c r="K196" s="2">
        <f t="shared" ref="K196:K259" si="60">1+E196*I196+F196*J196</f>
        <v>0.93205168458986976</v>
      </c>
      <c r="L196" s="2">
        <f t="shared" ref="L196:L259" si="61">1+G196*I196+H196*J196</f>
        <v>0.82191185367549524</v>
      </c>
      <c r="M196" s="2">
        <f t="shared" ref="M196:M227" si="62">(A196-K196)/L196</f>
        <v>-9.5243406260419577E-2</v>
      </c>
      <c r="N196" s="2">
        <f t="shared" ref="N196:N259" si="63">((1-B196)/B196)*LOG10(C196)</f>
        <v>7.0841979830119389E-2</v>
      </c>
      <c r="O196" s="2">
        <f t="shared" ref="O196:O259" si="64">0.117768+0.47954*B196+0.667308*C196+0.025394*POWER(B196,2)+0.389387*POWER(C196,2)-0.570942*B196*C196</f>
        <v>0.74028864058605415</v>
      </c>
      <c r="P196" s="2">
        <f t="shared" ref="P196:P259" si="65">O196-A196</f>
        <v>-0.11348135941394588</v>
      </c>
      <c r="Q196" s="2">
        <f t="shared" ref="Q196:Q259" si="66">0.212765*B196+0.22978</f>
        <v>0.47507300893965643</v>
      </c>
      <c r="R196" s="2">
        <f t="shared" ref="R196:R259" si="67">C196</f>
        <v>0.29226860636727803</v>
      </c>
      <c r="S196" s="2">
        <f t="shared" ref="S196:S259" si="68">Q196-R196</f>
        <v>0.1828044025723784</v>
      </c>
      <c r="T196" s="2">
        <f t="shared" ref="T196:T259" si="69">0.851*B196-0.2808</f>
        <v>0.70030286281882637</v>
      </c>
      <c r="U196" s="2">
        <f t="shared" ref="U196:U259" si="70">C196</f>
        <v>0.29226860636727803</v>
      </c>
      <c r="V196" s="2">
        <f t="shared" ref="V196:V259" si="71">U196-T196</f>
        <v>-0.40803425645154834</v>
      </c>
    </row>
    <row r="197" spans="1:22" x14ac:dyDescent="0.25">
      <c r="A197" s="2">
        <v>0.89424999999999999</v>
      </c>
      <c r="B197" s="2">
        <v>1.15288232998687</v>
      </c>
      <c r="C197" s="2">
        <v>0.17499262070419599</v>
      </c>
      <c r="D197" s="4" t="s">
        <v>4</v>
      </c>
      <c r="E197" s="2">
        <f t="shared" si="54"/>
        <v>-0.25069310553250623</v>
      </c>
      <c r="F197" s="2">
        <f t="shared" si="55"/>
        <v>-6.8382468446799294E-2</v>
      </c>
      <c r="G197" s="2">
        <f t="shared" si="56"/>
        <v>4.6397986797432456E-2</v>
      </c>
      <c r="H197" s="2">
        <f t="shared" si="57"/>
        <v>-2.9540476951792378</v>
      </c>
      <c r="I197" s="2">
        <f t="shared" si="58"/>
        <v>0.15178706113588275</v>
      </c>
      <c r="J197" s="2">
        <f t="shared" si="59"/>
        <v>2.3039311928268209E-2</v>
      </c>
      <c r="K197" s="2">
        <f t="shared" si="60"/>
        <v>0.96037254524322246</v>
      </c>
      <c r="L197" s="2">
        <f t="shared" si="61"/>
        <v>0.93898338775838752</v>
      </c>
      <c r="M197" s="2">
        <f t="shared" si="62"/>
        <v>-7.0419291869556117E-2</v>
      </c>
      <c r="N197" s="2">
        <f t="shared" si="63"/>
        <v>0.10038223643654894</v>
      </c>
      <c r="O197" s="2">
        <f t="shared" si="64"/>
        <v>0.71788605357274049</v>
      </c>
      <c r="P197" s="2">
        <f t="shared" si="65"/>
        <v>-0.1763639464272595</v>
      </c>
      <c r="Q197" s="2">
        <f t="shared" si="66"/>
        <v>0.47507300893965643</v>
      </c>
      <c r="R197" s="2">
        <f t="shared" si="67"/>
        <v>0.17499262070419599</v>
      </c>
      <c r="S197" s="2">
        <f t="shared" si="68"/>
        <v>0.30008038823546046</v>
      </c>
      <c r="T197" s="2">
        <f t="shared" si="69"/>
        <v>0.70030286281882637</v>
      </c>
      <c r="U197" s="2">
        <f t="shared" si="70"/>
        <v>0.17499262070419599</v>
      </c>
      <c r="V197" s="2">
        <f t="shared" si="71"/>
        <v>-0.5253102421146304</v>
      </c>
    </row>
    <row r="198" spans="1:22" x14ac:dyDescent="0.25">
      <c r="A198" s="2">
        <v>0.93844000000000005</v>
      </c>
      <c r="B198" s="2">
        <v>1.18049390877326</v>
      </c>
      <c r="C198" s="2">
        <v>0.75385136612021897</v>
      </c>
      <c r="D198" s="7" t="s">
        <v>7</v>
      </c>
      <c r="E198" s="2">
        <f t="shared" si="54"/>
        <v>-0.23784287271095728</v>
      </c>
      <c r="F198" s="2">
        <f t="shared" si="55"/>
        <v>-6.5932678251945376E-2</v>
      </c>
      <c r="G198" s="2">
        <f t="shared" si="56"/>
        <v>5.4764485227183801E-2</v>
      </c>
      <c r="H198" s="2">
        <f t="shared" si="57"/>
        <v>-2.9524260629004822</v>
      </c>
      <c r="I198" s="2">
        <f t="shared" si="58"/>
        <v>0.63858979747180789</v>
      </c>
      <c r="J198" s="2">
        <f t="shared" si="59"/>
        <v>0.40779692943508461</v>
      </c>
      <c r="K198" s="2">
        <f t="shared" si="60"/>
        <v>0.82122882434482214</v>
      </c>
      <c r="L198" s="2">
        <f t="shared" si="61"/>
        <v>-0.1690182413050576</v>
      </c>
      <c r="M198" s="2">
        <f t="shared" si="62"/>
        <v>-0.69348240018440277</v>
      </c>
      <c r="N198" s="2">
        <f t="shared" si="63"/>
        <v>1.876263721249382E-2</v>
      </c>
      <c r="O198" s="2">
        <f t="shared" si="64"/>
        <v>0.93549581835592399</v>
      </c>
      <c r="P198" s="2">
        <f t="shared" si="65"/>
        <v>-2.9441816440760604E-3</v>
      </c>
      <c r="Q198" s="2">
        <f t="shared" si="66"/>
        <v>0.48094778650014269</v>
      </c>
      <c r="R198" s="2">
        <f t="shared" si="67"/>
        <v>0.75385136612021897</v>
      </c>
      <c r="S198" s="2">
        <f t="shared" si="68"/>
        <v>-0.27290357962007628</v>
      </c>
      <c r="T198" s="2">
        <f t="shared" si="69"/>
        <v>0.72380031636604425</v>
      </c>
      <c r="U198" s="2">
        <f t="shared" si="70"/>
        <v>0.75385136612021897</v>
      </c>
      <c r="V198" s="2">
        <f t="shared" si="71"/>
        <v>3.0051049754174719E-2</v>
      </c>
    </row>
    <row r="199" spans="1:22" x14ac:dyDescent="0.25">
      <c r="A199" s="2">
        <v>0.87395999999999996</v>
      </c>
      <c r="B199" s="2">
        <v>1.18049390877326</v>
      </c>
      <c r="C199" s="2">
        <v>0.67953005464480898</v>
      </c>
      <c r="D199" s="7" t="s">
        <v>7</v>
      </c>
      <c r="E199" s="2">
        <f t="shared" si="54"/>
        <v>-0.23784287271095728</v>
      </c>
      <c r="F199" s="2">
        <f t="shared" si="55"/>
        <v>-6.5932678251945376E-2</v>
      </c>
      <c r="G199" s="2">
        <f t="shared" si="56"/>
        <v>5.4764485227183801E-2</v>
      </c>
      <c r="H199" s="2">
        <f t="shared" si="57"/>
        <v>-2.9524260629004822</v>
      </c>
      <c r="I199" s="2">
        <f t="shared" si="58"/>
        <v>0.57563198725096321</v>
      </c>
      <c r="J199" s="2">
        <f t="shared" si="59"/>
        <v>0.33135218474649308</v>
      </c>
      <c r="K199" s="2">
        <f t="shared" si="60"/>
        <v>0.84124309754294413</v>
      </c>
      <c r="L199" s="2">
        <f t="shared" si="61"/>
        <v>5.3231363217538075E-2</v>
      </c>
      <c r="M199" s="2">
        <f t="shared" si="62"/>
        <v>0.61461703175538118</v>
      </c>
      <c r="N199" s="2">
        <f t="shared" si="63"/>
        <v>2.5654781304398376E-2</v>
      </c>
      <c r="O199" s="2">
        <f t="shared" si="64"/>
        <v>0.89451099387086852</v>
      </c>
      <c r="P199" s="2">
        <f t="shared" si="65"/>
        <v>2.0550993870868561E-2</v>
      </c>
      <c r="Q199" s="2">
        <f t="shared" si="66"/>
        <v>0.48094778650014269</v>
      </c>
      <c r="R199" s="2">
        <f t="shared" si="67"/>
        <v>0.67953005464480898</v>
      </c>
      <c r="S199" s="2">
        <f t="shared" si="68"/>
        <v>-0.19858226814466629</v>
      </c>
      <c r="T199" s="2">
        <f t="shared" si="69"/>
        <v>0.72380031636604425</v>
      </c>
      <c r="U199" s="2">
        <f t="shared" si="70"/>
        <v>0.67953005464480898</v>
      </c>
      <c r="V199" s="2">
        <f t="shared" si="71"/>
        <v>-4.4270261721235271E-2</v>
      </c>
    </row>
    <row r="200" spans="1:22" x14ac:dyDescent="0.25">
      <c r="A200" s="2">
        <v>0.80884</v>
      </c>
      <c r="B200" s="2">
        <v>1.18049390877326</v>
      </c>
      <c r="C200" s="2">
        <v>0.60407213114754099</v>
      </c>
      <c r="D200" s="7" t="s">
        <v>7</v>
      </c>
      <c r="E200" s="2">
        <f t="shared" si="54"/>
        <v>-0.23784287271095728</v>
      </c>
      <c r="F200" s="2">
        <f t="shared" si="55"/>
        <v>-6.5932678251945376E-2</v>
      </c>
      <c r="G200" s="2">
        <f t="shared" si="56"/>
        <v>5.4764485227183801E-2</v>
      </c>
      <c r="H200" s="2">
        <f t="shared" si="57"/>
        <v>-2.9524260629004822</v>
      </c>
      <c r="I200" s="2">
        <f t="shared" si="58"/>
        <v>0.51171134951071262</v>
      </c>
      <c r="J200" s="2">
        <f t="shared" si="59"/>
        <v>0.26184850521807468</v>
      </c>
      <c r="K200" s="2">
        <f t="shared" si="60"/>
        <v>0.86102872938827524</v>
      </c>
      <c r="L200" s="2">
        <f t="shared" si="61"/>
        <v>0.25493525730348499</v>
      </c>
      <c r="M200" s="2">
        <f t="shared" si="62"/>
        <v>-0.20471365922583126</v>
      </c>
      <c r="N200" s="2">
        <f t="shared" si="63"/>
        <v>3.3470853058853819E-2</v>
      </c>
      <c r="O200" s="2">
        <f t="shared" si="64"/>
        <v>0.85730024310504183</v>
      </c>
      <c r="P200" s="2">
        <f t="shared" si="65"/>
        <v>4.8460243105041823E-2</v>
      </c>
      <c r="Q200" s="2">
        <f t="shared" si="66"/>
        <v>0.48094778650014269</v>
      </c>
      <c r="R200" s="2">
        <f t="shared" si="67"/>
        <v>0.60407213114754099</v>
      </c>
      <c r="S200" s="2">
        <f t="shared" si="68"/>
        <v>-0.1231243446473983</v>
      </c>
      <c r="T200" s="2">
        <f t="shared" si="69"/>
        <v>0.72380031636604425</v>
      </c>
      <c r="U200" s="2">
        <f t="shared" si="70"/>
        <v>0.60407213114754099</v>
      </c>
      <c r="V200" s="2">
        <f t="shared" si="71"/>
        <v>-0.11972818521850326</v>
      </c>
    </row>
    <row r="201" spans="1:22" x14ac:dyDescent="0.25">
      <c r="A201" s="2">
        <v>0.74585999999999997</v>
      </c>
      <c r="B201" s="2">
        <v>1.18049390877326</v>
      </c>
      <c r="C201" s="2">
        <v>0.52893989071038305</v>
      </c>
      <c r="D201" s="7" t="s">
        <v>7</v>
      </c>
      <c r="E201" s="2">
        <f t="shared" si="54"/>
        <v>-0.23784287271095728</v>
      </c>
      <c r="F201" s="2">
        <f t="shared" si="55"/>
        <v>-6.5932678251945376E-2</v>
      </c>
      <c r="G201" s="2">
        <f t="shared" si="56"/>
        <v>5.4764485227183801E-2</v>
      </c>
      <c r="H201" s="2">
        <f t="shared" si="57"/>
        <v>-2.9524260629004822</v>
      </c>
      <c r="I201" s="2">
        <f t="shared" si="58"/>
        <v>0.44806659888660016</v>
      </c>
      <c r="J201" s="2">
        <f t="shared" si="59"/>
        <v>0.20076367703780545</v>
      </c>
      <c r="K201" s="2">
        <f t="shared" si="60"/>
        <v>0.88019366603217175</v>
      </c>
      <c r="L201" s="2">
        <f t="shared" si="61"/>
        <v>0.43179822406536783</v>
      </c>
      <c r="M201" s="2">
        <f t="shared" si="62"/>
        <v>-0.31110286829673406</v>
      </c>
      <c r="N201" s="2">
        <f t="shared" si="63"/>
        <v>4.2290327688970439E-2</v>
      </c>
      <c r="O201" s="2">
        <f t="shared" si="64"/>
        <v>0.82465569043241382</v>
      </c>
      <c r="P201" s="2">
        <f t="shared" si="65"/>
        <v>7.8795690432413856E-2</v>
      </c>
      <c r="Q201" s="2">
        <f t="shared" si="66"/>
        <v>0.48094778650014269</v>
      </c>
      <c r="R201" s="2">
        <f t="shared" si="67"/>
        <v>0.52893989071038305</v>
      </c>
      <c r="S201" s="2">
        <f t="shared" si="68"/>
        <v>-4.7992104210240361E-2</v>
      </c>
      <c r="T201" s="2">
        <f t="shared" si="69"/>
        <v>0.72380031636604425</v>
      </c>
      <c r="U201" s="2">
        <f t="shared" si="70"/>
        <v>0.52893989071038305</v>
      </c>
      <c r="V201" s="2">
        <f t="shared" si="71"/>
        <v>-0.1948604256556612</v>
      </c>
    </row>
    <row r="202" spans="1:22" x14ac:dyDescent="0.25">
      <c r="A202" s="2">
        <v>0.68544000000000005</v>
      </c>
      <c r="B202" s="2">
        <v>1.18049390877326</v>
      </c>
      <c r="C202" s="2">
        <v>0.45337049180327899</v>
      </c>
      <c r="D202" s="7" t="s">
        <v>7</v>
      </c>
      <c r="E202" s="2">
        <f t="shared" si="54"/>
        <v>-0.23784287271095728</v>
      </c>
      <c r="F202" s="2">
        <f t="shared" si="55"/>
        <v>-6.5932678251945376E-2</v>
      </c>
      <c r="G202" s="2">
        <f t="shared" si="56"/>
        <v>5.4764485227183801E-2</v>
      </c>
      <c r="H202" s="2">
        <f t="shared" si="57"/>
        <v>-2.9524260629004822</v>
      </c>
      <c r="I202" s="2">
        <f t="shared" si="58"/>
        <v>0.38405152998579245</v>
      </c>
      <c r="J202" s="2">
        <f t="shared" si="59"/>
        <v>0.14749557768442803</v>
      </c>
      <c r="K202" s="2">
        <f t="shared" si="60"/>
        <v>0.89893130237208851</v>
      </c>
      <c r="L202" s="2">
        <f t="shared" si="61"/>
        <v>0.58556259662231636</v>
      </c>
      <c r="M202" s="2">
        <f t="shared" si="62"/>
        <v>-0.36459176799126874</v>
      </c>
      <c r="N202" s="2">
        <f t="shared" si="63"/>
        <v>5.2527247514752136E-2</v>
      </c>
      <c r="O202" s="2">
        <f t="shared" si="64"/>
        <v>0.79625570225356368</v>
      </c>
      <c r="P202" s="2">
        <f t="shared" si="65"/>
        <v>0.11081570225356363</v>
      </c>
      <c r="Q202" s="2">
        <f t="shared" si="66"/>
        <v>0.48094778650014269</v>
      </c>
      <c r="R202" s="2">
        <f t="shared" si="67"/>
        <v>0.45337049180327899</v>
      </c>
      <c r="S202" s="2">
        <f t="shared" si="68"/>
        <v>2.7577294696863708E-2</v>
      </c>
      <c r="T202" s="2">
        <f t="shared" si="69"/>
        <v>0.72380031636604425</v>
      </c>
      <c r="U202" s="2">
        <f t="shared" si="70"/>
        <v>0.45337049180327899</v>
      </c>
      <c r="V202" s="2">
        <f t="shared" si="71"/>
        <v>-0.27042982456276526</v>
      </c>
    </row>
    <row r="203" spans="1:22" x14ac:dyDescent="0.25">
      <c r="A203" s="2">
        <v>0.63346000000000002</v>
      </c>
      <c r="B203" s="2">
        <v>1.18049390877326</v>
      </c>
      <c r="C203" s="2">
        <v>0.378067759562842</v>
      </c>
      <c r="D203" s="7" t="s">
        <v>7</v>
      </c>
      <c r="E203" s="2">
        <f t="shared" si="54"/>
        <v>-0.23784287271095728</v>
      </c>
      <c r="F203" s="2">
        <f t="shared" si="55"/>
        <v>-6.5932678251945376E-2</v>
      </c>
      <c r="G203" s="2">
        <f t="shared" si="56"/>
        <v>5.4764485227183801E-2</v>
      </c>
      <c r="H203" s="2">
        <f t="shared" si="57"/>
        <v>-2.9524260629004822</v>
      </c>
      <c r="I203" s="2">
        <f t="shared" si="58"/>
        <v>0.32026235523376878</v>
      </c>
      <c r="J203" s="2">
        <f t="shared" si="59"/>
        <v>0.1025679761798807</v>
      </c>
      <c r="K203" s="2">
        <f t="shared" si="60"/>
        <v>0.91706530003760212</v>
      </c>
      <c r="L203" s="2">
        <f t="shared" si="61"/>
        <v>0.71471463692958714</v>
      </c>
      <c r="M203" s="2">
        <f t="shared" si="62"/>
        <v>-0.39680913945735041</v>
      </c>
      <c r="N203" s="2">
        <f t="shared" si="63"/>
        <v>6.4588309717393572E-2</v>
      </c>
      <c r="O203" s="2">
        <f t="shared" si="64"/>
        <v>0.77237978926177819</v>
      </c>
      <c r="P203" s="2">
        <f t="shared" si="65"/>
        <v>0.13891978926177817</v>
      </c>
      <c r="Q203" s="2">
        <f t="shared" si="66"/>
        <v>0.48094778650014269</v>
      </c>
      <c r="R203" s="2">
        <f t="shared" si="67"/>
        <v>0.378067759562842</v>
      </c>
      <c r="S203" s="2">
        <f t="shared" si="68"/>
        <v>0.10288002693730069</v>
      </c>
      <c r="T203" s="2">
        <f t="shared" si="69"/>
        <v>0.72380031636604425</v>
      </c>
      <c r="U203" s="2">
        <f t="shared" si="70"/>
        <v>0.378067759562842</v>
      </c>
      <c r="V203" s="2">
        <f t="shared" si="71"/>
        <v>-0.34573255680320225</v>
      </c>
    </row>
    <row r="204" spans="1:22" x14ac:dyDescent="0.25">
      <c r="A204" s="2">
        <v>0.60319</v>
      </c>
      <c r="B204" s="2">
        <v>1.18049390877326</v>
      </c>
      <c r="C204" s="2">
        <v>0.302314754098361</v>
      </c>
      <c r="D204" s="7" t="s">
        <v>7</v>
      </c>
      <c r="E204" s="2">
        <f t="shared" si="54"/>
        <v>-0.23784287271095728</v>
      </c>
      <c r="F204" s="2">
        <f t="shared" si="55"/>
        <v>-6.5932678251945376E-2</v>
      </c>
      <c r="G204" s="2">
        <f t="shared" si="56"/>
        <v>5.4764485227183801E-2</v>
      </c>
      <c r="H204" s="2">
        <f t="shared" si="57"/>
        <v>-2.9524260629004822</v>
      </c>
      <c r="I204" s="2">
        <f t="shared" si="58"/>
        <v>0.25609175265674944</v>
      </c>
      <c r="J204" s="2">
        <f t="shared" si="59"/>
        <v>6.5582985778805739E-2</v>
      </c>
      <c r="K204" s="2">
        <f t="shared" si="60"/>
        <v>0.93476633997037895</v>
      </c>
      <c r="L204" s="2">
        <f t="shared" si="61"/>
        <v>0.8203958165089964</v>
      </c>
      <c r="M204" s="2">
        <f t="shared" si="62"/>
        <v>-0.40416629789913477</v>
      </c>
      <c r="N204" s="2">
        <f t="shared" si="63"/>
        <v>7.9436177746871367E-2</v>
      </c>
      <c r="O204" s="2">
        <f t="shared" si="64"/>
        <v>0.75281683675268618</v>
      </c>
      <c r="P204" s="2">
        <f t="shared" si="65"/>
        <v>0.14962683675268618</v>
      </c>
      <c r="Q204" s="2">
        <f t="shared" si="66"/>
        <v>0.48094778650014269</v>
      </c>
      <c r="R204" s="2">
        <f t="shared" si="67"/>
        <v>0.302314754098361</v>
      </c>
      <c r="S204" s="2">
        <f t="shared" si="68"/>
        <v>0.17863303240178169</v>
      </c>
      <c r="T204" s="2">
        <f t="shared" si="69"/>
        <v>0.72380031636604425</v>
      </c>
      <c r="U204" s="2">
        <f t="shared" si="70"/>
        <v>0.302314754098361</v>
      </c>
      <c r="V204" s="2">
        <f t="shared" si="71"/>
        <v>-0.42148556226768324</v>
      </c>
    </row>
    <row r="205" spans="1:22" x14ac:dyDescent="0.25">
      <c r="A205" s="2">
        <v>0.63019000000000003</v>
      </c>
      <c r="B205" s="2">
        <v>1.18049390877326</v>
      </c>
      <c r="C205" s="2">
        <v>0.22674535519125699</v>
      </c>
      <c r="D205" s="7" t="s">
        <v>7</v>
      </c>
      <c r="E205" s="2">
        <f t="shared" si="54"/>
        <v>-0.23784287271095728</v>
      </c>
      <c r="F205" s="2">
        <f t="shared" si="55"/>
        <v>-6.5932678251945376E-2</v>
      </c>
      <c r="G205" s="2">
        <f t="shared" si="56"/>
        <v>5.4764485227183801E-2</v>
      </c>
      <c r="H205" s="2">
        <f t="shared" si="57"/>
        <v>-2.9524260629004822</v>
      </c>
      <c r="I205" s="2">
        <f t="shared" si="58"/>
        <v>0.19207668375594172</v>
      </c>
      <c r="J205" s="2">
        <f t="shared" si="59"/>
        <v>3.6893452442680046E-2</v>
      </c>
      <c r="K205" s="2">
        <f t="shared" si="60"/>
        <v>0.95188344562518612</v>
      </c>
      <c r="L205" s="2">
        <f t="shared" si="61"/>
        <v>0.90159379016789076</v>
      </c>
      <c r="M205" s="2">
        <f t="shared" si="62"/>
        <v>-0.35680530315684827</v>
      </c>
      <c r="N205" s="2">
        <f t="shared" si="63"/>
        <v>9.8536208002293055E-2</v>
      </c>
      <c r="O205" s="2">
        <f t="shared" si="64"/>
        <v>0.73775407396314385</v>
      </c>
      <c r="P205" s="2">
        <f t="shared" si="65"/>
        <v>0.10756407396314382</v>
      </c>
      <c r="Q205" s="2">
        <f t="shared" si="66"/>
        <v>0.48094778650014269</v>
      </c>
      <c r="R205" s="2">
        <f t="shared" si="67"/>
        <v>0.22674535519125699</v>
      </c>
      <c r="S205" s="2">
        <f t="shared" si="68"/>
        <v>0.2542024313088857</v>
      </c>
      <c r="T205" s="2">
        <f t="shared" si="69"/>
        <v>0.72380031636604425</v>
      </c>
      <c r="U205" s="2">
        <f t="shared" si="70"/>
        <v>0.22674535519125699</v>
      </c>
      <c r="V205" s="2">
        <f t="shared" si="71"/>
        <v>-0.49705496117478726</v>
      </c>
    </row>
    <row r="206" spans="1:22" x14ac:dyDescent="0.25">
      <c r="A206" s="2">
        <v>0.73555000000000004</v>
      </c>
      <c r="B206" s="2">
        <v>1.18049390877326</v>
      </c>
      <c r="C206" s="2">
        <v>0.15157595628415299</v>
      </c>
      <c r="D206" s="7" t="s">
        <v>7</v>
      </c>
      <c r="E206" s="2">
        <f t="shared" si="54"/>
        <v>-0.23784287271095728</v>
      </c>
      <c r="F206" s="2">
        <f t="shared" si="55"/>
        <v>-6.5932678251945376E-2</v>
      </c>
      <c r="G206" s="2">
        <f t="shared" si="56"/>
        <v>5.4764485227183801E-2</v>
      </c>
      <c r="H206" s="2">
        <f t="shared" si="57"/>
        <v>-2.9524260629004822</v>
      </c>
      <c r="I206" s="2">
        <f t="shared" si="58"/>
        <v>0.1284004560783096</v>
      </c>
      <c r="J206" s="2">
        <f t="shared" si="59"/>
        <v>1.6486677121117913E-2</v>
      </c>
      <c r="K206" s="2">
        <f t="shared" si="60"/>
        <v>0.96837385589086733</v>
      </c>
      <c r="L206" s="2">
        <f t="shared" si="61"/>
        <v>0.95835608965705066</v>
      </c>
      <c r="M206" s="2">
        <f t="shared" si="62"/>
        <v>-0.24294086342601914</v>
      </c>
      <c r="N206" s="2">
        <f t="shared" si="63"/>
        <v>0.12527911897049063</v>
      </c>
      <c r="O206" s="2">
        <f t="shared" si="64"/>
        <v>0.72718316321586263</v>
      </c>
      <c r="P206" s="2">
        <f t="shared" si="65"/>
        <v>-8.3668367841374103E-3</v>
      </c>
      <c r="Q206" s="2">
        <f t="shared" si="66"/>
        <v>0.48094778650014269</v>
      </c>
      <c r="R206" s="2">
        <f t="shared" si="67"/>
        <v>0.15157595628415299</v>
      </c>
      <c r="S206" s="2">
        <f t="shared" si="68"/>
        <v>0.3293718302159897</v>
      </c>
      <c r="T206" s="2">
        <f t="shared" si="69"/>
        <v>0.72380031636604425</v>
      </c>
      <c r="U206" s="2">
        <f t="shared" si="70"/>
        <v>0.15157595628415299</v>
      </c>
      <c r="V206" s="2">
        <f t="shared" si="71"/>
        <v>-0.57222436008189126</v>
      </c>
    </row>
    <row r="207" spans="1:22" x14ac:dyDescent="0.25">
      <c r="A207" s="2">
        <v>0.86689000000000005</v>
      </c>
      <c r="B207" s="2">
        <v>1.18049390877326</v>
      </c>
      <c r="C207" s="2">
        <v>7.6281967213114796E-2</v>
      </c>
      <c r="D207" s="7" t="s">
        <v>7</v>
      </c>
      <c r="E207" s="2">
        <f t="shared" si="54"/>
        <v>-0.23784287271095728</v>
      </c>
      <c r="F207" s="2">
        <f t="shared" si="55"/>
        <v>-6.5932678251945376E-2</v>
      </c>
      <c r="G207" s="2">
        <f t="shared" si="56"/>
        <v>5.4764485227183801E-2</v>
      </c>
      <c r="H207" s="2">
        <f t="shared" si="57"/>
        <v>-2.9524260629004822</v>
      </c>
      <c r="I207" s="2">
        <f t="shared" si="58"/>
        <v>6.4618687691819707E-2</v>
      </c>
      <c r="J207" s="2">
        <f t="shared" si="59"/>
        <v>4.1755747990129318E-3</v>
      </c>
      <c r="K207" s="2">
        <f t="shared" si="60"/>
        <v>0.98435559885882518</v>
      </c>
      <c r="L207" s="2">
        <f t="shared" si="61"/>
        <v>0.99121073330330234</v>
      </c>
      <c r="M207" s="2">
        <f t="shared" si="62"/>
        <v>-0.11850719015860538</v>
      </c>
      <c r="N207" s="2">
        <f t="shared" si="63"/>
        <v>0.1708742763881157</v>
      </c>
      <c r="O207" s="2">
        <f t="shared" si="64"/>
        <v>0.72100609254107884</v>
      </c>
      <c r="P207" s="2">
        <f t="shared" si="65"/>
        <v>-0.14588390745892121</v>
      </c>
      <c r="Q207" s="2">
        <f t="shared" si="66"/>
        <v>0.48094778650014269</v>
      </c>
      <c r="R207" s="2">
        <f t="shared" si="67"/>
        <v>7.6281967213114796E-2</v>
      </c>
      <c r="S207" s="2">
        <f t="shared" si="68"/>
        <v>0.40466581928702788</v>
      </c>
      <c r="T207" s="2">
        <f t="shared" si="69"/>
        <v>0.72380031636604425</v>
      </c>
      <c r="U207" s="2">
        <f t="shared" si="70"/>
        <v>7.6281967213114796E-2</v>
      </c>
      <c r="V207" s="2">
        <f t="shared" si="71"/>
        <v>-0.6475183491529295</v>
      </c>
    </row>
    <row r="208" spans="1:22" x14ac:dyDescent="0.25">
      <c r="A208" s="2">
        <v>1.4624900000000001</v>
      </c>
      <c r="B208" s="2">
        <v>1.2206787109374999</v>
      </c>
      <c r="C208" s="2">
        <v>1.50771729390681</v>
      </c>
      <c r="D208" s="5" t="s">
        <v>3</v>
      </c>
      <c r="E208" s="2">
        <f t="shared" si="54"/>
        <v>-0.22066680499920821</v>
      </c>
      <c r="F208" s="2">
        <f t="shared" si="55"/>
        <v>-6.3174076151721437E-2</v>
      </c>
      <c r="G208" s="2">
        <f t="shared" si="56"/>
        <v>6.4918780033569767E-2</v>
      </c>
      <c r="H208" s="2">
        <f t="shared" si="57"/>
        <v>-2.9506045132550707</v>
      </c>
      <c r="I208" s="2">
        <f t="shared" si="58"/>
        <v>1.235146710102661</v>
      </c>
      <c r="J208" s="2">
        <f t="shared" si="59"/>
        <v>1.5255873954774268</v>
      </c>
      <c r="K208" s="2">
        <f t="shared" si="60"/>
        <v>0.63106654747836521</v>
      </c>
      <c r="L208" s="2">
        <f t="shared" si="61"/>
        <v>-3.4212208368784016</v>
      </c>
      <c r="M208" s="2">
        <f t="shared" si="62"/>
        <v>-0.2430195220254312</v>
      </c>
      <c r="N208" s="2">
        <f t="shared" si="63"/>
        <v>-3.2237319220633269E-2</v>
      </c>
      <c r="O208" s="2">
        <f t="shared" si="64"/>
        <v>1.5814579759363876</v>
      </c>
      <c r="P208" s="2">
        <f t="shared" si="65"/>
        <v>0.11896797593638753</v>
      </c>
      <c r="Q208" s="2">
        <f t="shared" si="66"/>
        <v>0.48949770593261721</v>
      </c>
      <c r="R208" s="2">
        <f t="shared" si="67"/>
        <v>1.50771729390681</v>
      </c>
      <c r="S208" s="2">
        <f t="shared" si="68"/>
        <v>-1.0182195879741927</v>
      </c>
      <c r="T208" s="2">
        <f t="shared" si="69"/>
        <v>0.7579975830078125</v>
      </c>
      <c r="U208" s="2">
        <f t="shared" si="70"/>
        <v>1.50771729390681</v>
      </c>
      <c r="V208" s="2">
        <f t="shared" si="71"/>
        <v>0.74971971089899747</v>
      </c>
    </row>
    <row r="209" spans="1:22" x14ac:dyDescent="0.25">
      <c r="A209" s="2">
        <v>1.40987</v>
      </c>
      <c r="B209" s="2">
        <v>1.2206787109374999</v>
      </c>
      <c r="C209" s="2">
        <v>1.4269556451612899</v>
      </c>
      <c r="D209" s="5" t="s">
        <v>3</v>
      </c>
      <c r="E209" s="2">
        <f t="shared" si="54"/>
        <v>-0.22066680499920821</v>
      </c>
      <c r="F209" s="2">
        <f t="shared" si="55"/>
        <v>-6.3174076151721437E-2</v>
      </c>
      <c r="G209" s="2">
        <f t="shared" si="56"/>
        <v>6.4918780033569767E-2</v>
      </c>
      <c r="H209" s="2">
        <f t="shared" si="57"/>
        <v>-2.9506045132550707</v>
      </c>
      <c r="I209" s="2">
        <f t="shared" si="58"/>
        <v>1.1689854442250134</v>
      </c>
      <c r="J209" s="2">
        <f t="shared" si="59"/>
        <v>1.3665269688099519</v>
      </c>
      <c r="K209" s="2">
        <f t="shared" si="60"/>
        <v>0.65571463814130526</v>
      </c>
      <c r="L209" s="2">
        <f t="shared" si="61"/>
        <v>-2.9561915327393269</v>
      </c>
      <c r="M209" s="2">
        <f t="shared" si="62"/>
        <v>-0.2551104532661535</v>
      </c>
      <c r="N209" s="2">
        <f t="shared" si="63"/>
        <v>-2.7914883771626223E-2</v>
      </c>
      <c r="O209" s="2">
        <f t="shared" si="64"/>
        <v>1.4915626089469933</v>
      </c>
      <c r="P209" s="2">
        <f t="shared" si="65"/>
        <v>8.1692608946993372E-2</v>
      </c>
      <c r="Q209" s="2">
        <f t="shared" si="66"/>
        <v>0.48949770593261721</v>
      </c>
      <c r="R209" s="2">
        <f t="shared" si="67"/>
        <v>1.4269556451612899</v>
      </c>
      <c r="S209" s="2">
        <f t="shared" si="68"/>
        <v>-0.93745793922867271</v>
      </c>
      <c r="T209" s="2">
        <f t="shared" si="69"/>
        <v>0.7579975830078125</v>
      </c>
      <c r="U209" s="2">
        <f t="shared" si="70"/>
        <v>1.4269556451612899</v>
      </c>
      <c r="V209" s="2">
        <f t="shared" si="71"/>
        <v>0.66895806215347742</v>
      </c>
    </row>
    <row r="210" spans="1:22" x14ac:dyDescent="0.25">
      <c r="A210" s="2">
        <v>1.35544</v>
      </c>
      <c r="B210" s="2">
        <v>1.2206787109374999</v>
      </c>
      <c r="C210" s="2">
        <v>1.3435685483871</v>
      </c>
      <c r="D210" s="5" t="s">
        <v>3</v>
      </c>
      <c r="E210" s="2">
        <f t="shared" si="54"/>
        <v>-0.22066680499920821</v>
      </c>
      <c r="F210" s="2">
        <f t="shared" si="55"/>
        <v>-6.3174076151721437E-2</v>
      </c>
      <c r="G210" s="2">
        <f t="shared" si="56"/>
        <v>6.4918780033569767E-2</v>
      </c>
      <c r="H210" s="2">
        <f t="shared" si="57"/>
        <v>-2.9506045132550707</v>
      </c>
      <c r="I210" s="2">
        <f t="shared" si="58"/>
        <v>1.1006733683060785</v>
      </c>
      <c r="J210" s="2">
        <f t="shared" si="59"/>
        <v>1.2114818636982485</v>
      </c>
      <c r="K210" s="2">
        <f t="shared" si="60"/>
        <v>0.68058367695447841</v>
      </c>
      <c r="L210" s="2">
        <f t="shared" si="61"/>
        <v>-2.5031494824688458</v>
      </c>
      <c r="M210" s="2">
        <f t="shared" si="62"/>
        <v>-0.26960288539376948</v>
      </c>
      <c r="N210" s="2">
        <f t="shared" si="63"/>
        <v>-2.3187275611103193E-2</v>
      </c>
      <c r="O210" s="2">
        <f t="shared" si="64"/>
        <v>1.4040747549309782</v>
      </c>
      <c r="P210" s="2">
        <f t="shared" si="65"/>
        <v>4.8634754930978241E-2</v>
      </c>
      <c r="Q210" s="2">
        <f t="shared" si="66"/>
        <v>0.48949770593261721</v>
      </c>
      <c r="R210" s="2">
        <f t="shared" si="67"/>
        <v>1.3435685483871</v>
      </c>
      <c r="S210" s="2">
        <f t="shared" si="68"/>
        <v>-0.85407084245448284</v>
      </c>
      <c r="T210" s="2">
        <f t="shared" si="69"/>
        <v>0.7579975830078125</v>
      </c>
      <c r="U210" s="2">
        <f t="shared" si="70"/>
        <v>1.3435685483871</v>
      </c>
      <c r="V210" s="2">
        <f t="shared" si="71"/>
        <v>0.58557096537928754</v>
      </c>
    </row>
    <row r="211" spans="1:22" x14ac:dyDescent="0.25">
      <c r="A211" s="2">
        <v>1.3002199999999999</v>
      </c>
      <c r="B211" s="2">
        <v>1.2206787109374999</v>
      </c>
      <c r="C211" s="2">
        <v>1.2587724014336901</v>
      </c>
      <c r="D211" s="5" t="s">
        <v>3</v>
      </c>
      <c r="E211" s="2">
        <f t="shared" si="54"/>
        <v>-0.22066680499920821</v>
      </c>
      <c r="F211" s="2">
        <f t="shared" si="55"/>
        <v>-6.3174076151721437E-2</v>
      </c>
      <c r="G211" s="2">
        <f t="shared" si="56"/>
        <v>6.4918780033569767E-2</v>
      </c>
      <c r="H211" s="2">
        <f t="shared" si="57"/>
        <v>-2.9506045132550707</v>
      </c>
      <c r="I211" s="2">
        <f t="shared" si="58"/>
        <v>1.0312069753939868</v>
      </c>
      <c r="J211" s="2">
        <f t="shared" si="59"/>
        <v>1.0633878261012144</v>
      </c>
      <c r="K211" s="2">
        <f t="shared" si="60"/>
        <v>0.70526830794198014</v>
      </c>
      <c r="L211" s="2">
        <f t="shared" si="61"/>
        <v>-2.0706922202300562</v>
      </c>
      <c r="M211" s="2">
        <f t="shared" si="62"/>
        <v>-0.28732019478583831</v>
      </c>
      <c r="N211" s="2">
        <f t="shared" si="63"/>
        <v>-1.8068818442259733E-2</v>
      </c>
      <c r="O211" s="2">
        <f t="shared" si="64"/>
        <v>1.3206617187065972</v>
      </c>
      <c r="P211" s="2">
        <f t="shared" si="65"/>
        <v>2.0441718706597278E-2</v>
      </c>
      <c r="Q211" s="2">
        <f t="shared" si="66"/>
        <v>0.48949770593261721</v>
      </c>
      <c r="R211" s="2">
        <f t="shared" si="67"/>
        <v>1.2587724014336901</v>
      </c>
      <c r="S211" s="2">
        <f t="shared" si="68"/>
        <v>-0.76927469550107286</v>
      </c>
      <c r="T211" s="2">
        <f t="shared" si="69"/>
        <v>0.7579975830078125</v>
      </c>
      <c r="U211" s="2">
        <f t="shared" si="70"/>
        <v>1.2587724014336901</v>
      </c>
      <c r="V211" s="2">
        <f t="shared" si="71"/>
        <v>0.50077481842587757</v>
      </c>
    </row>
    <row r="212" spans="1:22" x14ac:dyDescent="0.25">
      <c r="A212" s="2">
        <v>1.24627</v>
      </c>
      <c r="B212" s="2">
        <v>1.2206787109374999</v>
      </c>
      <c r="C212" s="2">
        <v>1.17584453405018</v>
      </c>
      <c r="D212" s="5" t="s">
        <v>3</v>
      </c>
      <c r="E212" s="2">
        <f t="shared" si="54"/>
        <v>-0.22066680499920821</v>
      </c>
      <c r="F212" s="2">
        <f t="shared" si="55"/>
        <v>-6.3174076151721437E-2</v>
      </c>
      <c r="G212" s="2">
        <f t="shared" si="56"/>
        <v>6.4918780033569767E-2</v>
      </c>
      <c r="H212" s="2">
        <f t="shared" si="57"/>
        <v>-2.9506045132550707</v>
      </c>
      <c r="I212" s="2">
        <f t="shared" si="58"/>
        <v>0.96327110771606184</v>
      </c>
      <c r="J212" s="2">
        <f t="shared" si="59"/>
        <v>0.92789122696052884</v>
      </c>
      <c r="K212" s="2">
        <f t="shared" si="60"/>
        <v>0.72881937127972973</v>
      </c>
      <c r="L212" s="2">
        <f t="shared" si="61"/>
        <v>-1.6753056569250093</v>
      </c>
      <c r="M212" s="2">
        <f t="shared" si="62"/>
        <v>-0.30886938546488329</v>
      </c>
      <c r="N212" s="2">
        <f t="shared" si="63"/>
        <v>-1.2718110129526256E-2</v>
      </c>
      <c r="O212" s="2">
        <f t="shared" si="64"/>
        <v>1.2445024702921348</v>
      </c>
      <c r="P212" s="2">
        <f t="shared" si="65"/>
        <v>-1.7675297078652008E-3</v>
      </c>
      <c r="Q212" s="2">
        <f t="shared" si="66"/>
        <v>0.48949770593261721</v>
      </c>
      <c r="R212" s="2">
        <f t="shared" si="67"/>
        <v>1.17584453405018</v>
      </c>
      <c r="S212" s="2">
        <f t="shared" si="68"/>
        <v>-0.68634682811756276</v>
      </c>
      <c r="T212" s="2">
        <f t="shared" si="69"/>
        <v>0.7579975830078125</v>
      </c>
      <c r="U212" s="2">
        <f t="shared" si="70"/>
        <v>1.17584453405018</v>
      </c>
      <c r="V212" s="2">
        <f t="shared" si="71"/>
        <v>0.41784695104236746</v>
      </c>
    </row>
    <row r="213" spans="1:22" x14ac:dyDescent="0.25">
      <c r="A213" s="2">
        <v>1.1947000000000001</v>
      </c>
      <c r="B213" s="2">
        <v>1.2206787109374999</v>
      </c>
      <c r="C213" s="2">
        <v>1.0960147849462401</v>
      </c>
      <c r="D213" s="5" t="s">
        <v>3</v>
      </c>
      <c r="E213" s="2">
        <f t="shared" si="54"/>
        <v>-0.22066680499920821</v>
      </c>
      <c r="F213" s="2">
        <f t="shared" si="55"/>
        <v>-6.3174076151721437E-2</v>
      </c>
      <c r="G213" s="2">
        <f t="shared" si="56"/>
        <v>6.4918780033569767E-2</v>
      </c>
      <c r="H213" s="2">
        <f t="shared" si="57"/>
        <v>-2.9506045132550707</v>
      </c>
      <c r="I213" s="2">
        <f t="shared" si="58"/>
        <v>0.89787326929334577</v>
      </c>
      <c r="J213" s="2">
        <f t="shared" si="59"/>
        <v>0.80617640771152099</v>
      </c>
      <c r="K213" s="2">
        <f t="shared" si="60"/>
        <v>0.7509397245983549</v>
      </c>
      <c r="L213" s="2">
        <f t="shared" si="61"/>
        <v>-1.3204189098060968</v>
      </c>
      <c r="M213" s="2">
        <f t="shared" si="62"/>
        <v>-0.33607537131288984</v>
      </c>
      <c r="N213" s="2">
        <f t="shared" si="63"/>
        <v>-7.198155051774055E-3</v>
      </c>
      <c r="O213" s="2">
        <f t="shared" si="64"/>
        <v>1.1762477362397377</v>
      </c>
      <c r="P213" s="2">
        <f t="shared" si="65"/>
        <v>-1.8452263760262433E-2</v>
      </c>
      <c r="Q213" s="2">
        <f t="shared" si="66"/>
        <v>0.48949770593261721</v>
      </c>
      <c r="R213" s="2">
        <f t="shared" si="67"/>
        <v>1.0960147849462401</v>
      </c>
      <c r="S213" s="2">
        <f t="shared" si="68"/>
        <v>-0.60651707901362284</v>
      </c>
      <c r="T213" s="2">
        <f t="shared" si="69"/>
        <v>0.7579975830078125</v>
      </c>
      <c r="U213" s="2">
        <f t="shared" si="70"/>
        <v>1.0960147849462401</v>
      </c>
      <c r="V213" s="2">
        <f t="shared" si="71"/>
        <v>0.33801720193842755</v>
      </c>
    </row>
    <row r="214" spans="1:22" x14ac:dyDescent="0.25">
      <c r="A214" s="2">
        <v>1.14621</v>
      </c>
      <c r="B214" s="2">
        <v>1.2206787109374999</v>
      </c>
      <c r="C214" s="2">
        <v>1.0204099462365599</v>
      </c>
      <c r="D214" s="5" t="s">
        <v>3</v>
      </c>
      <c r="E214" s="2">
        <f t="shared" si="54"/>
        <v>-0.22066680499920821</v>
      </c>
      <c r="F214" s="2">
        <f t="shared" si="55"/>
        <v>-6.3174076151721437E-2</v>
      </c>
      <c r="G214" s="2">
        <f t="shared" si="56"/>
        <v>6.4918780033569767E-2</v>
      </c>
      <c r="H214" s="2">
        <f t="shared" si="57"/>
        <v>-2.9506045132550707</v>
      </c>
      <c r="I214" s="2">
        <f t="shared" si="58"/>
        <v>0.83593654668792372</v>
      </c>
      <c r="J214" s="2">
        <f t="shared" si="59"/>
        <v>0.69878991008853131</v>
      </c>
      <c r="K214" s="2">
        <f t="shared" si="60"/>
        <v>0.77139114606631698</v>
      </c>
      <c r="L214" s="2">
        <f t="shared" si="61"/>
        <v>-1.0075846817278704</v>
      </c>
      <c r="M214" s="2">
        <f t="shared" si="62"/>
        <v>-0.37199737226147556</v>
      </c>
      <c r="N214" s="2">
        <f t="shared" si="63"/>
        <v>-1.5863189470905858E-3</v>
      </c>
      <c r="O214" s="2">
        <f t="shared" si="64"/>
        <v>1.1161812393480264</v>
      </c>
      <c r="P214" s="2">
        <f t="shared" si="65"/>
        <v>-3.0028760651973574E-2</v>
      </c>
      <c r="Q214" s="2">
        <f t="shared" si="66"/>
        <v>0.48949770593261721</v>
      </c>
      <c r="R214" s="2">
        <f t="shared" si="67"/>
        <v>1.0204099462365599</v>
      </c>
      <c r="S214" s="2">
        <f t="shared" si="68"/>
        <v>-0.53091224030394268</v>
      </c>
      <c r="T214" s="2">
        <f t="shared" si="69"/>
        <v>0.7579975830078125</v>
      </c>
      <c r="U214" s="2">
        <f t="shared" si="70"/>
        <v>1.0204099462365599</v>
      </c>
      <c r="V214" s="2">
        <f t="shared" si="71"/>
        <v>0.26241236322874739</v>
      </c>
    </row>
    <row r="215" spans="1:22" x14ac:dyDescent="0.25">
      <c r="A215" s="2">
        <v>1.1013900000000001</v>
      </c>
      <c r="B215" s="2">
        <v>1.2206787109374999</v>
      </c>
      <c r="C215" s="2">
        <v>0.94968637992831495</v>
      </c>
      <c r="D215" s="5" t="s">
        <v>3</v>
      </c>
      <c r="E215" s="2">
        <f t="shared" si="54"/>
        <v>-0.22066680499920821</v>
      </c>
      <c r="F215" s="2">
        <f t="shared" si="55"/>
        <v>-6.3174076151721437E-2</v>
      </c>
      <c r="G215" s="2">
        <f t="shared" si="56"/>
        <v>6.4918780033569767E-2</v>
      </c>
      <c r="H215" s="2">
        <f t="shared" si="57"/>
        <v>-2.9506045132550707</v>
      </c>
      <c r="I215" s="2">
        <f t="shared" si="58"/>
        <v>0.77799864241012384</v>
      </c>
      <c r="J215" s="2">
        <f t="shared" si="59"/>
        <v>0.60528188759199575</v>
      </c>
      <c r="K215" s="2">
        <f t="shared" si="60"/>
        <v>0.79008340122564213</v>
      </c>
      <c r="L215" s="2">
        <f t="shared" si="61"/>
        <v>-0.7354407465874524</v>
      </c>
      <c r="M215" s="2">
        <f t="shared" si="62"/>
        <v>-0.42329256329468279</v>
      </c>
      <c r="N215" s="2">
        <f t="shared" si="63"/>
        <v>4.0531307805034651E-3</v>
      </c>
      <c r="O215" s="2">
        <f t="shared" si="64"/>
        <v>1.064022527610667</v>
      </c>
      <c r="P215" s="2">
        <f t="shared" si="65"/>
        <v>-3.7367472389333134E-2</v>
      </c>
      <c r="Q215" s="2">
        <f t="shared" si="66"/>
        <v>0.48949770593261721</v>
      </c>
      <c r="R215" s="2">
        <f t="shared" si="67"/>
        <v>0.94968637992831495</v>
      </c>
      <c r="S215" s="2">
        <f t="shared" si="68"/>
        <v>-0.46018867399569774</v>
      </c>
      <c r="T215" s="2">
        <f t="shared" si="69"/>
        <v>0.7579975830078125</v>
      </c>
      <c r="U215" s="2">
        <f t="shared" si="70"/>
        <v>0.94968637992831495</v>
      </c>
      <c r="V215" s="2">
        <f t="shared" si="71"/>
        <v>0.19168879692050245</v>
      </c>
    </row>
    <row r="216" spans="1:22" x14ac:dyDescent="0.25">
      <c r="A216" s="2">
        <v>1.0816399999999999</v>
      </c>
      <c r="B216" s="2">
        <v>1.2206787109374999</v>
      </c>
      <c r="C216" s="2">
        <v>0.916014784946237</v>
      </c>
      <c r="D216" s="5" t="s">
        <v>3</v>
      </c>
      <c r="E216" s="2">
        <f t="shared" si="54"/>
        <v>-0.22066680499920821</v>
      </c>
      <c r="F216" s="2">
        <f t="shared" si="55"/>
        <v>-6.3174076151721437E-2</v>
      </c>
      <c r="G216" s="2">
        <f t="shared" si="56"/>
        <v>6.4918780033569767E-2</v>
      </c>
      <c r="H216" s="2">
        <f t="shared" si="57"/>
        <v>-2.9506045132550707</v>
      </c>
      <c r="I216" s="2">
        <f t="shared" si="58"/>
        <v>0.75041432011435971</v>
      </c>
      <c r="J216" s="2">
        <f t="shared" si="59"/>
        <v>0.56312165183269669</v>
      </c>
      <c r="K216" s="2">
        <f t="shared" si="60"/>
        <v>0.79883377943914924</v>
      </c>
      <c r="L216" s="2">
        <f t="shared" si="61"/>
        <v>-0.61283330522766066</v>
      </c>
      <c r="M216" s="2">
        <f t="shared" si="62"/>
        <v>-0.46147332096415905</v>
      </c>
      <c r="N216" s="2">
        <f t="shared" si="63"/>
        <v>6.8874067884072132E-3</v>
      </c>
      <c r="O216" s="2">
        <f t="shared" si="64"/>
        <v>1.040558441800439</v>
      </c>
      <c r="P216" s="2">
        <f t="shared" si="65"/>
        <v>-4.1081558199560941E-2</v>
      </c>
      <c r="Q216" s="2">
        <f t="shared" si="66"/>
        <v>0.48949770593261721</v>
      </c>
      <c r="R216" s="2">
        <f t="shared" si="67"/>
        <v>0.916014784946237</v>
      </c>
      <c r="S216" s="2">
        <f t="shared" si="68"/>
        <v>-0.42651707901361979</v>
      </c>
      <c r="T216" s="2">
        <f t="shared" si="69"/>
        <v>0.7579975830078125</v>
      </c>
      <c r="U216" s="2">
        <f t="shared" si="70"/>
        <v>0.916014784946237</v>
      </c>
      <c r="V216" s="2">
        <f t="shared" si="71"/>
        <v>0.1580172019384245</v>
      </c>
    </row>
    <row r="217" spans="1:22" x14ac:dyDescent="0.25">
      <c r="A217" s="2">
        <v>1.04156</v>
      </c>
      <c r="B217" s="2">
        <v>1.2206787109374999</v>
      </c>
      <c r="C217" s="2">
        <v>0.85054211469534102</v>
      </c>
      <c r="D217" s="5" t="s">
        <v>3</v>
      </c>
      <c r="E217" s="2">
        <f t="shared" si="54"/>
        <v>-0.22066680499920821</v>
      </c>
      <c r="F217" s="2">
        <f t="shared" si="55"/>
        <v>-6.3174076151721437E-2</v>
      </c>
      <c r="G217" s="2">
        <f t="shared" si="56"/>
        <v>6.4918780033569767E-2</v>
      </c>
      <c r="H217" s="2">
        <f t="shared" si="57"/>
        <v>-2.9506045132550707</v>
      </c>
      <c r="I217" s="2">
        <f t="shared" si="58"/>
        <v>0.69677803591914178</v>
      </c>
      <c r="J217" s="2">
        <f t="shared" si="59"/>
        <v>0.48549963133933682</v>
      </c>
      <c r="K217" s="2">
        <f t="shared" si="60"/>
        <v>0.81557322633823548</v>
      </c>
      <c r="L217" s="2">
        <f t="shared" si="61"/>
        <v>-0.38728342336746269</v>
      </c>
      <c r="M217" s="2">
        <f t="shared" si="62"/>
        <v>-0.58351780640852147</v>
      </c>
      <c r="N217" s="2">
        <f t="shared" si="63"/>
        <v>1.2709843382788725E-2</v>
      </c>
      <c r="O217" s="2">
        <f t="shared" si="64"/>
        <v>0.99746134816409171</v>
      </c>
      <c r="P217" s="2">
        <f t="shared" si="65"/>
        <v>-4.4098651835908331E-2</v>
      </c>
      <c r="Q217" s="2">
        <f t="shared" si="66"/>
        <v>0.48949770593261721</v>
      </c>
      <c r="R217" s="2">
        <f t="shared" si="67"/>
        <v>0.85054211469534102</v>
      </c>
      <c r="S217" s="2">
        <f t="shared" si="68"/>
        <v>-0.36104440876272381</v>
      </c>
      <c r="T217" s="2">
        <f t="shared" si="69"/>
        <v>0.7579975830078125</v>
      </c>
      <c r="U217" s="2">
        <f t="shared" si="70"/>
        <v>0.85054211469534102</v>
      </c>
      <c r="V217" s="2">
        <f t="shared" si="71"/>
        <v>9.254453168752852E-2</v>
      </c>
    </row>
    <row r="218" spans="1:22" x14ac:dyDescent="0.25">
      <c r="A218" s="2">
        <v>0.99661999999999995</v>
      </c>
      <c r="B218" s="2">
        <v>1.2206787109374999</v>
      </c>
      <c r="C218" s="2">
        <v>0.77482750896057295</v>
      </c>
      <c r="D218" s="5" t="s">
        <v>3</v>
      </c>
      <c r="E218" s="2">
        <f t="shared" si="54"/>
        <v>-0.22066680499920821</v>
      </c>
      <c r="F218" s="2">
        <f t="shared" si="55"/>
        <v>-6.3174076151721437E-2</v>
      </c>
      <c r="G218" s="2">
        <f t="shared" si="56"/>
        <v>6.4918780033569767E-2</v>
      </c>
      <c r="H218" s="2">
        <f t="shared" si="57"/>
        <v>-2.9506045132550707</v>
      </c>
      <c r="I218" s="2">
        <f t="shared" si="58"/>
        <v>0.63475139036830874</v>
      </c>
      <c r="J218" s="2">
        <f t="shared" si="59"/>
        <v>0.4029093275745011</v>
      </c>
      <c r="K218" s="2">
        <f t="shared" si="60"/>
        <v>0.83447801417618972</v>
      </c>
      <c r="L218" s="2">
        <f t="shared" si="61"/>
        <v>-0.1476187944865659</v>
      </c>
      <c r="M218" s="2">
        <f t="shared" si="62"/>
        <v>-1.0983830777629473</v>
      </c>
      <c r="N218" s="2">
        <f t="shared" si="63"/>
        <v>2.0029915053762764E-2</v>
      </c>
      <c r="O218" s="2">
        <f t="shared" si="64"/>
        <v>0.9517850693563219</v>
      </c>
      <c r="P218" s="2">
        <f t="shared" si="65"/>
        <v>-4.483493064367805E-2</v>
      </c>
      <c r="Q218" s="2">
        <f t="shared" si="66"/>
        <v>0.48949770593261721</v>
      </c>
      <c r="R218" s="2">
        <f t="shared" si="67"/>
        <v>0.77482750896057295</v>
      </c>
      <c r="S218" s="2">
        <f t="shared" si="68"/>
        <v>-0.28532980302795574</v>
      </c>
      <c r="T218" s="2">
        <f t="shared" si="69"/>
        <v>0.7579975830078125</v>
      </c>
      <c r="U218" s="2">
        <f t="shared" si="70"/>
        <v>0.77482750896057295</v>
      </c>
      <c r="V218" s="2">
        <f t="shared" si="71"/>
        <v>1.6829925952760449E-2</v>
      </c>
    </row>
    <row r="219" spans="1:22" x14ac:dyDescent="0.25">
      <c r="A219" s="2">
        <v>0.95196999999999998</v>
      </c>
      <c r="B219" s="2">
        <v>1.2206787109374999</v>
      </c>
      <c r="C219" s="2">
        <v>0.696285842293907</v>
      </c>
      <c r="D219" s="5" t="s">
        <v>3</v>
      </c>
      <c r="E219" s="2">
        <f t="shared" si="54"/>
        <v>-0.22066680499920821</v>
      </c>
      <c r="F219" s="2">
        <f t="shared" si="55"/>
        <v>-6.3174076151721437E-2</v>
      </c>
      <c r="G219" s="2">
        <f t="shared" si="56"/>
        <v>6.4918780033569767E-2</v>
      </c>
      <c r="H219" s="2">
        <f t="shared" si="57"/>
        <v>-2.9506045132550707</v>
      </c>
      <c r="I219" s="2">
        <f t="shared" si="58"/>
        <v>0.5704087701825723</v>
      </c>
      <c r="J219" s="2">
        <f t="shared" si="59"/>
        <v>0.32536616510119459</v>
      </c>
      <c r="K219" s="2">
        <f t="shared" si="60"/>
        <v>0.85357501224898769</v>
      </c>
      <c r="L219" s="2">
        <f t="shared" si="61"/>
        <v>7.7003366272622276E-2</v>
      </c>
      <c r="M219" s="2">
        <f t="shared" si="62"/>
        <v>1.2778011210919695</v>
      </c>
      <c r="N219" s="2">
        <f t="shared" si="63"/>
        <v>2.842143248633679E-2</v>
      </c>
      <c r="O219" s="2">
        <f t="shared" si="64"/>
        <v>0.90912094778097463</v>
      </c>
      <c r="P219" s="2">
        <f t="shared" si="65"/>
        <v>-4.2849052219025352E-2</v>
      </c>
      <c r="Q219" s="2">
        <f t="shared" si="66"/>
        <v>0.48949770593261721</v>
      </c>
      <c r="R219" s="2">
        <f t="shared" si="67"/>
        <v>0.696285842293907</v>
      </c>
      <c r="S219" s="2">
        <f t="shared" si="68"/>
        <v>-0.20678813636128979</v>
      </c>
      <c r="T219" s="2">
        <f t="shared" si="69"/>
        <v>0.7579975830078125</v>
      </c>
      <c r="U219" s="2">
        <f t="shared" si="70"/>
        <v>0.696285842293907</v>
      </c>
      <c r="V219" s="2">
        <f t="shared" si="71"/>
        <v>-6.1711740713905505E-2</v>
      </c>
    </row>
    <row r="220" spans="1:22" x14ac:dyDescent="0.25">
      <c r="A220" s="2">
        <v>0.91242999999999996</v>
      </c>
      <c r="B220" s="2">
        <v>1.2206787109374999</v>
      </c>
      <c r="C220" s="2">
        <v>0.61905017921146999</v>
      </c>
      <c r="D220" s="5" t="s">
        <v>3</v>
      </c>
      <c r="E220" s="2">
        <f t="shared" si="54"/>
        <v>-0.22066680499920821</v>
      </c>
      <c r="F220" s="2">
        <f t="shared" si="55"/>
        <v>-6.3174076151721437E-2</v>
      </c>
      <c r="G220" s="2">
        <f t="shared" si="56"/>
        <v>6.4918780033569767E-2</v>
      </c>
      <c r="H220" s="2">
        <f t="shared" si="57"/>
        <v>-2.9506045132550707</v>
      </c>
      <c r="I220" s="2">
        <f t="shared" si="58"/>
        <v>0.50713604953102687</v>
      </c>
      <c r="J220" s="2">
        <f t="shared" si="59"/>
        <v>0.25718697273393615</v>
      </c>
      <c r="K220" s="2">
        <f t="shared" si="60"/>
        <v>0.87184435884934375</v>
      </c>
      <c r="L220" s="2">
        <f t="shared" si="61"/>
        <v>0.27406561114743755</v>
      </c>
      <c r="M220" s="2">
        <f t="shared" si="62"/>
        <v>0.14808731741547312</v>
      </c>
      <c r="N220" s="2">
        <f t="shared" si="63"/>
        <v>3.7652553226613532E-2</v>
      </c>
      <c r="O220" s="2">
        <f t="shared" si="64"/>
        <v>0.87185118728494171</v>
      </c>
      <c r="P220" s="2">
        <f t="shared" si="65"/>
        <v>-4.0578812715058254E-2</v>
      </c>
      <c r="Q220" s="2">
        <f t="shared" si="66"/>
        <v>0.48949770593261721</v>
      </c>
      <c r="R220" s="2">
        <f t="shared" si="67"/>
        <v>0.61905017921146999</v>
      </c>
      <c r="S220" s="2">
        <f t="shared" si="68"/>
        <v>-0.12955247327885278</v>
      </c>
      <c r="T220" s="2">
        <f t="shared" si="69"/>
        <v>0.7579975830078125</v>
      </c>
      <c r="U220" s="2">
        <f t="shared" si="70"/>
        <v>0.61905017921146999</v>
      </c>
      <c r="V220" s="2">
        <f t="shared" si="71"/>
        <v>-0.13894740379634252</v>
      </c>
    </row>
    <row r="221" spans="1:22" x14ac:dyDescent="0.25">
      <c r="A221" s="2">
        <v>0.87887000000000004</v>
      </c>
      <c r="B221" s="2">
        <v>1.2206787109374999</v>
      </c>
      <c r="C221" s="2">
        <v>0.54269937275985702</v>
      </c>
      <c r="D221" s="5" t="s">
        <v>3</v>
      </c>
      <c r="E221" s="2">
        <f t="shared" si="54"/>
        <v>-0.22066680499920821</v>
      </c>
      <c r="F221" s="2">
        <f t="shared" si="55"/>
        <v>-6.3174076151721437E-2</v>
      </c>
      <c r="G221" s="2">
        <f t="shared" si="56"/>
        <v>6.4918780033569767E-2</v>
      </c>
      <c r="H221" s="2">
        <f t="shared" si="57"/>
        <v>-2.9506045132550707</v>
      </c>
      <c r="I221" s="2">
        <f t="shared" si="58"/>
        <v>0.44458821792923348</v>
      </c>
      <c r="J221" s="2">
        <f t="shared" si="59"/>
        <v>0.1976586835214916</v>
      </c>
      <c r="K221" s="2">
        <f t="shared" si="60"/>
        <v>0.88940723368442864</v>
      </c>
      <c r="L221" s="2">
        <f t="shared" si="61"/>
        <v>0.44564952104269595</v>
      </c>
      <c r="M221" s="2">
        <f t="shared" si="62"/>
        <v>-2.3644665116601959E-2</v>
      </c>
      <c r="N221" s="2">
        <f t="shared" si="63"/>
        <v>4.798732594351085E-2</v>
      </c>
      <c r="O221" s="2">
        <f t="shared" si="64"/>
        <v>0.83957453832034323</v>
      </c>
      <c r="P221" s="2">
        <f t="shared" si="65"/>
        <v>-3.9295461679656807E-2</v>
      </c>
      <c r="Q221" s="2">
        <f t="shared" si="66"/>
        <v>0.48949770593261721</v>
      </c>
      <c r="R221" s="2">
        <f t="shared" si="67"/>
        <v>0.54269937275985702</v>
      </c>
      <c r="S221" s="2">
        <f t="shared" si="68"/>
        <v>-5.3201666827239813E-2</v>
      </c>
      <c r="T221" s="2">
        <f t="shared" si="69"/>
        <v>0.7579975830078125</v>
      </c>
      <c r="U221" s="2">
        <f t="shared" si="70"/>
        <v>0.54269937275985702</v>
      </c>
      <c r="V221" s="2">
        <f t="shared" si="71"/>
        <v>-0.21529821024795548</v>
      </c>
    </row>
    <row r="222" spans="1:22" x14ac:dyDescent="0.25">
      <c r="A222" s="2">
        <v>0.85345000000000004</v>
      </c>
      <c r="B222" s="2">
        <v>1.2206787109374999</v>
      </c>
      <c r="C222" s="2">
        <v>0.466225358422939</v>
      </c>
      <c r="D222" s="5" t="s">
        <v>3</v>
      </c>
      <c r="E222" s="2">
        <f t="shared" si="54"/>
        <v>-0.22066680499920821</v>
      </c>
      <c r="F222" s="2">
        <f t="shared" si="55"/>
        <v>-6.3174076151721437E-2</v>
      </c>
      <c r="G222" s="2">
        <f t="shared" si="56"/>
        <v>6.4918780033569767E-2</v>
      </c>
      <c r="H222" s="2">
        <f t="shared" si="57"/>
        <v>-2.9506045132550707</v>
      </c>
      <c r="I222" s="2">
        <f t="shared" si="58"/>
        <v>0.38193945240911986</v>
      </c>
      <c r="J222" s="2">
        <f t="shared" si="59"/>
        <v>0.14587774530657835</v>
      </c>
      <c r="K222" s="2">
        <f t="shared" si="60"/>
        <v>0.90650294954289312</v>
      </c>
      <c r="L222" s="2">
        <f t="shared" si="61"/>
        <v>0.594367509612026</v>
      </c>
      <c r="M222" s="2">
        <f t="shared" si="62"/>
        <v>-8.9259504742315823E-2</v>
      </c>
      <c r="N222" s="2">
        <f t="shared" si="63"/>
        <v>5.9912432983218508E-2</v>
      </c>
      <c r="O222" s="2">
        <f t="shared" si="64"/>
        <v>0.81179661980821194</v>
      </c>
      <c r="P222" s="2">
        <f t="shared" si="65"/>
        <v>-4.1653380191788103E-2</v>
      </c>
      <c r="Q222" s="2">
        <f t="shared" si="66"/>
        <v>0.48949770593261721</v>
      </c>
      <c r="R222" s="2">
        <f t="shared" si="67"/>
        <v>0.466225358422939</v>
      </c>
      <c r="S222" s="2">
        <f t="shared" si="68"/>
        <v>2.3272347509678215E-2</v>
      </c>
      <c r="T222" s="2">
        <f t="shared" si="69"/>
        <v>0.7579975830078125</v>
      </c>
      <c r="U222" s="2">
        <f t="shared" si="70"/>
        <v>0.466225358422939</v>
      </c>
      <c r="V222" s="2">
        <f t="shared" si="71"/>
        <v>-0.29177222458487351</v>
      </c>
    </row>
    <row r="223" spans="1:22" x14ac:dyDescent="0.25">
      <c r="A223" s="2">
        <v>0.83855999999999997</v>
      </c>
      <c r="B223" s="2">
        <v>1.2206787109374999</v>
      </c>
      <c r="C223" s="2">
        <v>0.38595430107526901</v>
      </c>
      <c r="D223" s="5" t="s">
        <v>3</v>
      </c>
      <c r="E223" s="2">
        <f t="shared" si="54"/>
        <v>-0.22066680499920821</v>
      </c>
      <c r="F223" s="2">
        <f t="shared" si="55"/>
        <v>-6.3174076151721437E-2</v>
      </c>
      <c r="G223" s="2">
        <f t="shared" si="56"/>
        <v>6.4918780033569767E-2</v>
      </c>
      <c r="H223" s="2">
        <f t="shared" si="57"/>
        <v>-2.9506045132550707</v>
      </c>
      <c r="I223" s="2">
        <f t="shared" si="58"/>
        <v>0.31618008704260125</v>
      </c>
      <c r="J223" s="2">
        <f t="shared" si="59"/>
        <v>9.9969847442266904E-2</v>
      </c>
      <c r="K223" s="2">
        <f t="shared" si="60"/>
        <v>0.92391404763274387</v>
      </c>
      <c r="L223" s="2">
        <f t="shared" si="61"/>
        <v>0.72555454246914008</v>
      </c>
      <c r="M223" s="2">
        <f t="shared" si="62"/>
        <v>-0.11763973986335322</v>
      </c>
      <c r="N223" s="2">
        <f t="shared" si="63"/>
        <v>7.474753764756209E-2</v>
      </c>
      <c r="O223" s="2">
        <f t="shared" si="64"/>
        <v>0.78753879164658147</v>
      </c>
      <c r="P223" s="2">
        <f t="shared" si="65"/>
        <v>-5.1021208353418501E-2</v>
      </c>
      <c r="Q223" s="2">
        <f t="shared" si="66"/>
        <v>0.48949770593261721</v>
      </c>
      <c r="R223" s="2">
        <f t="shared" si="67"/>
        <v>0.38595430107526901</v>
      </c>
      <c r="S223" s="2">
        <f t="shared" si="68"/>
        <v>0.1035434048573482</v>
      </c>
      <c r="T223" s="2">
        <f t="shared" si="69"/>
        <v>0.7579975830078125</v>
      </c>
      <c r="U223" s="2">
        <f t="shared" si="70"/>
        <v>0.38595430107526901</v>
      </c>
      <c r="V223" s="2">
        <f t="shared" si="71"/>
        <v>-0.37204328193254349</v>
      </c>
    </row>
    <row r="224" spans="1:22" x14ac:dyDescent="0.25">
      <c r="A224" s="2">
        <v>0.84143000000000001</v>
      </c>
      <c r="B224" s="2">
        <v>1.2206787109374999</v>
      </c>
      <c r="C224" s="2">
        <v>0.31021729390681002</v>
      </c>
      <c r="D224" s="5" t="s">
        <v>3</v>
      </c>
      <c r="E224" s="2">
        <f t="shared" si="54"/>
        <v>-0.22066680499920821</v>
      </c>
      <c r="F224" s="2">
        <f t="shared" si="55"/>
        <v>-6.3174076151721437E-2</v>
      </c>
      <c r="G224" s="2">
        <f t="shared" si="56"/>
        <v>6.4918780033569767E-2</v>
      </c>
      <c r="H224" s="2">
        <f t="shared" si="57"/>
        <v>-2.9506045132550707</v>
      </c>
      <c r="I224" s="2">
        <f t="shared" si="58"/>
        <v>0.25413508987025618</v>
      </c>
      <c r="J224" s="2">
        <f t="shared" si="59"/>
        <v>6.4584643903363187E-2</v>
      </c>
      <c r="K224" s="2">
        <f t="shared" si="60"/>
        <v>0.93984074646796101</v>
      </c>
      <c r="L224" s="2">
        <f t="shared" si="61"/>
        <v>0.82593439820986359</v>
      </c>
      <c r="M224" s="2">
        <f t="shared" si="62"/>
        <v>-0.1191508026318521</v>
      </c>
      <c r="N224" s="2">
        <f t="shared" si="63"/>
        <v>9.1898457570861999E-2</v>
      </c>
      <c r="O224" s="2">
        <f t="shared" si="64"/>
        <v>0.76925198339541523</v>
      </c>
      <c r="P224" s="2">
        <f t="shared" si="65"/>
        <v>-7.2178016604584783E-2</v>
      </c>
      <c r="Q224" s="2">
        <f t="shared" si="66"/>
        <v>0.48949770593261721</v>
      </c>
      <c r="R224" s="2">
        <f t="shared" si="67"/>
        <v>0.31021729390681002</v>
      </c>
      <c r="S224" s="2">
        <f t="shared" si="68"/>
        <v>0.17928041202580719</v>
      </c>
      <c r="T224" s="2">
        <f t="shared" si="69"/>
        <v>0.7579975830078125</v>
      </c>
      <c r="U224" s="2">
        <f t="shared" si="70"/>
        <v>0.31021729390681002</v>
      </c>
      <c r="V224" s="2">
        <f t="shared" si="71"/>
        <v>-0.44778028910100248</v>
      </c>
    </row>
    <row r="225" spans="1:22" x14ac:dyDescent="0.25">
      <c r="A225" s="2">
        <v>0.86097000000000001</v>
      </c>
      <c r="B225" s="2">
        <v>1.2206787109374999</v>
      </c>
      <c r="C225" s="2">
        <v>0.23315636200716799</v>
      </c>
      <c r="D225" s="5" t="s">
        <v>3</v>
      </c>
      <c r="E225" s="2">
        <f t="shared" si="54"/>
        <v>-0.22066680499920821</v>
      </c>
      <c r="F225" s="2">
        <f t="shared" si="55"/>
        <v>-6.3174076151721437E-2</v>
      </c>
      <c r="G225" s="2">
        <f t="shared" si="56"/>
        <v>6.4918780033569767E-2</v>
      </c>
      <c r="H225" s="2">
        <f t="shared" si="57"/>
        <v>-2.9506045132550707</v>
      </c>
      <c r="I225" s="2">
        <f t="shared" si="58"/>
        <v>0.19100551186650935</v>
      </c>
      <c r="J225" s="2">
        <f t="shared" si="59"/>
        <v>3.6483105563387248E-2</v>
      </c>
      <c r="K225" s="2">
        <f t="shared" si="60"/>
        <v>0.9555466374700663</v>
      </c>
      <c r="L225" s="2">
        <f t="shared" si="61"/>
        <v>0.90475262887716967</v>
      </c>
      <c r="M225" s="2">
        <f t="shared" si="62"/>
        <v>-0.10453314469772723</v>
      </c>
      <c r="N225" s="2">
        <f t="shared" si="63"/>
        <v>0.11431901285493988</v>
      </c>
      <c r="O225" s="2">
        <f t="shared" si="64"/>
        <v>0.75523044682455887</v>
      </c>
      <c r="P225" s="2">
        <f t="shared" si="65"/>
        <v>-0.10573955317544115</v>
      </c>
      <c r="Q225" s="2">
        <f t="shared" si="66"/>
        <v>0.48949770593261721</v>
      </c>
      <c r="R225" s="2">
        <f t="shared" si="67"/>
        <v>0.23315636200716799</v>
      </c>
      <c r="S225" s="2">
        <f t="shared" si="68"/>
        <v>0.25634134392544922</v>
      </c>
      <c r="T225" s="2">
        <f t="shared" si="69"/>
        <v>0.7579975830078125</v>
      </c>
      <c r="U225" s="2">
        <f t="shared" si="70"/>
        <v>0.23315636200716799</v>
      </c>
      <c r="V225" s="2">
        <f t="shared" si="71"/>
        <v>-0.52484122100064456</v>
      </c>
    </row>
    <row r="226" spans="1:22" x14ac:dyDescent="0.25">
      <c r="A226" s="2">
        <v>0.89705999999999997</v>
      </c>
      <c r="B226" s="2">
        <v>1.2206787109374999</v>
      </c>
      <c r="C226" s="2">
        <v>0.15485663082437301</v>
      </c>
      <c r="D226" s="5" t="s">
        <v>3</v>
      </c>
      <c r="E226" s="2">
        <f t="shared" si="54"/>
        <v>-0.22066680499920821</v>
      </c>
      <c r="F226" s="2">
        <f t="shared" si="55"/>
        <v>-6.3174076151721437E-2</v>
      </c>
      <c r="G226" s="2">
        <f t="shared" si="56"/>
        <v>6.4918780033569767E-2</v>
      </c>
      <c r="H226" s="2">
        <f t="shared" si="57"/>
        <v>-2.9506045132550707</v>
      </c>
      <c r="I226" s="2">
        <f t="shared" si="58"/>
        <v>0.12686108919311023</v>
      </c>
      <c r="J226" s="2">
        <f t="shared" si="59"/>
        <v>1.6093735951262268E-2</v>
      </c>
      <c r="K226" s="2">
        <f t="shared" si="60"/>
        <v>0.970989261868486</v>
      </c>
      <c r="L226" s="2">
        <f t="shared" si="61"/>
        <v>0.96074941721121676</v>
      </c>
      <c r="M226" s="2">
        <f t="shared" si="62"/>
        <v>-7.6949577636051786E-2</v>
      </c>
      <c r="N226" s="2">
        <f t="shared" si="63"/>
        <v>0.1464474185839536</v>
      </c>
      <c r="O226" s="2">
        <f t="shared" si="64"/>
        <v>0.74572028122203737</v>
      </c>
      <c r="P226" s="2">
        <f t="shared" si="65"/>
        <v>-0.1513397187779626</v>
      </c>
      <c r="Q226" s="2">
        <f t="shared" si="66"/>
        <v>0.48949770593261721</v>
      </c>
      <c r="R226" s="2">
        <f t="shared" si="67"/>
        <v>0.15485663082437301</v>
      </c>
      <c r="S226" s="2">
        <f t="shared" si="68"/>
        <v>0.3346410751082442</v>
      </c>
      <c r="T226" s="2">
        <f t="shared" si="69"/>
        <v>0.7579975830078125</v>
      </c>
      <c r="U226" s="2">
        <f t="shared" si="70"/>
        <v>0.15485663082437301</v>
      </c>
      <c r="V226" s="2">
        <f t="shared" si="71"/>
        <v>-0.60314095218343944</v>
      </c>
    </row>
    <row r="227" spans="1:22" x14ac:dyDescent="0.25">
      <c r="A227" s="2">
        <v>0.94367000000000001</v>
      </c>
      <c r="B227" s="2">
        <v>1.2206787109374999</v>
      </c>
      <c r="C227" s="2">
        <v>7.8189964157706099E-2</v>
      </c>
      <c r="D227" s="5" t="s">
        <v>3</v>
      </c>
      <c r="E227" s="2">
        <f t="shared" si="54"/>
        <v>-0.22066680499920821</v>
      </c>
      <c r="F227" s="2">
        <f t="shared" si="55"/>
        <v>-6.3174076151721437E-2</v>
      </c>
      <c r="G227" s="2">
        <f t="shared" si="56"/>
        <v>6.4918780033569767E-2</v>
      </c>
      <c r="H227" s="2">
        <f t="shared" si="57"/>
        <v>-2.9506045132550707</v>
      </c>
      <c r="I227" s="2">
        <f t="shared" si="58"/>
        <v>6.4054499727987407E-2</v>
      </c>
      <c r="J227" s="2">
        <f t="shared" si="59"/>
        <v>4.102978935402739E-3</v>
      </c>
      <c r="K227" s="2">
        <f t="shared" si="60"/>
        <v>0.98560609629548823</v>
      </c>
      <c r="L227" s="2">
        <f t="shared" si="61"/>
        <v>0.99205207181341182</v>
      </c>
      <c r="M227" s="2">
        <f t="shared" si="62"/>
        <v>-4.2272071685543228E-2</v>
      </c>
      <c r="N227" s="2">
        <f t="shared" si="63"/>
        <v>0.20010016168341174</v>
      </c>
      <c r="O227" s="2">
        <f t="shared" si="64"/>
        <v>0.7410346775296881</v>
      </c>
      <c r="P227" s="2">
        <f t="shared" si="65"/>
        <v>-0.20263532247031191</v>
      </c>
      <c r="Q227" s="2">
        <f t="shared" si="66"/>
        <v>0.48949770593261721</v>
      </c>
      <c r="R227" s="2">
        <f t="shared" si="67"/>
        <v>7.8189964157706099E-2</v>
      </c>
      <c r="S227" s="2">
        <f t="shared" si="68"/>
        <v>0.41130774177491114</v>
      </c>
      <c r="T227" s="2">
        <f t="shared" si="69"/>
        <v>0.7579975830078125</v>
      </c>
      <c r="U227" s="2">
        <f t="shared" si="70"/>
        <v>7.8189964157706099E-2</v>
      </c>
      <c r="V227" s="2">
        <f t="shared" si="71"/>
        <v>-0.67980761885010643</v>
      </c>
    </row>
    <row r="228" spans="1:22" x14ac:dyDescent="0.25">
      <c r="A228" s="2">
        <v>1.0531600000000001</v>
      </c>
      <c r="B228" s="2">
        <v>1.2357929267963901</v>
      </c>
      <c r="C228" s="2">
        <v>0.89466421939106</v>
      </c>
      <c r="D228" s="6" t="s">
        <v>8</v>
      </c>
      <c r="E228" s="2">
        <f t="shared" si="54"/>
        <v>-0.21464386232605603</v>
      </c>
      <c r="F228" s="2">
        <f t="shared" si="55"/>
        <v>-6.2303914342312083E-2</v>
      </c>
      <c r="G228" s="2">
        <f t="shared" si="56"/>
        <v>6.8233212839978297E-2</v>
      </c>
      <c r="H228" s="2">
        <f t="shared" si="57"/>
        <v>-2.9499840286204257</v>
      </c>
      <c r="I228" s="2">
        <f t="shared" si="58"/>
        <v>0.72395965375068483</v>
      </c>
      <c r="J228" s="2">
        <f t="shared" si="59"/>
        <v>0.5241175802588115</v>
      </c>
      <c r="K228" s="2">
        <f t="shared" si="60"/>
        <v>0.81195192692497387</v>
      </c>
      <c r="L228" s="2">
        <f t="shared" si="61"/>
        <v>-0.49674039774075052</v>
      </c>
      <c r="M228" s="2">
        <f t="shared" ref="M228:M259" si="72">(A228-K228)/L228</f>
        <v>-0.48558175290770905</v>
      </c>
      <c r="N228" s="2">
        <f t="shared" si="63"/>
        <v>9.2234011140477027E-3</v>
      </c>
      <c r="O228" s="2">
        <f t="shared" si="64"/>
        <v>1.0266080402582125</v>
      </c>
      <c r="P228" s="2">
        <f t="shared" si="65"/>
        <v>-2.655195974178759E-2</v>
      </c>
      <c r="Q228" s="2">
        <f t="shared" si="66"/>
        <v>0.49271348206983401</v>
      </c>
      <c r="R228" s="2">
        <f t="shared" si="67"/>
        <v>0.89466421939106</v>
      </c>
      <c r="S228" s="2">
        <f t="shared" si="68"/>
        <v>-0.40195073732122599</v>
      </c>
      <c r="T228" s="2">
        <f t="shared" si="69"/>
        <v>0.77085978070372807</v>
      </c>
      <c r="U228" s="2">
        <f t="shared" si="70"/>
        <v>0.89466421939106</v>
      </c>
      <c r="V228" s="2">
        <f t="shared" si="71"/>
        <v>0.12380443868733193</v>
      </c>
    </row>
    <row r="229" spans="1:22" x14ac:dyDescent="0.25">
      <c r="A229" s="2">
        <v>0.98936000000000002</v>
      </c>
      <c r="B229" s="2">
        <v>1.2357929267963901</v>
      </c>
      <c r="C229" s="2">
        <v>0.81681062405528004</v>
      </c>
      <c r="D229" s="6" t="s">
        <v>8</v>
      </c>
      <c r="E229" s="2">
        <f t="shared" si="54"/>
        <v>-0.21464386232605603</v>
      </c>
      <c r="F229" s="2">
        <f t="shared" si="55"/>
        <v>-6.2303914342312083E-2</v>
      </c>
      <c r="G229" s="2">
        <f t="shared" si="56"/>
        <v>6.8233212839978297E-2</v>
      </c>
      <c r="H229" s="2">
        <f t="shared" si="57"/>
        <v>-2.9499840286204257</v>
      </c>
      <c r="I229" s="2">
        <f t="shared" si="58"/>
        <v>0.66096075349188188</v>
      </c>
      <c r="J229" s="2">
        <f t="shared" si="59"/>
        <v>0.43686911765655623</v>
      </c>
      <c r="K229" s="2">
        <f t="shared" si="60"/>
        <v>0.83091017493928676</v>
      </c>
      <c r="L229" s="2">
        <f t="shared" si="61"/>
        <v>-0.24365744391245436</v>
      </c>
      <c r="M229" s="2">
        <f t="shared" si="72"/>
        <v>-0.65029749354854094</v>
      </c>
      <c r="N229" s="2">
        <f t="shared" si="63"/>
        <v>1.6767499686909652E-2</v>
      </c>
      <c r="O229" s="2">
        <f t="shared" si="64"/>
        <v>0.97770290534586712</v>
      </c>
      <c r="P229" s="2">
        <f t="shared" si="65"/>
        <v>-1.1657094654132893E-2</v>
      </c>
      <c r="Q229" s="2">
        <f t="shared" si="66"/>
        <v>0.49271348206983401</v>
      </c>
      <c r="R229" s="2">
        <f t="shared" si="67"/>
        <v>0.81681062405528004</v>
      </c>
      <c r="S229" s="2">
        <f t="shared" si="68"/>
        <v>-0.32409714198544604</v>
      </c>
      <c r="T229" s="2">
        <f t="shared" si="69"/>
        <v>0.77085978070372807</v>
      </c>
      <c r="U229" s="2">
        <f t="shared" si="70"/>
        <v>0.81681062405528004</v>
      </c>
      <c r="V229" s="2">
        <f t="shared" si="71"/>
        <v>4.5950843351551973E-2</v>
      </c>
    </row>
    <row r="230" spans="1:22" x14ac:dyDescent="0.25">
      <c r="A230" s="2">
        <v>0.93220999999999998</v>
      </c>
      <c r="B230" s="2">
        <v>1.2357929267963901</v>
      </c>
      <c r="C230" s="2">
        <v>0.74629021809544405</v>
      </c>
      <c r="D230" s="6" t="s">
        <v>8</v>
      </c>
      <c r="E230" s="2">
        <f t="shared" si="54"/>
        <v>-0.21464386232605603</v>
      </c>
      <c r="F230" s="2">
        <f t="shared" si="55"/>
        <v>-6.2303914342312083E-2</v>
      </c>
      <c r="G230" s="2">
        <f t="shared" si="56"/>
        <v>6.8233212839978297E-2</v>
      </c>
      <c r="H230" s="2">
        <f t="shared" si="57"/>
        <v>-2.9499840286204257</v>
      </c>
      <c r="I230" s="2">
        <f t="shared" si="58"/>
        <v>0.60389584849792821</v>
      </c>
      <c r="J230" s="2">
        <f t="shared" si="59"/>
        <v>0.36469019583303264</v>
      </c>
      <c r="K230" s="2">
        <f t="shared" si="60"/>
        <v>0.84765583591307159</v>
      </c>
      <c r="L230" s="2">
        <f t="shared" si="61"/>
        <v>-3.4624499138163234E-2</v>
      </c>
      <c r="M230" s="2">
        <f t="shared" si="72"/>
        <v>-2.4420328435518805</v>
      </c>
      <c r="N230" s="2">
        <f t="shared" si="63"/>
        <v>2.4249575426432617E-2</v>
      </c>
      <c r="O230" s="2">
        <f t="shared" si="64"/>
        <v>0.93747855502792998</v>
      </c>
      <c r="P230" s="2">
        <f t="shared" si="65"/>
        <v>5.2685550279299997E-3</v>
      </c>
      <c r="Q230" s="2">
        <f t="shared" si="66"/>
        <v>0.49271348206983401</v>
      </c>
      <c r="R230" s="2">
        <f t="shared" si="67"/>
        <v>0.74629021809544405</v>
      </c>
      <c r="S230" s="2">
        <f t="shared" si="68"/>
        <v>-0.25357673602561004</v>
      </c>
      <c r="T230" s="2">
        <f t="shared" si="69"/>
        <v>0.77085978070372807</v>
      </c>
      <c r="U230" s="2">
        <f t="shared" si="70"/>
        <v>0.74629021809544405</v>
      </c>
      <c r="V230" s="2">
        <f t="shared" si="71"/>
        <v>-2.4569562608284023E-2</v>
      </c>
    </row>
    <row r="231" spans="1:22" x14ac:dyDescent="0.25">
      <c r="A231" s="2">
        <v>0.87034</v>
      </c>
      <c r="B231" s="2">
        <v>1.2357929267963901</v>
      </c>
      <c r="C231" s="2">
        <v>0.66947527531850604</v>
      </c>
      <c r="D231" s="6" t="s">
        <v>8</v>
      </c>
      <c r="E231" s="2">
        <f t="shared" si="54"/>
        <v>-0.21464386232605603</v>
      </c>
      <c r="F231" s="2">
        <f t="shared" si="55"/>
        <v>-6.2303914342312083E-2</v>
      </c>
      <c r="G231" s="2">
        <f t="shared" si="56"/>
        <v>6.8233212839978297E-2</v>
      </c>
      <c r="H231" s="2">
        <f t="shared" si="57"/>
        <v>-2.9499840286204257</v>
      </c>
      <c r="I231" s="2">
        <f t="shared" si="58"/>
        <v>0.54173742283346893</v>
      </c>
      <c r="J231" s="2">
        <f t="shared" si="59"/>
        <v>0.29347943529824871</v>
      </c>
      <c r="K231" s="2">
        <f t="shared" si="60"/>
        <v>0.86543446959840831</v>
      </c>
      <c r="L231" s="2">
        <f t="shared" si="61"/>
        <v>0.1712048380172021</v>
      </c>
      <c r="M231" s="2">
        <f t="shared" si="72"/>
        <v>2.8652989357104523E-2</v>
      </c>
      <c r="N231" s="2">
        <f t="shared" si="63"/>
        <v>3.32503620681108E-2</v>
      </c>
      <c r="O231" s="2">
        <f t="shared" si="64"/>
        <v>0.89807075390543312</v>
      </c>
      <c r="P231" s="2">
        <f t="shared" si="65"/>
        <v>2.7730753905433114E-2</v>
      </c>
      <c r="Q231" s="2">
        <f t="shared" si="66"/>
        <v>0.49271348206983401</v>
      </c>
      <c r="R231" s="2">
        <f t="shared" si="67"/>
        <v>0.66947527531850604</v>
      </c>
      <c r="S231" s="2">
        <f t="shared" si="68"/>
        <v>-0.17676179324867203</v>
      </c>
      <c r="T231" s="2">
        <f t="shared" si="69"/>
        <v>0.77085978070372807</v>
      </c>
      <c r="U231" s="2">
        <f t="shared" si="70"/>
        <v>0.66947527531850604</v>
      </c>
      <c r="V231" s="2">
        <f t="shared" si="71"/>
        <v>-0.10138450538522203</v>
      </c>
    </row>
    <row r="232" spans="1:22" x14ac:dyDescent="0.25">
      <c r="A232" s="2">
        <v>0.81313000000000002</v>
      </c>
      <c r="B232" s="2">
        <v>1.2357929267963901</v>
      </c>
      <c r="C232" s="2">
        <v>0.59728136471604398</v>
      </c>
      <c r="D232" s="6" t="s">
        <v>8</v>
      </c>
      <c r="E232" s="2">
        <f t="shared" si="54"/>
        <v>-0.21464386232605603</v>
      </c>
      <c r="F232" s="2">
        <f t="shared" si="55"/>
        <v>-6.2303914342312083E-2</v>
      </c>
      <c r="G232" s="2">
        <f t="shared" si="56"/>
        <v>6.8233212839978297E-2</v>
      </c>
      <c r="H232" s="2">
        <f t="shared" si="57"/>
        <v>-2.9499840286204257</v>
      </c>
      <c r="I232" s="2">
        <f t="shared" si="58"/>
        <v>0.48331832280704773</v>
      </c>
      <c r="J232" s="2">
        <f t="shared" si="59"/>
        <v>0.2335966011610176</v>
      </c>
      <c r="K232" s="2">
        <f t="shared" si="60"/>
        <v>0.88170470583035254</v>
      </c>
      <c r="L232" s="2">
        <f t="shared" si="61"/>
        <v>0.34387211942453721</v>
      </c>
      <c r="M232" s="2">
        <f t="shared" si="72"/>
        <v>-0.19941920835312515</v>
      </c>
      <c r="N232" s="2">
        <f t="shared" si="63"/>
        <v>4.2705712099401175E-2</v>
      </c>
      <c r="O232" s="2">
        <f t="shared" si="64"/>
        <v>0.86522248974182014</v>
      </c>
      <c r="P232" s="2">
        <f t="shared" si="65"/>
        <v>5.2092489741820125E-2</v>
      </c>
      <c r="Q232" s="2">
        <f t="shared" si="66"/>
        <v>0.49271348206983401</v>
      </c>
      <c r="R232" s="2">
        <f t="shared" si="67"/>
        <v>0.59728136471604398</v>
      </c>
      <c r="S232" s="2">
        <f t="shared" si="68"/>
        <v>-0.10456788264620998</v>
      </c>
      <c r="T232" s="2">
        <f t="shared" si="69"/>
        <v>0.77085978070372807</v>
      </c>
      <c r="U232" s="2">
        <f t="shared" si="70"/>
        <v>0.59728136471604398</v>
      </c>
      <c r="V232" s="2">
        <f t="shared" si="71"/>
        <v>-0.17357841598768409</v>
      </c>
    </row>
    <row r="233" spans="1:22" x14ac:dyDescent="0.25">
      <c r="A233" s="2">
        <v>0.75612999999999997</v>
      </c>
      <c r="B233" s="2">
        <v>1.2357929267963901</v>
      </c>
      <c r="C233" s="2">
        <v>0.52159144893111598</v>
      </c>
      <c r="D233" s="6" t="s">
        <v>8</v>
      </c>
      <c r="E233" s="2">
        <f t="shared" si="54"/>
        <v>-0.21464386232605603</v>
      </c>
      <c r="F233" s="2">
        <f t="shared" si="55"/>
        <v>-6.2303914342312083E-2</v>
      </c>
      <c r="G233" s="2">
        <f t="shared" si="56"/>
        <v>6.8233212839978297E-2</v>
      </c>
      <c r="H233" s="2">
        <f t="shared" si="57"/>
        <v>-2.9499840286204257</v>
      </c>
      <c r="I233" s="2">
        <f t="shared" si="58"/>
        <v>0.42207026567409189</v>
      </c>
      <c r="J233" s="2">
        <f t="shared" si="59"/>
        <v>0.17814330916619853</v>
      </c>
      <c r="K233" s="2">
        <f t="shared" si="60"/>
        <v>0.89830618252778138</v>
      </c>
      <c r="L233" s="2">
        <f t="shared" si="61"/>
        <v>0.5032792934252901</v>
      </c>
      <c r="M233" s="2">
        <f t="shared" si="72"/>
        <v>-0.28249956710942437</v>
      </c>
      <c r="N233" s="2">
        <f t="shared" si="63"/>
        <v>5.3934179448133189E-2</v>
      </c>
      <c r="O233" s="2">
        <f t="shared" si="64"/>
        <v>0.83514207263380369</v>
      </c>
      <c r="P233" s="2">
        <f t="shared" si="65"/>
        <v>7.901207263380372E-2</v>
      </c>
      <c r="Q233" s="2">
        <f t="shared" si="66"/>
        <v>0.49271348206983401</v>
      </c>
      <c r="R233" s="2">
        <f t="shared" si="67"/>
        <v>0.52159144893111598</v>
      </c>
      <c r="S233" s="2">
        <f t="shared" si="68"/>
        <v>-2.8877966861281967E-2</v>
      </c>
      <c r="T233" s="2">
        <f t="shared" si="69"/>
        <v>0.77085978070372807</v>
      </c>
      <c r="U233" s="2">
        <f t="shared" si="70"/>
        <v>0.52159144893111598</v>
      </c>
      <c r="V233" s="2">
        <f t="shared" si="71"/>
        <v>-0.2492683317726121</v>
      </c>
    </row>
    <row r="234" spans="1:22" x14ac:dyDescent="0.25">
      <c r="A234" s="2">
        <v>0.70594999999999997</v>
      </c>
      <c r="B234" s="2">
        <v>1.2357929267963901</v>
      </c>
      <c r="C234" s="2">
        <v>0.44848844741956401</v>
      </c>
      <c r="D234" s="6" t="s">
        <v>8</v>
      </c>
      <c r="E234" s="2">
        <f t="shared" si="54"/>
        <v>-0.21464386232605603</v>
      </c>
      <c r="F234" s="2">
        <f t="shared" si="55"/>
        <v>-6.2303914342312083E-2</v>
      </c>
      <c r="G234" s="2">
        <f t="shared" si="56"/>
        <v>6.8233212839978297E-2</v>
      </c>
      <c r="H234" s="2">
        <f t="shared" si="57"/>
        <v>-2.9499840286204257</v>
      </c>
      <c r="I234" s="2">
        <f t="shared" si="58"/>
        <v>0.36291553195906678</v>
      </c>
      <c r="J234" s="2">
        <f t="shared" si="59"/>
        <v>0.13170768333713243</v>
      </c>
      <c r="K234" s="2">
        <f t="shared" si="60"/>
        <v>0.91389650430132963</v>
      </c>
      <c r="L234" s="2">
        <f t="shared" si="61"/>
        <v>0.63622733044395963</v>
      </c>
      <c r="M234" s="2">
        <f t="shared" si="72"/>
        <v>-0.32684308634812109</v>
      </c>
      <c r="N234" s="2">
        <f t="shared" si="63"/>
        <v>6.6446884218207644E-2</v>
      </c>
      <c r="O234" s="2">
        <f t="shared" si="64"/>
        <v>0.81032518152045907</v>
      </c>
      <c r="P234" s="2">
        <f t="shared" si="65"/>
        <v>0.1043751815204591</v>
      </c>
      <c r="Q234" s="2">
        <f t="shared" si="66"/>
        <v>0.49271348206983401</v>
      </c>
      <c r="R234" s="2">
        <f t="shared" si="67"/>
        <v>0.44848844741956401</v>
      </c>
      <c r="S234" s="2">
        <f t="shared" si="68"/>
        <v>4.4225034650270001E-2</v>
      </c>
      <c r="T234" s="2">
        <f t="shared" si="69"/>
        <v>0.77085978070372807</v>
      </c>
      <c r="U234" s="2">
        <f t="shared" si="70"/>
        <v>0.44848844741956401</v>
      </c>
      <c r="V234" s="2">
        <f t="shared" si="71"/>
        <v>-0.32237133328416406</v>
      </c>
    </row>
    <row r="235" spans="1:22" x14ac:dyDescent="0.25">
      <c r="A235" s="2">
        <v>0.66676000000000002</v>
      </c>
      <c r="B235" s="2">
        <v>1.2357929267963901</v>
      </c>
      <c r="C235" s="2">
        <v>0.37326279421291297</v>
      </c>
      <c r="D235" s="6" t="s">
        <v>8</v>
      </c>
      <c r="E235" s="2">
        <f t="shared" si="54"/>
        <v>-0.21464386232605603</v>
      </c>
      <c r="F235" s="2">
        <f t="shared" si="55"/>
        <v>-6.2303914342312083E-2</v>
      </c>
      <c r="G235" s="2">
        <f t="shared" si="56"/>
        <v>6.8233212839978297E-2</v>
      </c>
      <c r="H235" s="2">
        <f t="shared" si="57"/>
        <v>-2.9499840286204257</v>
      </c>
      <c r="I235" s="2">
        <f t="shared" si="58"/>
        <v>0.30204315473834392</v>
      </c>
      <c r="J235" s="2">
        <f t="shared" si="59"/>
        <v>9.1230067324291175E-2</v>
      </c>
      <c r="K235" s="2">
        <f t="shared" si="60"/>
        <v>0.92948430037779928</v>
      </c>
      <c r="L235" s="2">
        <f t="shared" si="61"/>
        <v>0.75148213332749469</v>
      </c>
      <c r="M235" s="2">
        <f t="shared" si="72"/>
        <v>-0.34960817925834098</v>
      </c>
      <c r="N235" s="2">
        <f t="shared" si="63"/>
        <v>8.1660854061778448E-2</v>
      </c>
      <c r="O235" s="2">
        <f t="shared" si="64"/>
        <v>0.78913252282248703</v>
      </c>
      <c r="P235" s="2">
        <f t="shared" si="65"/>
        <v>0.12237252282248701</v>
      </c>
      <c r="Q235" s="2">
        <f t="shared" si="66"/>
        <v>0.49271348206983401</v>
      </c>
      <c r="R235" s="2">
        <f t="shared" si="67"/>
        <v>0.37326279421291297</v>
      </c>
      <c r="S235" s="2">
        <f t="shared" si="68"/>
        <v>0.11945068785692103</v>
      </c>
      <c r="T235" s="2">
        <f t="shared" si="69"/>
        <v>0.77085978070372807</v>
      </c>
      <c r="U235" s="2">
        <f t="shared" si="70"/>
        <v>0.37326279421291297</v>
      </c>
      <c r="V235" s="2">
        <f t="shared" si="71"/>
        <v>-0.3975969864908151</v>
      </c>
    </row>
    <row r="236" spans="1:22" x14ac:dyDescent="0.25">
      <c r="A236" s="2">
        <v>0.65508999999999995</v>
      </c>
      <c r="B236" s="2">
        <v>1.2357929267963901</v>
      </c>
      <c r="C236" s="2">
        <v>0.29815374649103898</v>
      </c>
      <c r="D236" s="6" t="s">
        <v>8</v>
      </c>
      <c r="E236" s="2">
        <f t="shared" si="54"/>
        <v>-0.21464386232605603</v>
      </c>
      <c r="F236" s="2">
        <f t="shared" si="55"/>
        <v>-6.2303914342312083E-2</v>
      </c>
      <c r="G236" s="2">
        <f t="shared" si="56"/>
        <v>6.8233212839978297E-2</v>
      </c>
      <c r="H236" s="2">
        <f t="shared" si="57"/>
        <v>-2.9499840286204257</v>
      </c>
      <c r="I236" s="2">
        <f t="shared" si="58"/>
        <v>0.24126513433278693</v>
      </c>
      <c r="J236" s="2">
        <f t="shared" si="59"/>
        <v>5.8208865044617725E-2</v>
      </c>
      <c r="K236" s="2">
        <f t="shared" si="60"/>
        <v>0.94458727958049271</v>
      </c>
      <c r="L236" s="2">
        <f t="shared" si="61"/>
        <v>0.8447470730560509</v>
      </c>
      <c r="M236" s="2">
        <f t="shared" si="72"/>
        <v>-0.34270290932548036</v>
      </c>
      <c r="N236" s="2">
        <f t="shared" si="63"/>
        <v>0.10027834278970185</v>
      </c>
      <c r="O236" s="2">
        <f t="shared" si="64"/>
        <v>0.77236947619866003</v>
      </c>
      <c r="P236" s="2">
        <f t="shared" si="65"/>
        <v>0.11727947619866008</v>
      </c>
      <c r="Q236" s="2">
        <f t="shared" si="66"/>
        <v>0.49271348206983401</v>
      </c>
      <c r="R236" s="2">
        <f t="shared" si="67"/>
        <v>0.29815374649103898</v>
      </c>
      <c r="S236" s="2">
        <f t="shared" si="68"/>
        <v>0.19455973557879502</v>
      </c>
      <c r="T236" s="2">
        <f t="shared" si="69"/>
        <v>0.77085978070372807</v>
      </c>
      <c r="U236" s="2">
        <f t="shared" si="70"/>
        <v>0.29815374649103898</v>
      </c>
      <c r="V236" s="2">
        <f t="shared" si="71"/>
        <v>-0.47270603421268909</v>
      </c>
    </row>
    <row r="237" spans="1:22" x14ac:dyDescent="0.25">
      <c r="A237" s="2">
        <v>0.69233999999999996</v>
      </c>
      <c r="B237" s="2">
        <v>1.2357929267963901</v>
      </c>
      <c r="C237" s="2">
        <v>0.223696825739581</v>
      </c>
      <c r="D237" s="6" t="s">
        <v>8</v>
      </c>
      <c r="E237" s="2">
        <f t="shared" si="54"/>
        <v>-0.21464386232605603</v>
      </c>
      <c r="F237" s="2">
        <f t="shared" si="55"/>
        <v>-6.2303914342312083E-2</v>
      </c>
      <c r="G237" s="2">
        <f t="shared" si="56"/>
        <v>6.8233212839978297E-2</v>
      </c>
      <c r="H237" s="2">
        <f t="shared" si="57"/>
        <v>-2.9499840286204257</v>
      </c>
      <c r="I237" s="2">
        <f t="shared" si="58"/>
        <v>0.18101481315278431</v>
      </c>
      <c r="J237" s="2">
        <f t="shared" si="59"/>
        <v>3.2766362580737417E-2</v>
      </c>
      <c r="K237" s="2">
        <f t="shared" si="60"/>
        <v>0.95910480871911763</v>
      </c>
      <c r="L237" s="2">
        <f t="shared" si="61"/>
        <v>0.91569097598388149</v>
      </c>
      <c r="M237" s="2">
        <f t="shared" si="72"/>
        <v>-0.29132623965469046</v>
      </c>
      <c r="N237" s="2">
        <f t="shared" si="63"/>
        <v>0.12408681970697487</v>
      </c>
      <c r="O237" s="2">
        <f t="shared" si="64"/>
        <v>0.76008827295609982</v>
      </c>
      <c r="P237" s="2">
        <f t="shared" si="65"/>
        <v>6.7748272956099864E-2</v>
      </c>
      <c r="Q237" s="2">
        <f t="shared" si="66"/>
        <v>0.49271348206983401</v>
      </c>
      <c r="R237" s="2">
        <f t="shared" si="67"/>
        <v>0.223696825739581</v>
      </c>
      <c r="S237" s="2">
        <f t="shared" si="68"/>
        <v>0.26901665633025301</v>
      </c>
      <c r="T237" s="2">
        <f t="shared" si="69"/>
        <v>0.77085978070372807</v>
      </c>
      <c r="U237" s="2">
        <f t="shared" si="70"/>
        <v>0.223696825739581</v>
      </c>
      <c r="V237" s="2">
        <f t="shared" si="71"/>
        <v>-0.54716295496414702</v>
      </c>
    </row>
    <row r="238" spans="1:22" x14ac:dyDescent="0.25">
      <c r="A238" s="2">
        <v>0.78103999999999996</v>
      </c>
      <c r="B238" s="2">
        <v>1.2357929267963901</v>
      </c>
      <c r="C238" s="2">
        <v>0.150036709134096</v>
      </c>
      <c r="D238" s="6" t="s">
        <v>8</v>
      </c>
      <c r="E238" s="2">
        <f t="shared" si="54"/>
        <v>-0.21464386232605603</v>
      </c>
      <c r="F238" s="2">
        <f t="shared" si="55"/>
        <v>-6.2303914342312083E-2</v>
      </c>
      <c r="G238" s="2">
        <f t="shared" si="56"/>
        <v>6.8233212839978297E-2</v>
      </c>
      <c r="H238" s="2">
        <f t="shared" si="57"/>
        <v>-2.9499840286204257</v>
      </c>
      <c r="I238" s="2">
        <f t="shared" si="58"/>
        <v>0.12140926354307911</v>
      </c>
      <c r="J238" s="2">
        <f t="shared" si="59"/>
        <v>1.474020927407284E-2</v>
      </c>
      <c r="K238" s="2">
        <f t="shared" si="60"/>
        <v>0.97302187401495188</v>
      </c>
      <c r="L238" s="2">
        <f t="shared" si="61"/>
        <v>0.96480076218304223</v>
      </c>
      <c r="M238" s="2">
        <f t="shared" si="72"/>
        <v>-0.19898603062932602</v>
      </c>
      <c r="N238" s="2">
        <f t="shared" si="63"/>
        <v>0.15718393536597866</v>
      </c>
      <c r="O238" s="2">
        <f t="shared" si="64"/>
        <v>0.75218683366193506</v>
      </c>
      <c r="P238" s="2">
        <f t="shared" si="65"/>
        <v>-2.8853166338064895E-2</v>
      </c>
      <c r="Q238" s="2">
        <f t="shared" si="66"/>
        <v>0.49271348206983401</v>
      </c>
      <c r="R238" s="2">
        <f t="shared" si="67"/>
        <v>0.150036709134096</v>
      </c>
      <c r="S238" s="2">
        <f t="shared" si="68"/>
        <v>0.34267677293573801</v>
      </c>
      <c r="T238" s="2">
        <f t="shared" si="69"/>
        <v>0.77085978070372807</v>
      </c>
      <c r="U238" s="2">
        <f t="shared" si="70"/>
        <v>0.150036709134096</v>
      </c>
      <c r="V238" s="2">
        <f t="shared" si="71"/>
        <v>-0.62082307156963212</v>
      </c>
    </row>
    <row r="239" spans="1:22" x14ac:dyDescent="0.25">
      <c r="A239" s="2">
        <v>0.89141000000000004</v>
      </c>
      <c r="B239" s="2">
        <v>1.2357929267963901</v>
      </c>
      <c r="C239" s="2">
        <v>7.5419995681278301E-2</v>
      </c>
      <c r="D239" s="6" t="s">
        <v>8</v>
      </c>
      <c r="E239" s="2">
        <f t="shared" si="54"/>
        <v>-0.21464386232605603</v>
      </c>
      <c r="F239" s="2">
        <f t="shared" si="55"/>
        <v>-6.2303914342312083E-2</v>
      </c>
      <c r="G239" s="2">
        <f t="shared" si="56"/>
        <v>6.8233212839978297E-2</v>
      </c>
      <c r="H239" s="2">
        <f t="shared" si="57"/>
        <v>-2.9499840286204257</v>
      </c>
      <c r="I239" s="2">
        <f t="shared" si="58"/>
        <v>6.1029638579331781E-2</v>
      </c>
      <c r="J239" s="2">
        <f t="shared" si="59"/>
        <v>3.7246167851238622E-3</v>
      </c>
      <c r="K239" s="2">
        <f t="shared" si="60"/>
        <v>0.98666830445383069</v>
      </c>
      <c r="L239" s="2">
        <f t="shared" si="61"/>
        <v>0.99317668828988359</v>
      </c>
      <c r="M239" s="2">
        <f t="shared" si="72"/>
        <v>-9.5912747023747219E-2</v>
      </c>
      <c r="N239" s="2">
        <f t="shared" si="63"/>
        <v>0.21417887822424617</v>
      </c>
      <c r="O239" s="2">
        <f t="shared" si="64"/>
        <v>0.74849093169098069</v>
      </c>
      <c r="P239" s="2">
        <f t="shared" si="65"/>
        <v>-0.14291906830901935</v>
      </c>
      <c r="Q239" s="2">
        <f t="shared" si="66"/>
        <v>0.49271348206983401</v>
      </c>
      <c r="R239" s="2">
        <f t="shared" si="67"/>
        <v>7.5419995681278301E-2</v>
      </c>
      <c r="S239" s="2">
        <f t="shared" si="68"/>
        <v>0.41729348638855568</v>
      </c>
      <c r="T239" s="2">
        <f t="shared" si="69"/>
        <v>0.77085978070372807</v>
      </c>
      <c r="U239" s="2">
        <f t="shared" si="70"/>
        <v>7.5419995681278301E-2</v>
      </c>
      <c r="V239" s="2">
        <f t="shared" si="71"/>
        <v>-0.69543978502244974</v>
      </c>
    </row>
    <row r="240" spans="1:22" x14ac:dyDescent="0.25">
      <c r="A240" s="2">
        <v>1.4051800000000001</v>
      </c>
      <c r="B240" s="2">
        <v>1.24154812160772</v>
      </c>
      <c r="C240" s="2">
        <v>1.4566329327429901</v>
      </c>
      <c r="D240" s="4" t="s">
        <v>4</v>
      </c>
      <c r="E240" s="2">
        <f t="shared" si="54"/>
        <v>-0.2124100275895503</v>
      </c>
      <c r="F240" s="2">
        <f t="shared" si="55"/>
        <v>-6.1990933815421201E-2</v>
      </c>
      <c r="G240" s="2">
        <f t="shared" si="56"/>
        <v>6.9433865932211347E-2</v>
      </c>
      <c r="H240" s="2">
        <f t="shared" si="57"/>
        <v>-2.949749514321482</v>
      </c>
      <c r="I240" s="2">
        <f t="shared" si="58"/>
        <v>1.173239206271562</v>
      </c>
      <c r="J240" s="2">
        <f t="shared" si="59"/>
        <v>1.3764902351327248</v>
      </c>
      <c r="K240" s="2">
        <f t="shared" si="60"/>
        <v>0.66546231276302903</v>
      </c>
      <c r="L240" s="2">
        <f t="shared" si="61"/>
        <v>-2.9788388687963439</v>
      </c>
      <c r="M240" s="2">
        <f t="shared" si="72"/>
        <v>-0.24832416918739481</v>
      </c>
      <c r="N240" s="2">
        <f t="shared" si="63"/>
        <v>-3.178041598050782E-2</v>
      </c>
      <c r="O240" s="2">
        <f t="shared" si="64"/>
        <v>1.517962400765074</v>
      </c>
      <c r="P240" s="2">
        <f t="shared" si="65"/>
        <v>0.11278240076507395</v>
      </c>
      <c r="Q240" s="2">
        <f t="shared" si="66"/>
        <v>0.49393798609386652</v>
      </c>
      <c r="R240" s="2">
        <f t="shared" si="67"/>
        <v>1.4566329327429901</v>
      </c>
      <c r="S240" s="2">
        <f t="shared" si="68"/>
        <v>-0.96269494664912358</v>
      </c>
      <c r="T240" s="2">
        <f t="shared" si="69"/>
        <v>0.77575745148816977</v>
      </c>
      <c r="U240" s="2">
        <f t="shared" si="70"/>
        <v>1.4566329327429901</v>
      </c>
      <c r="V240" s="2">
        <f t="shared" si="71"/>
        <v>0.68087548125482034</v>
      </c>
    </row>
    <row r="241" spans="1:22" x14ac:dyDescent="0.25">
      <c r="A241" s="2">
        <v>1.3512999999999999</v>
      </c>
      <c r="B241" s="2">
        <v>1.24154812160772</v>
      </c>
      <c r="C241" s="2">
        <v>1.36368332279148</v>
      </c>
      <c r="D241" s="4" t="s">
        <v>4</v>
      </c>
      <c r="E241" s="2">
        <f t="shared" si="54"/>
        <v>-0.2124100275895503</v>
      </c>
      <c r="F241" s="2">
        <f t="shared" si="55"/>
        <v>-6.1990933815421201E-2</v>
      </c>
      <c r="G241" s="2">
        <f t="shared" si="56"/>
        <v>6.9433865932211347E-2</v>
      </c>
      <c r="H241" s="2">
        <f t="shared" si="57"/>
        <v>-2.949749514321482</v>
      </c>
      <c r="I241" s="2">
        <f t="shared" si="58"/>
        <v>1.0983733123655355</v>
      </c>
      <c r="J241" s="2">
        <f t="shared" si="59"/>
        <v>1.2064239333168383</v>
      </c>
      <c r="K241" s="2">
        <f t="shared" si="60"/>
        <v>0.69190714821322663</v>
      </c>
      <c r="L241" s="2">
        <f t="shared" si="61"/>
        <v>-2.482384106052848</v>
      </c>
      <c r="M241" s="2">
        <f t="shared" si="72"/>
        <v>-0.26562885662172997</v>
      </c>
      <c r="N241" s="2">
        <f t="shared" si="63"/>
        <v>-2.6209052548826915E-2</v>
      </c>
      <c r="O241" s="2">
        <f t="shared" si="64"/>
        <v>1.4197471472482635</v>
      </c>
      <c r="P241" s="2">
        <f t="shared" si="65"/>
        <v>6.8447147248263507E-2</v>
      </c>
      <c r="Q241" s="2">
        <f t="shared" si="66"/>
        <v>0.49393798609386652</v>
      </c>
      <c r="R241" s="2">
        <f t="shared" si="67"/>
        <v>1.36368332279148</v>
      </c>
      <c r="S241" s="2">
        <f t="shared" si="68"/>
        <v>-0.86974533669761345</v>
      </c>
      <c r="T241" s="2">
        <f t="shared" si="69"/>
        <v>0.77575745148816977</v>
      </c>
      <c r="U241" s="2">
        <f t="shared" si="70"/>
        <v>1.36368332279148</v>
      </c>
      <c r="V241" s="2">
        <f t="shared" si="71"/>
        <v>0.5879258713033102</v>
      </c>
    </row>
    <row r="242" spans="1:22" x14ac:dyDescent="0.25">
      <c r="A242" s="2">
        <v>1.2936000000000001</v>
      </c>
      <c r="B242" s="2">
        <v>1.24154812160772</v>
      </c>
      <c r="C242" s="2">
        <v>1.26438751844824</v>
      </c>
      <c r="D242" s="4" t="s">
        <v>4</v>
      </c>
      <c r="E242" s="2">
        <f t="shared" si="54"/>
        <v>-0.2124100275895503</v>
      </c>
      <c r="F242" s="2">
        <f t="shared" si="55"/>
        <v>-6.1990933815421201E-2</v>
      </c>
      <c r="G242" s="2">
        <f t="shared" si="56"/>
        <v>6.9433865932211347E-2</v>
      </c>
      <c r="H242" s="2">
        <f t="shared" si="57"/>
        <v>-2.949749514321482</v>
      </c>
      <c r="I242" s="2">
        <f t="shared" si="58"/>
        <v>1.018395901409721</v>
      </c>
      <c r="J242" s="2">
        <f t="shared" si="59"/>
        <v>1.0371302120081183</v>
      </c>
      <c r="K242" s="2">
        <f t="shared" si="60"/>
        <v>0.71938982815390728</v>
      </c>
      <c r="L242" s="2">
        <f t="shared" si="61"/>
        <v>-1.9885631746746864</v>
      </c>
      <c r="M242" s="2">
        <f t="shared" si="72"/>
        <v>-0.28875631368363702</v>
      </c>
      <c r="N242" s="2">
        <f t="shared" si="63"/>
        <v>-1.9821197833981969E-2</v>
      </c>
      <c r="O242" s="2">
        <f t="shared" si="64"/>
        <v>1.322259256069267</v>
      </c>
      <c r="P242" s="2">
        <f t="shared" si="65"/>
        <v>2.8659256069266892E-2</v>
      </c>
      <c r="Q242" s="2">
        <f t="shared" si="66"/>
        <v>0.49393798609386652</v>
      </c>
      <c r="R242" s="2">
        <f t="shared" si="67"/>
        <v>1.26438751844824</v>
      </c>
      <c r="S242" s="2">
        <f t="shared" si="68"/>
        <v>-0.77044953235437352</v>
      </c>
      <c r="T242" s="2">
        <f t="shared" si="69"/>
        <v>0.77575745148816977</v>
      </c>
      <c r="U242" s="2">
        <f t="shared" si="70"/>
        <v>1.26438751844824</v>
      </c>
      <c r="V242" s="2">
        <f t="shared" si="71"/>
        <v>0.48863006696007028</v>
      </c>
    </row>
    <row r="243" spans="1:22" x14ac:dyDescent="0.25">
      <c r="A243" s="2">
        <v>1.2354499999999999</v>
      </c>
      <c r="B243" s="2">
        <v>1.24154812160772</v>
      </c>
      <c r="C243" s="2">
        <v>1.16324478178368</v>
      </c>
      <c r="D243" s="4" t="s">
        <v>4</v>
      </c>
      <c r="E243" s="2">
        <f t="shared" si="54"/>
        <v>-0.2124100275895503</v>
      </c>
      <c r="F243" s="2">
        <f t="shared" si="55"/>
        <v>-6.1990933815421201E-2</v>
      </c>
      <c r="G243" s="2">
        <f t="shared" si="56"/>
        <v>6.9433865932211347E-2</v>
      </c>
      <c r="H243" s="2">
        <f t="shared" si="57"/>
        <v>-2.949749514321482</v>
      </c>
      <c r="I243" s="2">
        <f t="shared" si="58"/>
        <v>0.93693088615635567</v>
      </c>
      <c r="J243" s="2">
        <f t="shared" si="59"/>
        <v>0.87783948543373391</v>
      </c>
      <c r="K243" s="2">
        <f t="shared" si="60"/>
        <v>0.74656839517994067</v>
      </c>
      <c r="L243" s="2">
        <f t="shared" si="61"/>
        <v>-1.5243518622732481</v>
      </c>
      <c r="M243" s="2">
        <f t="shared" si="72"/>
        <v>-0.32071440782116789</v>
      </c>
      <c r="N243" s="2">
        <f t="shared" si="63"/>
        <v>-1.2776576045196567E-2</v>
      </c>
      <c r="O243" s="2">
        <f t="shared" si="64"/>
        <v>1.2308520650198407</v>
      </c>
      <c r="P243" s="2">
        <f t="shared" si="65"/>
        <v>-4.5979349801592573E-3</v>
      </c>
      <c r="Q243" s="2">
        <f t="shared" si="66"/>
        <v>0.49393798609386652</v>
      </c>
      <c r="R243" s="2">
        <f t="shared" si="67"/>
        <v>1.16324478178368</v>
      </c>
      <c r="S243" s="2">
        <f t="shared" si="68"/>
        <v>-0.66930679568981344</v>
      </c>
      <c r="T243" s="2">
        <f t="shared" si="69"/>
        <v>0.77575745148816977</v>
      </c>
      <c r="U243" s="2">
        <f t="shared" si="70"/>
        <v>1.16324478178368</v>
      </c>
      <c r="V243" s="2">
        <f t="shared" si="71"/>
        <v>0.38748733029551019</v>
      </c>
    </row>
    <row r="244" spans="1:22" x14ac:dyDescent="0.25">
      <c r="A244" s="2">
        <v>1.1768400000000001</v>
      </c>
      <c r="B244" s="2">
        <v>1.24154812160772</v>
      </c>
      <c r="C244" s="2">
        <v>1.06024246257643</v>
      </c>
      <c r="D244" s="4" t="s">
        <v>4</v>
      </c>
      <c r="E244" s="2">
        <f t="shared" si="54"/>
        <v>-0.2124100275895503</v>
      </c>
      <c r="F244" s="2">
        <f t="shared" si="55"/>
        <v>-6.1990933815421201E-2</v>
      </c>
      <c r="G244" s="2">
        <f t="shared" si="56"/>
        <v>6.9433865932211347E-2</v>
      </c>
      <c r="H244" s="2">
        <f t="shared" si="57"/>
        <v>-2.949749514321482</v>
      </c>
      <c r="I244" s="2">
        <f t="shared" si="58"/>
        <v>0.85396807753491533</v>
      </c>
      <c r="J244" s="2">
        <f t="shared" si="59"/>
        <v>0.7292614774486792</v>
      </c>
      <c r="K244" s="2">
        <f t="shared" si="60"/>
        <v>0.77340101710755604</v>
      </c>
      <c r="L244" s="2">
        <f t="shared" si="61"/>
        <v>-1.0918443839116603</v>
      </c>
      <c r="M244" s="2">
        <f t="shared" si="72"/>
        <v>-0.36950227416756654</v>
      </c>
      <c r="N244" s="2">
        <f t="shared" si="63"/>
        <v>-4.9426814032745838E-3</v>
      </c>
      <c r="O244" s="2">
        <f t="shared" si="64"/>
        <v>1.1459520882289809</v>
      </c>
      <c r="P244" s="2">
        <f t="shared" si="65"/>
        <v>-3.0887911771019239E-2</v>
      </c>
      <c r="Q244" s="2">
        <f t="shared" si="66"/>
        <v>0.49393798609386652</v>
      </c>
      <c r="R244" s="2">
        <f t="shared" si="67"/>
        <v>1.06024246257643</v>
      </c>
      <c r="S244" s="2">
        <f t="shared" si="68"/>
        <v>-0.56630447648256343</v>
      </c>
      <c r="T244" s="2">
        <f t="shared" si="69"/>
        <v>0.77575745148816977</v>
      </c>
      <c r="U244" s="2">
        <f t="shared" si="70"/>
        <v>1.06024246257643</v>
      </c>
      <c r="V244" s="2">
        <f t="shared" si="71"/>
        <v>0.28448501108826019</v>
      </c>
    </row>
    <row r="245" spans="1:22" x14ac:dyDescent="0.25">
      <c r="A245" s="2">
        <v>1.1203700000000001</v>
      </c>
      <c r="B245" s="2">
        <v>1.24154812160772</v>
      </c>
      <c r="C245" s="2">
        <v>0.95861058401855403</v>
      </c>
      <c r="D245" s="4" t="s">
        <v>4</v>
      </c>
      <c r="E245" s="2">
        <f t="shared" si="54"/>
        <v>-0.2124100275895503</v>
      </c>
      <c r="F245" s="2">
        <f t="shared" si="55"/>
        <v>-6.1990933815421201E-2</v>
      </c>
      <c r="G245" s="2">
        <f t="shared" si="56"/>
        <v>6.9433865932211347E-2</v>
      </c>
      <c r="H245" s="2">
        <f t="shared" si="57"/>
        <v>-2.949749514321482</v>
      </c>
      <c r="I245" s="2">
        <f t="shared" si="58"/>
        <v>0.77210908488767949</v>
      </c>
      <c r="J245" s="2">
        <f t="shared" si="59"/>
        <v>0.59615243896608983</v>
      </c>
      <c r="K245" s="2">
        <f t="shared" si="60"/>
        <v>0.79904024158901676</v>
      </c>
      <c r="L245" s="2">
        <f t="shared" si="61"/>
        <v>-0.70488984861665704</v>
      </c>
      <c r="M245" s="2">
        <f t="shared" si="72"/>
        <v>-0.45585811604691351</v>
      </c>
      <c r="N245" s="2">
        <f t="shared" si="63"/>
        <v>3.5715791153054098E-3</v>
      </c>
      <c r="O245" s="2">
        <f t="shared" si="64"/>
        <v>1.0702799221515242</v>
      </c>
      <c r="P245" s="2">
        <f t="shared" si="65"/>
        <v>-5.0090077848475856E-2</v>
      </c>
      <c r="Q245" s="2">
        <f t="shared" si="66"/>
        <v>0.49393798609386652</v>
      </c>
      <c r="R245" s="2">
        <f t="shared" si="67"/>
        <v>0.95861058401855403</v>
      </c>
      <c r="S245" s="2">
        <f t="shared" si="68"/>
        <v>-0.46467259792468751</v>
      </c>
      <c r="T245" s="2">
        <f t="shared" si="69"/>
        <v>0.77575745148816977</v>
      </c>
      <c r="U245" s="2">
        <f t="shared" si="70"/>
        <v>0.95861058401855403</v>
      </c>
      <c r="V245" s="2">
        <f t="shared" si="71"/>
        <v>0.18285313253038427</v>
      </c>
    </row>
    <row r="246" spans="1:22" x14ac:dyDescent="0.25">
      <c r="A246" s="2">
        <v>1.0666199999999999</v>
      </c>
      <c r="B246" s="2">
        <v>1.24154812160772</v>
      </c>
      <c r="C246" s="2">
        <v>0.85788108791903905</v>
      </c>
      <c r="D246" s="4" t="s">
        <v>4</v>
      </c>
      <c r="E246" s="2">
        <f t="shared" si="54"/>
        <v>-0.2124100275895503</v>
      </c>
      <c r="F246" s="2">
        <f t="shared" si="55"/>
        <v>-6.1990933815421201E-2</v>
      </c>
      <c r="G246" s="2">
        <f t="shared" si="56"/>
        <v>6.9433865932211347E-2</v>
      </c>
      <c r="H246" s="2">
        <f t="shared" si="57"/>
        <v>-2.949749514321482</v>
      </c>
      <c r="I246" s="2">
        <f t="shared" si="58"/>
        <v>0.69097691260499972</v>
      </c>
      <c r="J246" s="2">
        <f t="shared" si="59"/>
        <v>0.47744909375313743</v>
      </c>
      <c r="K246" s="2">
        <f t="shared" si="60"/>
        <v>0.8236320597587462</v>
      </c>
      <c r="L246" s="2">
        <f t="shared" si="61"/>
        <v>-0.36037803409947999</v>
      </c>
      <c r="M246" s="2">
        <f t="shared" si="72"/>
        <v>-0.67425846541517698</v>
      </c>
      <c r="N246" s="2">
        <f t="shared" si="63"/>
        <v>1.2952023483785812E-2</v>
      </c>
      <c r="O246" s="2">
        <f t="shared" si="64"/>
        <v>1.0032168149133636</v>
      </c>
      <c r="P246" s="2">
        <f t="shared" si="65"/>
        <v>-6.3403185086636338E-2</v>
      </c>
      <c r="Q246" s="2">
        <f t="shared" si="66"/>
        <v>0.49393798609386652</v>
      </c>
      <c r="R246" s="2">
        <f t="shared" si="67"/>
        <v>0.85788108791903905</v>
      </c>
      <c r="S246" s="2">
        <f t="shared" si="68"/>
        <v>-0.36394310182517253</v>
      </c>
      <c r="T246" s="2">
        <f t="shared" si="69"/>
        <v>0.77575745148816977</v>
      </c>
      <c r="U246" s="2">
        <f t="shared" si="70"/>
        <v>0.85788108791903905</v>
      </c>
      <c r="V246" s="2">
        <f t="shared" si="71"/>
        <v>8.2123636430869285E-2</v>
      </c>
    </row>
    <row r="247" spans="1:22" x14ac:dyDescent="0.25">
      <c r="A247" s="2">
        <v>1.0710470000000001</v>
      </c>
      <c r="B247" s="2">
        <v>1.24154812160772</v>
      </c>
      <c r="C247" s="2">
        <v>0.86741513809824999</v>
      </c>
      <c r="D247" s="4" t="s">
        <v>4</v>
      </c>
      <c r="E247" s="2">
        <f t="shared" si="54"/>
        <v>-0.2124100275895503</v>
      </c>
      <c r="F247" s="2">
        <f t="shared" si="55"/>
        <v>-6.1990933815421201E-2</v>
      </c>
      <c r="G247" s="2">
        <f t="shared" si="56"/>
        <v>6.9433865932211347E-2</v>
      </c>
      <c r="H247" s="2">
        <f t="shared" si="57"/>
        <v>-2.949749514321482</v>
      </c>
      <c r="I247" s="2">
        <f t="shared" si="58"/>
        <v>0.69865607542864039</v>
      </c>
      <c r="J247" s="2">
        <f t="shared" si="59"/>
        <v>0.48812031173335002</v>
      </c>
      <c r="K247" s="2">
        <f t="shared" si="60"/>
        <v>0.82133940980397069</v>
      </c>
      <c r="L247" s="2">
        <f t="shared" si="61"/>
        <v>-0.39132226019186245</v>
      </c>
      <c r="M247" s="2">
        <f t="shared" si="72"/>
        <v>-0.638112409126942</v>
      </c>
      <c r="N247" s="2">
        <f t="shared" si="63"/>
        <v>1.2018183218015475E-2</v>
      </c>
      <c r="O247" s="2">
        <f t="shared" si="64"/>
        <v>1.0092257830761202</v>
      </c>
      <c r="P247" s="2">
        <f t="shared" si="65"/>
        <v>-6.1821216923879874E-2</v>
      </c>
      <c r="Q247" s="2">
        <f t="shared" si="66"/>
        <v>0.49393798609386652</v>
      </c>
      <c r="R247" s="2">
        <f t="shared" si="67"/>
        <v>0.86741513809824999</v>
      </c>
      <c r="S247" s="2">
        <f t="shared" si="68"/>
        <v>-0.37347715200438347</v>
      </c>
      <c r="T247" s="2">
        <f t="shared" si="69"/>
        <v>0.77575745148816977</v>
      </c>
      <c r="U247" s="2">
        <f t="shared" si="70"/>
        <v>0.86741513809824999</v>
      </c>
      <c r="V247" s="2">
        <f t="shared" si="71"/>
        <v>9.1657686610080225E-2</v>
      </c>
    </row>
    <row r="248" spans="1:22" x14ac:dyDescent="0.25">
      <c r="A248" s="2">
        <v>1.0369299999999999</v>
      </c>
      <c r="B248" s="2">
        <v>1.24154812160772</v>
      </c>
      <c r="C248" s="2">
        <v>0.80036263967952803</v>
      </c>
      <c r="D248" s="4" t="s">
        <v>4</v>
      </c>
      <c r="E248" s="2">
        <f t="shared" si="54"/>
        <v>-0.2124100275895503</v>
      </c>
      <c r="F248" s="2">
        <f t="shared" si="55"/>
        <v>-6.1990933815421201E-2</v>
      </c>
      <c r="G248" s="2">
        <f t="shared" si="56"/>
        <v>6.9433865932211347E-2</v>
      </c>
      <c r="H248" s="2">
        <f t="shared" si="57"/>
        <v>-2.949749514321482</v>
      </c>
      <c r="I248" s="2">
        <f t="shared" si="58"/>
        <v>0.64464890707829603</v>
      </c>
      <c r="J248" s="2">
        <f t="shared" si="59"/>
        <v>0.41557221339724154</v>
      </c>
      <c r="K248" s="2">
        <f t="shared" si="60"/>
        <v>0.83730839828568926</v>
      </c>
      <c r="L248" s="2">
        <f t="shared" si="61"/>
        <v>-0.18107346884659559</v>
      </c>
      <c r="M248" s="2">
        <f t="shared" si="72"/>
        <v>-1.1024342935818441</v>
      </c>
      <c r="N248" s="2">
        <f t="shared" si="63"/>
        <v>1.8815935910767637E-2</v>
      </c>
      <c r="O248" s="2">
        <f t="shared" si="64"/>
        <v>0.96846678081901061</v>
      </c>
      <c r="P248" s="2">
        <f t="shared" si="65"/>
        <v>-6.8463219180989299E-2</v>
      </c>
      <c r="Q248" s="2">
        <f t="shared" si="66"/>
        <v>0.49393798609386652</v>
      </c>
      <c r="R248" s="2">
        <f t="shared" si="67"/>
        <v>0.80036263967952803</v>
      </c>
      <c r="S248" s="2">
        <f t="shared" si="68"/>
        <v>-0.30642465358566151</v>
      </c>
      <c r="T248" s="2">
        <f t="shared" si="69"/>
        <v>0.77575745148816977</v>
      </c>
      <c r="U248" s="2">
        <f t="shared" si="70"/>
        <v>0.80036263967952803</v>
      </c>
      <c r="V248" s="2">
        <f t="shared" si="71"/>
        <v>2.4605188191358263E-2</v>
      </c>
    </row>
    <row r="249" spans="1:22" x14ac:dyDescent="0.25">
      <c r="A249" s="2">
        <v>1.0017100000000001</v>
      </c>
      <c r="B249" s="2">
        <v>1.24154812160772</v>
      </c>
      <c r="C249" s="2">
        <v>0.72821421041534895</v>
      </c>
      <c r="D249" s="4" t="s">
        <v>4</v>
      </c>
      <c r="E249" s="2">
        <f t="shared" si="54"/>
        <v>-0.2124100275895503</v>
      </c>
      <c r="F249" s="2">
        <f t="shared" si="55"/>
        <v>-6.1990933815421201E-2</v>
      </c>
      <c r="G249" s="2">
        <f t="shared" si="56"/>
        <v>6.9433865932211347E-2</v>
      </c>
      <c r="H249" s="2">
        <f t="shared" si="57"/>
        <v>-2.949749514321482</v>
      </c>
      <c r="I249" s="2">
        <f t="shared" si="58"/>
        <v>0.58653724148232067</v>
      </c>
      <c r="J249" s="2">
        <f t="shared" si="59"/>
        <v>0.34402593564569017</v>
      </c>
      <c r="K249" s="2">
        <f t="shared" si="60"/>
        <v>0.85408711934704118</v>
      </c>
      <c r="L249" s="2">
        <f t="shared" si="61"/>
        <v>2.5935211604464437E-2</v>
      </c>
      <c r="M249" s="2">
        <f t="shared" si="72"/>
        <v>5.6919867439040832</v>
      </c>
      <c r="N249" s="2">
        <f t="shared" si="63"/>
        <v>2.6798029911924637E-2</v>
      </c>
      <c r="O249" s="2">
        <f t="shared" si="64"/>
        <v>0.92852079386869679</v>
      </c>
      <c r="P249" s="2">
        <f t="shared" si="65"/>
        <v>-7.3189206131303308E-2</v>
      </c>
      <c r="Q249" s="2">
        <f t="shared" si="66"/>
        <v>0.49393798609386652</v>
      </c>
      <c r="R249" s="2">
        <f t="shared" si="67"/>
        <v>0.72821421041534895</v>
      </c>
      <c r="S249" s="2">
        <f t="shared" si="68"/>
        <v>-0.23427622432148243</v>
      </c>
      <c r="T249" s="2">
        <f t="shared" si="69"/>
        <v>0.77575745148816977</v>
      </c>
      <c r="U249" s="2">
        <f t="shared" si="70"/>
        <v>0.72821421041534895</v>
      </c>
      <c r="V249" s="2">
        <f t="shared" si="71"/>
        <v>-4.7543241072820819E-2</v>
      </c>
    </row>
    <row r="250" spans="1:22" x14ac:dyDescent="0.25">
      <c r="A250" s="2">
        <v>0.96899999999999997</v>
      </c>
      <c r="B250" s="2">
        <v>1.24154812160772</v>
      </c>
      <c r="C250" s="2">
        <v>0.65514442336074197</v>
      </c>
      <c r="D250" s="4" t="s">
        <v>4</v>
      </c>
      <c r="E250" s="2">
        <f t="shared" si="54"/>
        <v>-0.2124100275895503</v>
      </c>
      <c r="F250" s="2">
        <f t="shared" si="55"/>
        <v>-6.1990933815421201E-2</v>
      </c>
      <c r="G250" s="2">
        <f t="shared" si="56"/>
        <v>6.9433865932211347E-2</v>
      </c>
      <c r="H250" s="2">
        <f t="shared" si="57"/>
        <v>-2.949749514321482</v>
      </c>
      <c r="I250" s="2">
        <f t="shared" si="58"/>
        <v>0.52768347191599363</v>
      </c>
      <c r="J250" s="2">
        <f t="shared" si="59"/>
        <v>0.27844984653331722</v>
      </c>
      <c r="K250" s="2">
        <f t="shared" si="60"/>
        <v>0.87065337316441305</v>
      </c>
      <c r="L250" s="2">
        <f t="shared" si="61"/>
        <v>0.21528180386911511</v>
      </c>
      <c r="M250" s="2">
        <f t="shared" si="72"/>
        <v>0.45682740049585768</v>
      </c>
      <c r="N250" s="2">
        <f t="shared" si="63"/>
        <v>3.5732357160776079E-2</v>
      </c>
      <c r="O250" s="2">
        <f t="shared" si="64"/>
        <v>0.89219649472474094</v>
      </c>
      <c r="P250" s="2">
        <f t="shared" si="65"/>
        <v>-7.6803505275259032E-2</v>
      </c>
      <c r="Q250" s="2">
        <f t="shared" si="66"/>
        <v>0.49393798609386652</v>
      </c>
      <c r="R250" s="2">
        <f t="shared" si="67"/>
        <v>0.65514442336074197</v>
      </c>
      <c r="S250" s="2">
        <f t="shared" si="68"/>
        <v>-0.16120643726687545</v>
      </c>
      <c r="T250" s="2">
        <f t="shared" si="69"/>
        <v>0.77575745148816977</v>
      </c>
      <c r="U250" s="2">
        <f t="shared" si="70"/>
        <v>0.65514442336074197</v>
      </c>
      <c r="V250" s="2">
        <f t="shared" si="71"/>
        <v>-0.1206130281274278</v>
      </c>
    </row>
    <row r="251" spans="1:22" x14ac:dyDescent="0.25">
      <c r="A251" s="2">
        <v>0.94047999999999998</v>
      </c>
      <c r="B251" s="2">
        <v>1.24154812160772</v>
      </c>
      <c r="C251" s="2">
        <v>0.58254269449715401</v>
      </c>
      <c r="D251" s="4" t="s">
        <v>4</v>
      </c>
      <c r="E251" s="2">
        <f t="shared" si="54"/>
        <v>-0.2124100275895503</v>
      </c>
      <c r="F251" s="2">
        <f t="shared" si="55"/>
        <v>-6.1990933815421201E-2</v>
      </c>
      <c r="G251" s="2">
        <f t="shared" si="56"/>
        <v>6.9433865932211347E-2</v>
      </c>
      <c r="H251" s="2">
        <f t="shared" si="57"/>
        <v>-2.949749514321482</v>
      </c>
      <c r="I251" s="2">
        <f t="shared" si="58"/>
        <v>0.46920669795931957</v>
      </c>
      <c r="J251" s="2">
        <f t="shared" si="59"/>
        <v>0.22015492540988815</v>
      </c>
      <c r="K251" s="2">
        <f t="shared" si="60"/>
        <v>0.8866881829310358</v>
      </c>
      <c r="L251" s="2">
        <f t="shared" si="61"/>
        <v>0.38317695065730317</v>
      </c>
      <c r="M251" s="2">
        <f t="shared" si="72"/>
        <v>0.14038374953579411</v>
      </c>
      <c r="N251" s="2">
        <f t="shared" si="63"/>
        <v>4.5656416948341876E-2</v>
      </c>
      <c r="O251" s="2">
        <f t="shared" si="64"/>
        <v>0.86022303411742806</v>
      </c>
      <c r="P251" s="2">
        <f t="shared" si="65"/>
        <v>-8.0256965882571918E-2</v>
      </c>
      <c r="Q251" s="2">
        <f t="shared" si="66"/>
        <v>0.49393798609386652</v>
      </c>
      <c r="R251" s="2">
        <f t="shared" si="67"/>
        <v>0.58254269449715401</v>
      </c>
      <c r="S251" s="2">
        <f t="shared" si="68"/>
        <v>-8.8604708403287491E-2</v>
      </c>
      <c r="T251" s="2">
        <f t="shared" si="69"/>
        <v>0.77575745148816977</v>
      </c>
      <c r="U251" s="2">
        <f t="shared" si="70"/>
        <v>0.58254269449715401</v>
      </c>
      <c r="V251" s="2">
        <f t="shared" si="71"/>
        <v>-0.19321475699101576</v>
      </c>
    </row>
    <row r="252" spans="1:22" x14ac:dyDescent="0.25">
      <c r="A252" s="2">
        <v>0.91756000000000004</v>
      </c>
      <c r="B252" s="2">
        <v>1.24154812160772</v>
      </c>
      <c r="C252" s="2">
        <v>0.51032679738562103</v>
      </c>
      <c r="D252" s="4" t="s">
        <v>4</v>
      </c>
      <c r="E252" s="2">
        <f t="shared" si="54"/>
        <v>-0.2124100275895503</v>
      </c>
      <c r="F252" s="2">
        <f t="shared" si="55"/>
        <v>-6.1990933815421201E-2</v>
      </c>
      <c r="G252" s="2">
        <f t="shared" si="56"/>
        <v>6.9433865932211347E-2</v>
      </c>
      <c r="H252" s="2">
        <f t="shared" si="57"/>
        <v>-2.949749514321482</v>
      </c>
      <c r="I252" s="2">
        <f t="shared" si="58"/>
        <v>0.41104069065384491</v>
      </c>
      <c r="J252" s="2">
        <f t="shared" si="59"/>
        <v>0.16895444937318982</v>
      </c>
      <c r="K252" s="2">
        <f t="shared" si="60"/>
        <v>0.90221719146887458</v>
      </c>
      <c r="L252" s="2">
        <f t="shared" si="61"/>
        <v>0.53016683922652241</v>
      </c>
      <c r="M252" s="2">
        <f t="shared" si="72"/>
        <v>2.893958542090181E-2</v>
      </c>
      <c r="N252" s="2">
        <f t="shared" si="63"/>
        <v>5.6839260029612704E-2</v>
      </c>
      <c r="O252" s="2">
        <f t="shared" si="64"/>
        <v>0.83249175372922035</v>
      </c>
      <c r="P252" s="2">
        <f t="shared" si="65"/>
        <v>-8.506824627077969E-2</v>
      </c>
      <c r="Q252" s="2">
        <f t="shared" si="66"/>
        <v>0.49393798609386652</v>
      </c>
      <c r="R252" s="2">
        <f t="shared" si="67"/>
        <v>0.51032679738562103</v>
      </c>
      <c r="S252" s="2">
        <f t="shared" si="68"/>
        <v>-1.6388811291754513E-2</v>
      </c>
      <c r="T252" s="2">
        <f t="shared" si="69"/>
        <v>0.77575745148816977</v>
      </c>
      <c r="U252" s="2">
        <f t="shared" si="70"/>
        <v>0.51032679738562103</v>
      </c>
      <c r="V252" s="2">
        <f t="shared" si="71"/>
        <v>-0.26543065410254874</v>
      </c>
    </row>
    <row r="253" spans="1:22" x14ac:dyDescent="0.25">
      <c r="A253" s="2">
        <v>0.90273000000000003</v>
      </c>
      <c r="B253" s="2">
        <v>1.24154812160772</v>
      </c>
      <c r="C253" s="2">
        <v>0.43630191861690898</v>
      </c>
      <c r="D253" s="4" t="s">
        <v>4</v>
      </c>
      <c r="E253" s="2">
        <f t="shared" si="54"/>
        <v>-0.2124100275895503</v>
      </c>
      <c r="F253" s="2">
        <f t="shared" si="55"/>
        <v>-6.1990933815421201E-2</v>
      </c>
      <c r="G253" s="2">
        <f t="shared" si="56"/>
        <v>6.9433865932211347E-2</v>
      </c>
      <c r="H253" s="2">
        <f t="shared" si="57"/>
        <v>-2.949749514321482</v>
      </c>
      <c r="I253" s="2">
        <f t="shared" si="58"/>
        <v>0.35141764626241617</v>
      </c>
      <c r="J253" s="2">
        <f t="shared" si="59"/>
        <v>0.12349436210461666</v>
      </c>
      <c r="K253" s="2">
        <f t="shared" si="60"/>
        <v>0.91769983723414039</v>
      </c>
      <c r="L253" s="2">
        <f t="shared" si="61"/>
        <v>0.66012285109726376</v>
      </c>
      <c r="M253" s="2">
        <f t="shared" si="72"/>
        <v>-2.2677350449628163E-2</v>
      </c>
      <c r="N253" s="2">
        <f t="shared" si="63"/>
        <v>7.0080846933790519E-2</v>
      </c>
      <c r="O253" s="2">
        <f t="shared" si="64"/>
        <v>0.80828110668939224</v>
      </c>
      <c r="P253" s="2">
        <f t="shared" si="65"/>
        <v>-9.4448893310607795E-2</v>
      </c>
      <c r="Q253" s="2">
        <f t="shared" si="66"/>
        <v>0.49393798609386652</v>
      </c>
      <c r="R253" s="2">
        <f t="shared" si="67"/>
        <v>0.43630191861690898</v>
      </c>
      <c r="S253" s="2">
        <f t="shared" si="68"/>
        <v>5.7636067476957542E-2</v>
      </c>
      <c r="T253" s="2">
        <f t="shared" si="69"/>
        <v>0.77575745148816977</v>
      </c>
      <c r="U253" s="2">
        <f t="shared" si="70"/>
        <v>0.43630191861690898</v>
      </c>
      <c r="V253" s="2">
        <f t="shared" si="71"/>
        <v>-0.33945553287126079</v>
      </c>
    </row>
    <row r="254" spans="1:22" x14ac:dyDescent="0.25">
      <c r="A254" s="2">
        <v>0.89698</v>
      </c>
      <c r="B254" s="2">
        <v>1.24154812160772</v>
      </c>
      <c r="C254" s="2">
        <v>0.36484081804764901</v>
      </c>
      <c r="D254" s="4" t="s">
        <v>4</v>
      </c>
      <c r="E254" s="2">
        <f t="shared" si="54"/>
        <v>-0.2124100275895503</v>
      </c>
      <c r="F254" s="2">
        <f t="shared" si="55"/>
        <v>-6.1990933815421201E-2</v>
      </c>
      <c r="G254" s="2">
        <f t="shared" si="56"/>
        <v>6.9433865932211347E-2</v>
      </c>
      <c r="H254" s="2">
        <f t="shared" si="57"/>
        <v>-2.949749514321482</v>
      </c>
      <c r="I254" s="2">
        <f t="shared" si="58"/>
        <v>0.29385958683196672</v>
      </c>
      <c r="J254" s="2">
        <f t="shared" si="59"/>
        <v>8.6353456773054185E-2</v>
      </c>
      <c r="K254" s="2">
        <f t="shared" si="60"/>
        <v>0.93222814563001688</v>
      </c>
      <c r="L254" s="2">
        <f t="shared" si="61"/>
        <v>0.7656827399786883</v>
      </c>
      <c r="M254" s="2">
        <f t="shared" si="72"/>
        <v>-4.6034922546377317E-2</v>
      </c>
      <c r="N254" s="2">
        <f t="shared" si="63"/>
        <v>8.5194519902541427E-2</v>
      </c>
      <c r="O254" s="2">
        <f t="shared" si="64"/>
        <v>0.7889572676682084</v>
      </c>
      <c r="P254" s="2">
        <f t="shared" si="65"/>
        <v>-0.1080227323317916</v>
      </c>
      <c r="Q254" s="2">
        <f t="shared" si="66"/>
        <v>0.49393798609386652</v>
      </c>
      <c r="R254" s="2">
        <f t="shared" si="67"/>
        <v>0.36484081804764901</v>
      </c>
      <c r="S254" s="2">
        <f t="shared" si="68"/>
        <v>0.12909716804621751</v>
      </c>
      <c r="T254" s="2">
        <f t="shared" si="69"/>
        <v>0.77575745148816977</v>
      </c>
      <c r="U254" s="2">
        <f t="shared" si="70"/>
        <v>0.36484081804764901</v>
      </c>
      <c r="V254" s="2">
        <f t="shared" si="71"/>
        <v>-0.41091663344052076</v>
      </c>
    </row>
    <row r="255" spans="1:22" x14ac:dyDescent="0.25">
      <c r="A255" s="2">
        <v>0.90007999999999999</v>
      </c>
      <c r="B255" s="2">
        <v>1.24154812160772</v>
      </c>
      <c r="C255" s="2">
        <v>0.29264389626818499</v>
      </c>
      <c r="D255" s="4" t="s">
        <v>4</v>
      </c>
      <c r="E255" s="2">
        <f t="shared" si="54"/>
        <v>-0.2124100275895503</v>
      </c>
      <c r="F255" s="2">
        <f t="shared" si="55"/>
        <v>-6.1990933815421201E-2</v>
      </c>
      <c r="G255" s="2">
        <f t="shared" si="56"/>
        <v>6.9433865932211347E-2</v>
      </c>
      <c r="H255" s="2">
        <f t="shared" si="57"/>
        <v>-2.949749514321482</v>
      </c>
      <c r="I255" s="2">
        <f t="shared" si="58"/>
        <v>0.23570886313228934</v>
      </c>
      <c r="J255" s="2">
        <f t="shared" si="59"/>
        <v>5.5558668159116309E-2</v>
      </c>
      <c r="K255" s="2">
        <f t="shared" si="60"/>
        <v>0.94648894015824414</v>
      </c>
      <c r="L255" s="2">
        <f t="shared" si="61"/>
        <v>0.85248202318305966</v>
      </c>
      <c r="M255" s="2">
        <f t="shared" si="72"/>
        <v>-5.4439787463152665E-2</v>
      </c>
      <c r="N255" s="2">
        <f t="shared" si="63"/>
        <v>0.10382577707848957</v>
      </c>
      <c r="O255" s="2">
        <f t="shared" si="64"/>
        <v>0.77347304709180598</v>
      </c>
      <c r="P255" s="2">
        <f t="shared" si="65"/>
        <v>-0.12660695290819401</v>
      </c>
      <c r="Q255" s="2">
        <f t="shared" si="66"/>
        <v>0.49393798609386652</v>
      </c>
      <c r="R255" s="2">
        <f t="shared" si="67"/>
        <v>0.29264389626818499</v>
      </c>
      <c r="S255" s="2">
        <f t="shared" si="68"/>
        <v>0.20129408982568153</v>
      </c>
      <c r="T255" s="2">
        <f t="shared" si="69"/>
        <v>0.77575745148816977</v>
      </c>
      <c r="U255" s="2">
        <f t="shared" si="70"/>
        <v>0.29264389626818499</v>
      </c>
      <c r="V255" s="2">
        <f t="shared" si="71"/>
        <v>-0.48311355521998478</v>
      </c>
    </row>
    <row r="256" spans="1:22" x14ac:dyDescent="0.25">
      <c r="A256" s="2">
        <v>0.91337000000000002</v>
      </c>
      <c r="B256" s="2">
        <v>1.24154812160772</v>
      </c>
      <c r="C256" s="2">
        <v>0.21880033733923701</v>
      </c>
      <c r="D256" s="4" t="s">
        <v>4</v>
      </c>
      <c r="E256" s="2">
        <f t="shared" si="54"/>
        <v>-0.2124100275895503</v>
      </c>
      <c r="F256" s="2">
        <f t="shared" si="55"/>
        <v>-6.1990933815421201E-2</v>
      </c>
      <c r="G256" s="2">
        <f t="shared" si="56"/>
        <v>6.9433865932211347E-2</v>
      </c>
      <c r="H256" s="2">
        <f t="shared" si="57"/>
        <v>-2.949749514321482</v>
      </c>
      <c r="I256" s="2">
        <f t="shared" si="58"/>
        <v>0.17623186208514055</v>
      </c>
      <c r="J256" s="2">
        <f t="shared" si="59"/>
        <v>3.1057669213996001E-2</v>
      </c>
      <c r="K256" s="2">
        <f t="shared" si="60"/>
        <v>0.96064129139563148</v>
      </c>
      <c r="L256" s="2">
        <f t="shared" si="61"/>
        <v>0.92062411480506157</v>
      </c>
      <c r="M256" s="2">
        <f t="shared" si="72"/>
        <v>-5.13470054014835E-2</v>
      </c>
      <c r="N256" s="2">
        <f t="shared" si="63"/>
        <v>0.12839628706961548</v>
      </c>
      <c r="O256" s="2">
        <f t="shared" si="64"/>
        <v>0.76183487626426771</v>
      </c>
      <c r="P256" s="2">
        <f t="shared" si="65"/>
        <v>-0.1515351237357323</v>
      </c>
      <c r="Q256" s="2">
        <f t="shared" si="66"/>
        <v>0.49393798609386652</v>
      </c>
      <c r="R256" s="2">
        <f t="shared" si="67"/>
        <v>0.21880033733923701</v>
      </c>
      <c r="S256" s="2">
        <f t="shared" si="68"/>
        <v>0.27513764875462954</v>
      </c>
      <c r="T256" s="2">
        <f t="shared" si="69"/>
        <v>0.77575745148816977</v>
      </c>
      <c r="U256" s="2">
        <f t="shared" si="70"/>
        <v>0.21880033733923701</v>
      </c>
      <c r="V256" s="2">
        <f t="shared" si="71"/>
        <v>-0.55695711414893279</v>
      </c>
    </row>
    <row r="257" spans="1:22" x14ac:dyDescent="0.25">
      <c r="A257" s="2">
        <v>0.93503999999999998</v>
      </c>
      <c r="B257" s="2">
        <v>1.24154812160772</v>
      </c>
      <c r="C257" s="2">
        <v>0.14643263757115799</v>
      </c>
      <c r="D257" s="4" t="s">
        <v>4</v>
      </c>
      <c r="E257" s="2">
        <f t="shared" si="54"/>
        <v>-0.2124100275895503</v>
      </c>
      <c r="F257" s="2">
        <f t="shared" si="55"/>
        <v>-6.1990933815421201E-2</v>
      </c>
      <c r="G257" s="2">
        <f t="shared" si="56"/>
        <v>6.9433865932211347E-2</v>
      </c>
      <c r="H257" s="2">
        <f t="shared" si="57"/>
        <v>-2.949749514321482</v>
      </c>
      <c r="I257" s="2">
        <f t="shared" si="58"/>
        <v>0.11794358593329247</v>
      </c>
      <c r="J257" s="2">
        <f t="shared" si="59"/>
        <v>1.3910689462803947E-2</v>
      </c>
      <c r="K257" s="2">
        <f t="shared" si="60"/>
        <v>0.97408526302808329</v>
      </c>
      <c r="L257" s="2">
        <f t="shared" si="61"/>
        <v>0.96715622964647363</v>
      </c>
      <c r="M257" s="2">
        <f t="shared" si="72"/>
        <v>-4.0371205634849291E-2</v>
      </c>
      <c r="N257" s="2">
        <f t="shared" si="63"/>
        <v>0.16232846564890274</v>
      </c>
      <c r="O257" s="2">
        <f t="shared" si="64"/>
        <v>0.75454940248144531</v>
      </c>
      <c r="P257" s="2">
        <f t="shared" si="65"/>
        <v>-0.18049059751855467</v>
      </c>
      <c r="Q257" s="2">
        <f t="shared" si="66"/>
        <v>0.49393798609386652</v>
      </c>
      <c r="R257" s="2">
        <f t="shared" si="67"/>
        <v>0.14643263757115799</v>
      </c>
      <c r="S257" s="2">
        <f t="shared" si="68"/>
        <v>0.34750534852270853</v>
      </c>
      <c r="T257" s="2">
        <f t="shared" si="69"/>
        <v>0.77575745148816977</v>
      </c>
      <c r="U257" s="2">
        <f t="shared" si="70"/>
        <v>0.14643263757115799</v>
      </c>
      <c r="V257" s="2">
        <f t="shared" si="71"/>
        <v>-0.62932481391701178</v>
      </c>
    </row>
    <row r="258" spans="1:22" x14ac:dyDescent="0.25">
      <c r="A258" s="2">
        <v>0.96467999999999998</v>
      </c>
      <c r="B258" s="2">
        <v>1.24154812160772</v>
      </c>
      <c r="C258" s="2">
        <v>7.3679106051022597E-2</v>
      </c>
      <c r="D258" s="4" t="s">
        <v>4</v>
      </c>
      <c r="E258" s="2">
        <f t="shared" si="54"/>
        <v>-0.2124100275895503</v>
      </c>
      <c r="F258" s="2">
        <f t="shared" si="55"/>
        <v>-6.1990933815421201E-2</v>
      </c>
      <c r="G258" s="2">
        <f t="shared" si="56"/>
        <v>6.9433865932211347E-2</v>
      </c>
      <c r="H258" s="2">
        <f t="shared" si="57"/>
        <v>-2.949749514321482</v>
      </c>
      <c r="I258" s="2">
        <f t="shared" si="58"/>
        <v>5.9344543130243871E-2</v>
      </c>
      <c r="J258" s="2">
        <f t="shared" si="59"/>
        <v>3.521774799337375E-3</v>
      </c>
      <c r="K258" s="2">
        <f t="shared" si="60"/>
        <v>0.98717630584791705</v>
      </c>
      <c r="L258" s="2">
        <f t="shared" si="61"/>
        <v>0.99373216754761851</v>
      </c>
      <c r="M258" s="2">
        <f t="shared" si="72"/>
        <v>-2.2638198281770994E-2</v>
      </c>
      <c r="N258" s="2">
        <f t="shared" si="63"/>
        <v>0.22036265886589462</v>
      </c>
      <c r="O258" s="2">
        <f t="shared" si="64"/>
        <v>0.75133626576166124</v>
      </c>
      <c r="P258" s="2">
        <f t="shared" si="65"/>
        <v>-0.21334373423833874</v>
      </c>
      <c r="Q258" s="2">
        <f t="shared" si="66"/>
        <v>0.49393798609386652</v>
      </c>
      <c r="R258" s="2">
        <f t="shared" si="67"/>
        <v>7.3679106051022597E-2</v>
      </c>
      <c r="S258" s="2">
        <f t="shared" si="68"/>
        <v>0.42025888004284395</v>
      </c>
      <c r="T258" s="2">
        <f t="shared" si="69"/>
        <v>0.77575745148816977</v>
      </c>
      <c r="U258" s="2">
        <f t="shared" si="70"/>
        <v>7.3679106051022597E-2</v>
      </c>
      <c r="V258" s="2">
        <f t="shared" si="71"/>
        <v>-0.7020783454371472</v>
      </c>
    </row>
    <row r="259" spans="1:22" x14ac:dyDescent="0.25">
      <c r="A259" s="2">
        <v>1.5726500000000001</v>
      </c>
      <c r="B259" s="2">
        <v>1.2485267678785501</v>
      </c>
      <c r="C259" s="2">
        <v>1.51273122014763</v>
      </c>
      <c r="D259" s="2" t="s">
        <v>6</v>
      </c>
      <c r="E259" s="2">
        <f t="shared" si="54"/>
        <v>-0.20974430484281092</v>
      </c>
      <c r="F259" s="2">
        <f t="shared" si="55"/>
        <v>-6.1623721902984485E-2</v>
      </c>
      <c r="G259" s="2">
        <f t="shared" si="56"/>
        <v>7.0847781707508162E-2</v>
      </c>
      <c r="H259" s="2">
        <f t="shared" si="57"/>
        <v>-2.949464622492421</v>
      </c>
      <c r="I259" s="2">
        <f t="shared" si="58"/>
        <v>1.2116129658301249</v>
      </c>
      <c r="J259" s="2">
        <f t="shared" si="59"/>
        <v>1.4680059789676714</v>
      </c>
      <c r="K259" s="2">
        <f t="shared" si="60"/>
        <v>0.65540708854360175</v>
      </c>
      <c r="L259" s="2">
        <f t="shared" si="61"/>
        <v>-3.2439916096553807</v>
      </c>
      <c r="M259" s="2">
        <f t="shared" si="72"/>
        <v>-0.28275132054174451</v>
      </c>
      <c r="N259" s="2">
        <f t="shared" si="63"/>
        <v>-3.5782662297794234E-2</v>
      </c>
      <c r="O259" s="2">
        <f t="shared" si="64"/>
        <v>1.5782549699316233</v>
      </c>
      <c r="P259" s="2">
        <f t="shared" si="65"/>
        <v>5.6049699316231827E-3</v>
      </c>
      <c r="Q259" s="2">
        <f t="shared" si="66"/>
        <v>0.49542279776767972</v>
      </c>
      <c r="R259" s="2">
        <f t="shared" si="67"/>
        <v>1.51273122014763</v>
      </c>
      <c r="S259" s="2">
        <f t="shared" si="68"/>
        <v>-1.0173084223799502</v>
      </c>
      <c r="T259" s="2">
        <f t="shared" si="69"/>
        <v>0.78169627946464626</v>
      </c>
      <c r="U259" s="2">
        <f t="shared" si="70"/>
        <v>1.51273122014763</v>
      </c>
      <c r="V259" s="2">
        <f t="shared" si="71"/>
        <v>0.73103494068298369</v>
      </c>
    </row>
    <row r="260" spans="1:22" x14ac:dyDescent="0.25">
      <c r="A260" s="2">
        <v>1.44225</v>
      </c>
      <c r="B260" s="2">
        <v>1.2485267678785501</v>
      </c>
      <c r="C260" s="2">
        <v>1.35264654798089</v>
      </c>
      <c r="D260" s="2" t="s">
        <v>6</v>
      </c>
      <c r="E260" s="2">
        <f t="shared" ref="E260:E323" si="73">-2.287+3.641*B260-2.138*POWER(B260,2)+0.444*POWER(B260,3)</f>
        <v>-0.20974430484281092</v>
      </c>
      <c r="F260" s="2">
        <f t="shared" ref="F260:F323" si="74">-23.8+86.96*B260-127.4*POWER(B260,2)+93.14*POWER(B260,3)-33.92*POWER(B260,4)+4.915*POWER(B260,5)</f>
        <v>-6.1623721902984485E-2</v>
      </c>
      <c r="G260" s="2">
        <f t="shared" ref="G260:G323" si="75">-7.573+20.72*B260-21.29*POWER(B260,2)+9.81*POWER(B260,3)-1.7*POWER(B260,4)</f>
        <v>7.0847781707508162E-2</v>
      </c>
      <c r="H260" s="2">
        <f t="shared" ref="H260:H323" si="76">-28.86+94.79*B260-138.3*POWER(B260,2)+100.5*POWER(B260,3)-36.35*POWER(B260,4)+5.234*POWER(B260,5)</f>
        <v>-2.949464622492421</v>
      </c>
      <c r="I260" s="2">
        <f t="shared" ref="I260:I323" si="77">C260/B260</f>
        <v>1.0833941111885461</v>
      </c>
      <c r="J260" s="2">
        <f t="shared" ref="J260:J323" si="78">POWER(I260,2)</f>
        <v>1.1737428001580199</v>
      </c>
      <c r="K260" s="2">
        <f t="shared" ref="K260:K323" si="79">1+E260*I260+F260*J260</f>
        <v>0.70043385537539538</v>
      </c>
      <c r="L260" s="2">
        <f t="shared" ref="L260:L323" si="80">1+G260*I260+H260*J260</f>
        <v>-2.3851567954785855</v>
      </c>
      <c r="M260" s="2">
        <f t="shared" ref="M260:M323" si="81">(A260-K260)/L260</f>
        <v>-0.31101357614343256</v>
      </c>
      <c r="N260" s="2">
        <f t="shared" ref="N260:N323" si="82">((1-B260)/B260)*LOG10(C260)</f>
        <v>-2.6113030173686554E-2</v>
      </c>
      <c r="O260" s="2">
        <f t="shared" ref="O260:O323" si="83">0.117768+0.47954*B260+0.667308*C260+0.025394*POWER(B260,2)+0.389387*POWER(C260,2)-0.570942*B260*C260</f>
        <v>1.4069303554270642</v>
      </c>
      <c r="P260" s="2">
        <f t="shared" ref="P260:P323" si="84">O260-A260</f>
        <v>-3.5319644572935793E-2</v>
      </c>
      <c r="Q260" s="2">
        <f t="shared" ref="Q260:Q323" si="85">0.212765*B260+0.22978</f>
        <v>0.49542279776767972</v>
      </c>
      <c r="R260" s="2">
        <f t="shared" ref="R260:R323" si="86">C260</f>
        <v>1.35264654798089</v>
      </c>
      <c r="S260" s="2">
        <f t="shared" ref="S260:S323" si="87">Q260-R260</f>
        <v>-0.85722375021321029</v>
      </c>
      <c r="T260" s="2">
        <f t="shared" ref="T260:T323" si="88">0.851*B260-0.2808</f>
        <v>0.78169627946464626</v>
      </c>
      <c r="U260" s="2">
        <f t="shared" ref="U260:U323" si="89">C260</f>
        <v>1.35264654798089</v>
      </c>
      <c r="V260" s="2">
        <f t="shared" ref="V260:V323" si="90">U260-T260</f>
        <v>0.57095026851624375</v>
      </c>
    </row>
    <row r="261" spans="1:22" x14ac:dyDescent="0.25">
      <c r="A261" s="2">
        <v>1.3162199999999999</v>
      </c>
      <c r="B261" s="2">
        <v>1.2485267678785501</v>
      </c>
      <c r="C261" s="2">
        <v>1.1999174989144601</v>
      </c>
      <c r="D261" s="2" t="s">
        <v>6</v>
      </c>
      <c r="E261" s="2">
        <f t="shared" si="73"/>
        <v>-0.20974430484281092</v>
      </c>
      <c r="F261" s="2">
        <f t="shared" si="74"/>
        <v>-6.1623721902984485E-2</v>
      </c>
      <c r="G261" s="2">
        <f t="shared" si="75"/>
        <v>7.0847781707508162E-2</v>
      </c>
      <c r="H261" s="2">
        <f t="shared" si="76"/>
        <v>-2.949464622492421</v>
      </c>
      <c r="I261" s="2">
        <f t="shared" si="77"/>
        <v>0.96106669859655069</v>
      </c>
      <c r="J261" s="2">
        <f t="shared" si="78"/>
        <v>0.92364919915127319</v>
      </c>
      <c r="K261" s="2">
        <f t="shared" si="79"/>
        <v>0.74150303201087886</v>
      </c>
      <c r="L261" s="2">
        <f t="shared" si="80"/>
        <v>-1.6561811928216128</v>
      </c>
      <c r="M261" s="2">
        <f t="shared" si="81"/>
        <v>-0.34701334037611176</v>
      </c>
      <c r="N261" s="2">
        <f t="shared" si="82"/>
        <v>-1.5755559961669243E-2</v>
      </c>
      <c r="O261" s="2">
        <f t="shared" si="83"/>
        <v>1.2620810735051831</v>
      </c>
      <c r="P261" s="2">
        <f t="shared" si="84"/>
        <v>-5.4138926494816886E-2</v>
      </c>
      <c r="Q261" s="2">
        <f t="shared" si="85"/>
        <v>0.49542279776767972</v>
      </c>
      <c r="R261" s="2">
        <f t="shared" si="86"/>
        <v>1.1999174989144601</v>
      </c>
      <c r="S261" s="2">
        <f t="shared" si="87"/>
        <v>-0.70449470114678037</v>
      </c>
      <c r="T261" s="2">
        <f t="shared" si="88"/>
        <v>0.78169627946464626</v>
      </c>
      <c r="U261" s="2">
        <f t="shared" si="89"/>
        <v>1.1999174989144601</v>
      </c>
      <c r="V261" s="2">
        <f t="shared" si="90"/>
        <v>0.41822121944981383</v>
      </c>
    </row>
    <row r="262" spans="1:22" x14ac:dyDescent="0.25">
      <c r="A262" s="2">
        <v>1.1917599999999999</v>
      </c>
      <c r="B262" s="2">
        <v>1.2485267678785501</v>
      </c>
      <c r="C262" s="2">
        <v>1.0510421189752499</v>
      </c>
      <c r="D262" s="2" t="s">
        <v>6</v>
      </c>
      <c r="E262" s="2">
        <f t="shared" si="73"/>
        <v>-0.20974430484281092</v>
      </c>
      <c r="F262" s="2">
        <f t="shared" si="74"/>
        <v>-6.1623721902984485E-2</v>
      </c>
      <c r="G262" s="2">
        <f t="shared" si="75"/>
        <v>7.0847781707508162E-2</v>
      </c>
      <c r="H262" s="2">
        <f t="shared" si="76"/>
        <v>-2.949464622492421</v>
      </c>
      <c r="I262" s="2">
        <f t="shared" si="77"/>
        <v>0.84182585909723129</v>
      </c>
      <c r="J262" s="2">
        <f t="shared" si="78"/>
        <v>0.70867077704479153</v>
      </c>
      <c r="K262" s="2">
        <f t="shared" si="79"/>
        <v>0.7797608894995689</v>
      </c>
      <c r="L262" s="2">
        <f t="shared" si="80"/>
        <v>-1.0305578911867705</v>
      </c>
      <c r="M262" s="2">
        <f t="shared" si="81"/>
        <v>-0.39978259739099259</v>
      </c>
      <c r="N262" s="2">
        <f t="shared" si="82"/>
        <v>-4.3036150334035995E-3</v>
      </c>
      <c r="O262" s="2">
        <f t="shared" si="83"/>
        <v>1.1383706881630136</v>
      </c>
      <c r="P262" s="2">
        <f t="shared" si="84"/>
        <v>-5.3389311836986364E-2</v>
      </c>
      <c r="Q262" s="2">
        <f t="shared" si="85"/>
        <v>0.49542279776767972</v>
      </c>
      <c r="R262" s="2">
        <f t="shared" si="86"/>
        <v>1.0510421189752499</v>
      </c>
      <c r="S262" s="2">
        <f t="shared" si="87"/>
        <v>-0.55561932120757018</v>
      </c>
      <c r="T262" s="2">
        <f t="shared" si="88"/>
        <v>0.78169627946464626</v>
      </c>
      <c r="U262" s="2">
        <f t="shared" si="89"/>
        <v>1.0510421189752499</v>
      </c>
      <c r="V262" s="2">
        <f t="shared" si="90"/>
        <v>0.26934583951060365</v>
      </c>
    </row>
    <row r="263" spans="1:22" x14ac:dyDescent="0.25">
      <c r="A263" s="2">
        <v>1.0779000000000001</v>
      </c>
      <c r="B263" s="2">
        <v>1.2485267678785501</v>
      </c>
      <c r="C263" s="2">
        <v>0.91639817629179299</v>
      </c>
      <c r="D263" s="2" t="s">
        <v>6</v>
      </c>
      <c r="E263" s="2">
        <f t="shared" si="73"/>
        <v>-0.20974430484281092</v>
      </c>
      <c r="F263" s="2">
        <f t="shared" si="74"/>
        <v>-6.1623721902984485E-2</v>
      </c>
      <c r="G263" s="2">
        <f t="shared" si="75"/>
        <v>7.0847781707508162E-2</v>
      </c>
      <c r="H263" s="2">
        <f t="shared" si="76"/>
        <v>-2.949464622492421</v>
      </c>
      <c r="I263" s="2">
        <f t="shared" si="77"/>
        <v>0.73398360361059978</v>
      </c>
      <c r="J263" s="2">
        <f t="shared" si="78"/>
        <v>0.53873193036920208</v>
      </c>
      <c r="K263" s="2">
        <f t="shared" si="79"/>
        <v>0.81285245263734374</v>
      </c>
      <c r="L263" s="2">
        <f t="shared" si="80"/>
        <v>-0.53696965950551778</v>
      </c>
      <c r="M263" s="2">
        <f t="shared" si="81"/>
        <v>-0.49359874002328574</v>
      </c>
      <c r="N263" s="2">
        <f t="shared" si="82"/>
        <v>7.54736496871061E-3</v>
      </c>
      <c r="O263" s="2">
        <f t="shared" si="83"/>
        <v>1.0413506653369384</v>
      </c>
      <c r="P263" s="2">
        <f t="shared" si="84"/>
        <v>-3.654933466306165E-2</v>
      </c>
      <c r="Q263" s="2">
        <f t="shared" si="85"/>
        <v>0.49542279776767972</v>
      </c>
      <c r="R263" s="2">
        <f t="shared" si="86"/>
        <v>0.91639817629179299</v>
      </c>
      <c r="S263" s="2">
        <f t="shared" si="87"/>
        <v>-0.42097537852411326</v>
      </c>
      <c r="T263" s="2">
        <f t="shared" si="88"/>
        <v>0.78169627946464626</v>
      </c>
      <c r="U263" s="2">
        <f t="shared" si="89"/>
        <v>0.91639817629179299</v>
      </c>
      <c r="V263" s="2">
        <f t="shared" si="90"/>
        <v>0.13470189682714673</v>
      </c>
    </row>
    <row r="264" spans="1:22" x14ac:dyDescent="0.25">
      <c r="A264" s="2">
        <v>0.97389999999999999</v>
      </c>
      <c r="B264" s="2">
        <v>1.2485267678785501</v>
      </c>
      <c r="C264" s="2">
        <v>0.79434867564046896</v>
      </c>
      <c r="D264" s="2" t="s">
        <v>6</v>
      </c>
      <c r="E264" s="2">
        <f t="shared" si="73"/>
        <v>-0.20974430484281092</v>
      </c>
      <c r="F264" s="2">
        <f t="shared" si="74"/>
        <v>-6.1623721902984485E-2</v>
      </c>
      <c r="G264" s="2">
        <f t="shared" si="75"/>
        <v>7.0847781707508162E-2</v>
      </c>
      <c r="H264" s="2">
        <f t="shared" si="76"/>
        <v>-2.949464622492421</v>
      </c>
      <c r="I264" s="2">
        <f t="shared" si="77"/>
        <v>0.63622879066517446</v>
      </c>
      <c r="J264" s="2">
        <f t="shared" si="78"/>
        <v>0.4047870740712704</v>
      </c>
      <c r="K264" s="2">
        <f t="shared" si="79"/>
        <v>0.84161014849845994</v>
      </c>
      <c r="L264" s="2">
        <f t="shared" si="80"/>
        <v>-0.14882975613835292</v>
      </c>
      <c r="M264" s="2">
        <f t="shared" si="81"/>
        <v>-0.88886695062889642</v>
      </c>
      <c r="N264" s="2">
        <f t="shared" si="82"/>
        <v>1.9903377275351568E-2</v>
      </c>
      <c r="O264" s="2">
        <f t="shared" si="83"/>
        <v>0.96560501035677615</v>
      </c>
      <c r="P264" s="2">
        <f t="shared" si="84"/>
        <v>-8.2949896432238379E-3</v>
      </c>
      <c r="Q264" s="2">
        <f t="shared" si="85"/>
        <v>0.49542279776767972</v>
      </c>
      <c r="R264" s="2">
        <f t="shared" si="86"/>
        <v>0.79434867564046896</v>
      </c>
      <c r="S264" s="2">
        <f t="shared" si="87"/>
        <v>-0.29892587787278924</v>
      </c>
      <c r="T264" s="2">
        <f t="shared" si="88"/>
        <v>0.78169627946464626</v>
      </c>
      <c r="U264" s="2">
        <f t="shared" si="89"/>
        <v>0.79434867564046896</v>
      </c>
      <c r="V264" s="2">
        <f t="shared" si="90"/>
        <v>1.26523961758227E-2</v>
      </c>
    </row>
    <row r="265" spans="1:22" x14ac:dyDescent="0.25">
      <c r="A265" s="2">
        <v>0.88573000000000002</v>
      </c>
      <c r="B265" s="2">
        <v>1.2485267678785501</v>
      </c>
      <c r="C265" s="2">
        <v>0.69139817629179301</v>
      </c>
      <c r="D265" s="2" t="s">
        <v>6</v>
      </c>
      <c r="E265" s="2">
        <f t="shared" si="73"/>
        <v>-0.20974430484281092</v>
      </c>
      <c r="F265" s="2">
        <f t="shared" si="74"/>
        <v>-6.1623721902984485E-2</v>
      </c>
      <c r="G265" s="2">
        <f t="shared" si="75"/>
        <v>7.0847781707508162E-2</v>
      </c>
      <c r="H265" s="2">
        <f t="shared" si="76"/>
        <v>-2.949464622492421</v>
      </c>
      <c r="I265" s="2">
        <f t="shared" si="77"/>
        <v>0.55377120785851541</v>
      </c>
      <c r="J265" s="2">
        <f t="shared" si="78"/>
        <v>0.30666255065307907</v>
      </c>
      <c r="K265" s="2">
        <f t="shared" si="79"/>
        <v>0.86495195522624668</v>
      </c>
      <c r="L265" s="2">
        <f t="shared" si="80"/>
        <v>0.13474311745571643</v>
      </c>
      <c r="M265" s="2">
        <f t="shared" si="81"/>
        <v>0.15420486898399152</v>
      </c>
      <c r="N265" s="2">
        <f t="shared" si="82"/>
        <v>3.1903060541714968E-2</v>
      </c>
      <c r="O265" s="2">
        <f t="shared" si="83"/>
        <v>0.91073217393853489</v>
      </c>
      <c r="P265" s="2">
        <f t="shared" si="84"/>
        <v>2.5002173938534877E-2</v>
      </c>
      <c r="Q265" s="2">
        <f t="shared" si="85"/>
        <v>0.49542279776767972</v>
      </c>
      <c r="R265" s="2">
        <f t="shared" si="86"/>
        <v>0.69139817629179301</v>
      </c>
      <c r="S265" s="2">
        <f t="shared" si="87"/>
        <v>-0.19597537852411329</v>
      </c>
      <c r="T265" s="2">
        <f t="shared" si="88"/>
        <v>0.78169627946464626</v>
      </c>
      <c r="U265" s="2">
        <f t="shared" si="89"/>
        <v>0.69139817629179301</v>
      </c>
      <c r="V265" s="2">
        <f t="shared" si="90"/>
        <v>-9.029810317285325E-2</v>
      </c>
    </row>
    <row r="266" spans="1:22" x14ac:dyDescent="0.25">
      <c r="A266" s="2">
        <v>0.80916999999999994</v>
      </c>
      <c r="B266" s="2">
        <v>1.2485267678785501</v>
      </c>
      <c r="C266" s="2">
        <v>0.60156752062527097</v>
      </c>
      <c r="D266" s="2" t="s">
        <v>6</v>
      </c>
      <c r="E266" s="2">
        <f t="shared" si="73"/>
        <v>-0.20974430484281092</v>
      </c>
      <c r="F266" s="2">
        <f t="shared" si="74"/>
        <v>-6.1623721902984485E-2</v>
      </c>
      <c r="G266" s="2">
        <f t="shared" si="75"/>
        <v>7.0847781707508162E-2</v>
      </c>
      <c r="H266" s="2">
        <f t="shared" si="76"/>
        <v>-2.949464622492421</v>
      </c>
      <c r="I266" s="2">
        <f t="shared" si="77"/>
        <v>0.4818218848823177</v>
      </c>
      <c r="J266" s="2">
        <f t="shared" si="78"/>
        <v>0.2321523287515494</v>
      </c>
      <c r="K266" s="2">
        <f t="shared" si="79"/>
        <v>0.88463451315118968</v>
      </c>
      <c r="L266" s="2">
        <f t="shared" si="80"/>
        <v>0.34941093104011756</v>
      </c>
      <c r="M266" s="2">
        <f t="shared" si="81"/>
        <v>-0.2159763946896249</v>
      </c>
      <c r="N266" s="2">
        <f t="shared" si="82"/>
        <v>4.3934772597831732E-2</v>
      </c>
      <c r="O266" s="2">
        <f t="shared" si="83"/>
        <v>0.86959551299557736</v>
      </c>
      <c r="P266" s="2">
        <f t="shared" si="84"/>
        <v>6.0425512995577413E-2</v>
      </c>
      <c r="Q266" s="2">
        <f t="shared" si="85"/>
        <v>0.49542279776767972</v>
      </c>
      <c r="R266" s="2">
        <f t="shared" si="86"/>
        <v>0.60156752062527097</v>
      </c>
      <c r="S266" s="2">
        <f t="shared" si="87"/>
        <v>-0.10614472285759124</v>
      </c>
      <c r="T266" s="2">
        <f t="shared" si="88"/>
        <v>0.78169627946464626</v>
      </c>
      <c r="U266" s="2">
        <f t="shared" si="89"/>
        <v>0.60156752062527097</v>
      </c>
      <c r="V266" s="2">
        <f t="shared" si="90"/>
        <v>-0.18012875883937529</v>
      </c>
    </row>
    <row r="267" spans="1:22" x14ac:dyDescent="0.25">
      <c r="A267" s="2">
        <v>0.74817999999999996</v>
      </c>
      <c r="B267" s="2">
        <v>1.2485267678785501</v>
      </c>
      <c r="C267" s="2">
        <v>0.52768345636126801</v>
      </c>
      <c r="D267" s="2" t="s">
        <v>6</v>
      </c>
      <c r="E267" s="2">
        <f t="shared" si="73"/>
        <v>-0.20974430484281092</v>
      </c>
      <c r="F267" s="2">
        <f t="shared" si="74"/>
        <v>-6.1623721902984485E-2</v>
      </c>
      <c r="G267" s="2">
        <f t="shared" si="75"/>
        <v>7.0847781707508162E-2</v>
      </c>
      <c r="H267" s="2">
        <f t="shared" si="76"/>
        <v>-2.949464622492421</v>
      </c>
      <c r="I267" s="2">
        <f t="shared" si="77"/>
        <v>0.42264488830935354</v>
      </c>
      <c r="J267" s="2">
        <f t="shared" si="78"/>
        <v>0.17862870161402591</v>
      </c>
      <c r="K267" s="2">
        <f t="shared" si="79"/>
        <v>0.90034487627403315</v>
      </c>
      <c r="L267" s="2">
        <f t="shared" si="80"/>
        <v>0.50308441681441096</v>
      </c>
      <c r="M267" s="2">
        <f t="shared" si="81"/>
        <v>-0.30246390305141807</v>
      </c>
      <c r="N267" s="2">
        <f t="shared" si="82"/>
        <v>5.5263230079092854E-2</v>
      </c>
      <c r="O267" s="2">
        <f t="shared" si="83"/>
        <v>0.84047135464807532</v>
      </c>
      <c r="P267" s="2">
        <f t="shared" si="84"/>
        <v>9.2291354648075363E-2</v>
      </c>
      <c r="Q267" s="2">
        <f t="shared" si="85"/>
        <v>0.49542279776767972</v>
      </c>
      <c r="R267" s="2">
        <f t="shared" si="86"/>
        <v>0.52768345636126801</v>
      </c>
      <c r="S267" s="2">
        <f t="shared" si="87"/>
        <v>-3.2260658593588287E-2</v>
      </c>
      <c r="T267" s="2">
        <f t="shared" si="88"/>
        <v>0.78169627946464626</v>
      </c>
      <c r="U267" s="2">
        <f t="shared" si="89"/>
        <v>0.52768345636126801</v>
      </c>
      <c r="V267" s="2">
        <f t="shared" si="90"/>
        <v>-0.25401282310337825</v>
      </c>
    </row>
    <row r="268" spans="1:22" x14ac:dyDescent="0.25">
      <c r="A268" s="2">
        <v>0.69116</v>
      </c>
      <c r="B268" s="2">
        <v>1.2485267678785501</v>
      </c>
      <c r="C268" s="2">
        <v>0.45401867129830698</v>
      </c>
      <c r="D268" s="2" t="s">
        <v>6</v>
      </c>
      <c r="E268" s="2">
        <f t="shared" si="73"/>
        <v>-0.20974430484281092</v>
      </c>
      <c r="F268" s="2">
        <f t="shared" si="74"/>
        <v>-6.1623721902984485E-2</v>
      </c>
      <c r="G268" s="2">
        <f t="shared" si="75"/>
        <v>7.0847781707508162E-2</v>
      </c>
      <c r="H268" s="2">
        <f t="shared" si="76"/>
        <v>-2.949464622492421</v>
      </c>
      <c r="I268" s="2">
        <f t="shared" si="77"/>
        <v>0.36364352209264883</v>
      </c>
      <c r="J268" s="2">
        <f t="shared" si="78"/>
        <v>0.13223661115994678</v>
      </c>
      <c r="K268" s="2">
        <f t="shared" si="79"/>
        <v>0.91557893009657232</v>
      </c>
      <c r="L268" s="2">
        <f t="shared" si="80"/>
        <v>0.6357361304580198</v>
      </c>
      <c r="M268" s="2">
        <f t="shared" si="81"/>
        <v>-0.35300641153569234</v>
      </c>
      <c r="N268" s="2">
        <f t="shared" si="82"/>
        <v>6.8261541384762647E-2</v>
      </c>
      <c r="O268" s="2">
        <f t="shared" si="83"/>
        <v>0.81566594074694643</v>
      </c>
      <c r="P268" s="2">
        <f t="shared" si="84"/>
        <v>0.12450594074694643</v>
      </c>
      <c r="Q268" s="2">
        <f t="shared" si="85"/>
        <v>0.49542279776767972</v>
      </c>
      <c r="R268" s="2">
        <f t="shared" si="86"/>
        <v>0.45401867129830698</v>
      </c>
      <c r="S268" s="2">
        <f t="shared" si="87"/>
        <v>4.1404126469372748E-2</v>
      </c>
      <c r="T268" s="2">
        <f t="shared" si="88"/>
        <v>0.78169627946464626</v>
      </c>
      <c r="U268" s="2">
        <f t="shared" si="89"/>
        <v>0.45401867129830698</v>
      </c>
      <c r="V268" s="2">
        <f t="shared" si="90"/>
        <v>-0.32767760816633928</v>
      </c>
    </row>
    <row r="269" spans="1:22" x14ac:dyDescent="0.25">
      <c r="A269" s="2">
        <v>0.64078000000000002</v>
      </c>
      <c r="B269" s="2">
        <v>1.2485267678785501</v>
      </c>
      <c r="C269" s="2">
        <v>0.377290490664351</v>
      </c>
      <c r="D269" s="2" t="s">
        <v>6</v>
      </c>
      <c r="E269" s="2">
        <f t="shared" si="73"/>
        <v>-0.20974430484281092</v>
      </c>
      <c r="F269" s="2">
        <f t="shared" si="74"/>
        <v>-6.1623721902984485E-2</v>
      </c>
      <c r="G269" s="2">
        <f t="shared" si="75"/>
        <v>7.0847781707508162E-2</v>
      </c>
      <c r="H269" s="2">
        <f t="shared" si="76"/>
        <v>-2.949464622492421</v>
      </c>
      <c r="I269" s="2">
        <f t="shared" si="77"/>
        <v>0.30218854763156489</v>
      </c>
      <c r="J269" s="2">
        <f t="shared" si="78"/>
        <v>9.1317918319674563E-2</v>
      </c>
      <c r="K269" s="2">
        <f t="shared" si="79"/>
        <v>0.93099032314226771</v>
      </c>
      <c r="L269" s="2">
        <f t="shared" si="80"/>
        <v>0.75207041877357739</v>
      </c>
      <c r="M269" s="2">
        <f t="shared" si="81"/>
        <v>-0.38588184815927468</v>
      </c>
      <c r="N269" s="2">
        <f t="shared" si="82"/>
        <v>8.4265218151609436E-2</v>
      </c>
      <c r="O269" s="2">
        <f t="shared" si="83"/>
        <v>0.79432226242243553</v>
      </c>
      <c r="P269" s="2">
        <f t="shared" si="84"/>
        <v>0.15354226242243552</v>
      </c>
      <c r="Q269" s="2">
        <f t="shared" si="85"/>
        <v>0.49542279776767972</v>
      </c>
      <c r="R269" s="2">
        <f t="shared" si="86"/>
        <v>0.377290490664351</v>
      </c>
      <c r="S269" s="2">
        <f t="shared" si="87"/>
        <v>0.11813230710332873</v>
      </c>
      <c r="T269" s="2">
        <f t="shared" si="88"/>
        <v>0.78169627946464626</v>
      </c>
      <c r="U269" s="2">
        <f t="shared" si="89"/>
        <v>0.377290490664351</v>
      </c>
      <c r="V269" s="2">
        <f t="shared" si="90"/>
        <v>-0.40440578880029526</v>
      </c>
    </row>
    <row r="270" spans="1:22" x14ac:dyDescent="0.25">
      <c r="A270" s="2">
        <v>0.61528000000000005</v>
      </c>
      <c r="B270" s="2">
        <v>1.2485267678785501</v>
      </c>
      <c r="C270" s="2">
        <v>0.30256621797655198</v>
      </c>
      <c r="D270" s="2" t="s">
        <v>6</v>
      </c>
      <c r="E270" s="2">
        <f t="shared" si="73"/>
        <v>-0.20974430484281092</v>
      </c>
      <c r="F270" s="2">
        <f t="shared" si="74"/>
        <v>-6.1623721902984485E-2</v>
      </c>
      <c r="G270" s="2">
        <f t="shared" si="75"/>
        <v>7.0847781707508162E-2</v>
      </c>
      <c r="H270" s="2">
        <f t="shared" si="76"/>
        <v>-2.949464622492421</v>
      </c>
      <c r="I270" s="2">
        <f t="shared" si="77"/>
        <v>0.24233859117867465</v>
      </c>
      <c r="J270" s="2">
        <f t="shared" si="78"/>
        <v>5.8727992774464804E-2</v>
      </c>
      <c r="K270" s="2">
        <f t="shared" si="79"/>
        <v>0.9455518231619886</v>
      </c>
      <c r="L270" s="2">
        <f t="shared" si="80"/>
        <v>0.8439530145688573</v>
      </c>
      <c r="M270" s="2">
        <f t="shared" si="81"/>
        <v>-0.3913391118470162</v>
      </c>
      <c r="N270" s="2">
        <f t="shared" si="82"/>
        <v>0.10334581695617572</v>
      </c>
      <c r="O270" s="2">
        <f t="shared" si="83"/>
        <v>0.77794277699936343</v>
      </c>
      <c r="P270" s="2">
        <f t="shared" si="84"/>
        <v>0.16266277699936338</v>
      </c>
      <c r="Q270" s="2">
        <f t="shared" si="85"/>
        <v>0.49542279776767972</v>
      </c>
      <c r="R270" s="2">
        <f t="shared" si="86"/>
        <v>0.30256621797655198</v>
      </c>
      <c r="S270" s="2">
        <f t="shared" si="87"/>
        <v>0.19285657979112775</v>
      </c>
      <c r="T270" s="2">
        <f t="shared" si="88"/>
        <v>0.78169627946464626</v>
      </c>
      <c r="U270" s="2">
        <f t="shared" si="89"/>
        <v>0.30256621797655198</v>
      </c>
      <c r="V270" s="2">
        <f t="shared" si="90"/>
        <v>-0.47913006148809428</v>
      </c>
    </row>
    <row r="271" spans="1:22" x14ac:dyDescent="0.25">
      <c r="A271" s="2">
        <v>0.64473999999999998</v>
      </c>
      <c r="B271" s="2">
        <v>1.2485267678785501</v>
      </c>
      <c r="C271" s="2">
        <v>0.22791576204950101</v>
      </c>
      <c r="D271" s="2" t="s">
        <v>6</v>
      </c>
      <c r="E271" s="2">
        <f t="shared" si="73"/>
        <v>-0.20974430484281092</v>
      </c>
      <c r="F271" s="2">
        <f t="shared" si="74"/>
        <v>-6.1623721902984485E-2</v>
      </c>
      <c r="G271" s="2">
        <f t="shared" si="75"/>
        <v>7.0847781707508162E-2</v>
      </c>
      <c r="H271" s="2">
        <f t="shared" si="76"/>
        <v>-2.949464622492421</v>
      </c>
      <c r="I271" s="2">
        <f t="shared" si="77"/>
        <v>0.18254775781601137</v>
      </c>
      <c r="J271" s="2">
        <f t="shared" si="78"/>
        <v>3.3323683883653143E-2</v>
      </c>
      <c r="K271" s="2">
        <f t="shared" si="79"/>
        <v>0.95965811800783773</v>
      </c>
      <c r="L271" s="2">
        <f t="shared" si="80"/>
        <v>0.91464607699098799</v>
      </c>
      <c r="M271" s="2">
        <f t="shared" si="81"/>
        <v>-0.34430598450042948</v>
      </c>
      <c r="N271" s="2">
        <f t="shared" si="82"/>
        <v>0.12783887894698814</v>
      </c>
      <c r="O271" s="2">
        <f t="shared" si="83"/>
        <v>0.7659214843615425</v>
      </c>
      <c r="P271" s="2">
        <f t="shared" si="84"/>
        <v>0.12118148436154252</v>
      </c>
      <c r="Q271" s="2">
        <f t="shared" si="85"/>
        <v>0.49542279776767972</v>
      </c>
      <c r="R271" s="2">
        <f t="shared" si="86"/>
        <v>0.22791576204950101</v>
      </c>
      <c r="S271" s="2">
        <f t="shared" si="87"/>
        <v>0.26750703571817869</v>
      </c>
      <c r="T271" s="2">
        <f t="shared" si="88"/>
        <v>0.78169627946464626</v>
      </c>
      <c r="U271" s="2">
        <f t="shared" si="89"/>
        <v>0.22791576204950101</v>
      </c>
      <c r="V271" s="2">
        <f t="shared" si="90"/>
        <v>-0.55378051741514522</v>
      </c>
    </row>
    <row r="272" spans="1:22" x14ac:dyDescent="0.25">
      <c r="A272" s="2">
        <v>0.746</v>
      </c>
      <c r="B272" s="2">
        <v>1.2485267678785501</v>
      </c>
      <c r="C272" s="2">
        <v>0.152557533651759</v>
      </c>
      <c r="D272" s="2" t="s">
        <v>6</v>
      </c>
      <c r="E272" s="2">
        <f t="shared" si="73"/>
        <v>-0.20974430484281092</v>
      </c>
      <c r="F272" s="2">
        <f t="shared" si="74"/>
        <v>-6.1623721902984485E-2</v>
      </c>
      <c r="G272" s="2">
        <f t="shared" si="75"/>
        <v>7.0847781707508162E-2</v>
      </c>
      <c r="H272" s="2">
        <f t="shared" si="76"/>
        <v>-2.949464622492421</v>
      </c>
      <c r="I272" s="2">
        <f t="shared" si="77"/>
        <v>0.12219003835294541</v>
      </c>
      <c r="J272" s="2">
        <f t="shared" si="78"/>
        <v>1.493040547269427E-2</v>
      </c>
      <c r="K272" s="2">
        <f t="shared" si="79"/>
        <v>0.97345126819219696</v>
      </c>
      <c r="L272" s="2">
        <f t="shared" si="80"/>
        <v>0.96462019042288261</v>
      </c>
      <c r="M272" s="2">
        <f t="shared" si="81"/>
        <v>-0.23579360089123155</v>
      </c>
      <c r="N272" s="2">
        <f t="shared" si="82"/>
        <v>0.16254244499126727</v>
      </c>
      <c r="O272" s="2">
        <f t="shared" si="83"/>
        <v>0.75818799799741832</v>
      </c>
      <c r="P272" s="2">
        <f t="shared" si="84"/>
        <v>1.2187997997418321E-2</v>
      </c>
      <c r="Q272" s="2">
        <f t="shared" si="85"/>
        <v>0.49542279776767972</v>
      </c>
      <c r="R272" s="2">
        <f t="shared" si="86"/>
        <v>0.152557533651759</v>
      </c>
      <c r="S272" s="2">
        <f t="shared" si="87"/>
        <v>0.34286526411592072</v>
      </c>
      <c r="T272" s="2">
        <f t="shared" si="88"/>
        <v>0.78169627946464626</v>
      </c>
      <c r="U272" s="2">
        <f t="shared" si="89"/>
        <v>0.152557533651759</v>
      </c>
      <c r="V272" s="2">
        <f t="shared" si="90"/>
        <v>-0.6291387458128872</v>
      </c>
    </row>
    <row r="273" spans="1:22" x14ac:dyDescent="0.25">
      <c r="A273" s="2">
        <v>0.87495999999999996</v>
      </c>
      <c r="B273" s="2">
        <v>1.2485267678785501</v>
      </c>
      <c r="C273" s="2">
        <v>7.6398176291793296E-2</v>
      </c>
      <c r="D273" s="2" t="s">
        <v>6</v>
      </c>
      <c r="E273" s="2">
        <f t="shared" si="73"/>
        <v>-0.20974430484281092</v>
      </c>
      <c r="F273" s="2">
        <f t="shared" si="74"/>
        <v>-6.1623721902984485E-2</v>
      </c>
      <c r="G273" s="2">
        <f t="shared" si="75"/>
        <v>7.0847781707508162E-2</v>
      </c>
      <c r="H273" s="2">
        <f t="shared" si="76"/>
        <v>-2.949464622492421</v>
      </c>
      <c r="I273" s="2">
        <f t="shared" si="77"/>
        <v>6.1190659469485154E-2</v>
      </c>
      <c r="J273" s="2">
        <f t="shared" si="78"/>
        <v>3.744296806310493E-3</v>
      </c>
      <c r="K273" s="2">
        <f t="shared" si="79"/>
        <v>0.98693487016158543</v>
      </c>
      <c r="L273" s="2">
        <f t="shared" si="80"/>
        <v>0.99329155151830828</v>
      </c>
      <c r="M273" s="2">
        <f t="shared" si="81"/>
        <v>-0.11273112107963153</v>
      </c>
      <c r="N273" s="2">
        <f t="shared" si="82"/>
        <v>0.22232905310823431</v>
      </c>
      <c r="O273" s="2">
        <f t="shared" si="83"/>
        <v>0.75486562164956494</v>
      </c>
      <c r="P273" s="2">
        <f t="shared" si="84"/>
        <v>-0.12009437835043502</v>
      </c>
      <c r="Q273" s="2">
        <f t="shared" si="85"/>
        <v>0.49542279776767972</v>
      </c>
      <c r="R273" s="2">
        <f t="shared" si="86"/>
        <v>7.6398176291793296E-2</v>
      </c>
      <c r="S273" s="2">
        <f t="shared" si="87"/>
        <v>0.41902462147588643</v>
      </c>
      <c r="T273" s="2">
        <f t="shared" si="88"/>
        <v>0.78169627946464626</v>
      </c>
      <c r="U273" s="2">
        <f t="shared" si="89"/>
        <v>7.6398176291793296E-2</v>
      </c>
      <c r="V273" s="2">
        <f t="shared" si="90"/>
        <v>-0.70529810317285291</v>
      </c>
    </row>
    <row r="274" spans="1:22" x14ac:dyDescent="0.25">
      <c r="A274" s="2">
        <v>1.06267</v>
      </c>
      <c r="B274" s="2">
        <v>1.29852205118519</v>
      </c>
      <c r="C274" s="2">
        <v>0.90598469945355198</v>
      </c>
      <c r="D274" s="7" t="s">
        <v>7</v>
      </c>
      <c r="E274" s="2">
        <f t="shared" si="73"/>
        <v>-0.19194545992718792</v>
      </c>
      <c r="F274" s="2">
        <f t="shared" si="74"/>
        <v>-5.933968737610229E-2</v>
      </c>
      <c r="G274" s="2">
        <f t="shared" si="75"/>
        <v>7.9858355823215099E-2</v>
      </c>
      <c r="H274" s="2">
        <f t="shared" si="76"/>
        <v>-2.9473262720238509</v>
      </c>
      <c r="I274" s="2">
        <f t="shared" si="77"/>
        <v>0.69770451616639051</v>
      </c>
      <c r="J274" s="2">
        <f t="shared" si="78"/>
        <v>0.48679159187897708</v>
      </c>
      <c r="K274" s="2">
        <f t="shared" si="79"/>
        <v>0.83719272487175234</v>
      </c>
      <c r="L274" s="2">
        <f t="shared" si="80"/>
        <v>-0.37901611223374165</v>
      </c>
      <c r="M274" s="2">
        <f t="shared" si="81"/>
        <v>-0.59490155655755972</v>
      </c>
      <c r="N274" s="2">
        <f t="shared" si="82"/>
        <v>9.8576438087557509E-3</v>
      </c>
      <c r="O274" s="2">
        <f t="shared" si="83"/>
        <v>1.0357828686780102</v>
      </c>
      <c r="P274" s="2">
        <f t="shared" si="84"/>
        <v>-2.6887131321989832E-2</v>
      </c>
      <c r="Q274" s="2">
        <f t="shared" si="85"/>
        <v>0.50606004422041695</v>
      </c>
      <c r="R274" s="2">
        <f t="shared" si="86"/>
        <v>0.90598469945355198</v>
      </c>
      <c r="S274" s="2">
        <f t="shared" si="87"/>
        <v>-0.39992465523313503</v>
      </c>
      <c r="T274" s="2">
        <f t="shared" si="88"/>
        <v>0.82424226555859681</v>
      </c>
      <c r="U274" s="2">
        <f t="shared" si="89"/>
        <v>0.90598469945355198</v>
      </c>
      <c r="V274" s="2">
        <f t="shared" si="90"/>
        <v>8.1742433894955169E-2</v>
      </c>
    </row>
    <row r="275" spans="1:22" x14ac:dyDescent="0.25">
      <c r="A275" s="2">
        <v>1.0041</v>
      </c>
      <c r="B275" s="2">
        <v>1.29852205118519</v>
      </c>
      <c r="C275" s="2">
        <v>0.82922622950819702</v>
      </c>
      <c r="D275" s="7" t="s">
        <v>7</v>
      </c>
      <c r="E275" s="2">
        <f t="shared" si="73"/>
        <v>-0.19194545992718792</v>
      </c>
      <c r="F275" s="2">
        <f t="shared" si="74"/>
        <v>-5.933968737610229E-2</v>
      </c>
      <c r="G275" s="2">
        <f t="shared" si="75"/>
        <v>7.9858355823215099E-2</v>
      </c>
      <c r="H275" s="2">
        <f t="shared" si="76"/>
        <v>-2.9473262720238509</v>
      </c>
      <c r="I275" s="2">
        <f t="shared" si="77"/>
        <v>0.63859233561058415</v>
      </c>
      <c r="J275" s="2">
        <f t="shared" si="78"/>
        <v>0.40780017110058092</v>
      </c>
      <c r="K275" s="2">
        <f t="shared" si="79"/>
        <v>0.85322636577021971</v>
      </c>
      <c r="L275" s="2">
        <f t="shared" si="80"/>
        <v>-0.15092322405739567</v>
      </c>
      <c r="M275" s="2">
        <f t="shared" si="81"/>
        <v>-0.99967142348087845</v>
      </c>
      <c r="N275" s="2">
        <f t="shared" si="82"/>
        <v>1.8696558597637344E-2</v>
      </c>
      <c r="O275" s="2">
        <f t="shared" si="83"/>
        <v>0.98960529546402709</v>
      </c>
      <c r="P275" s="2">
        <f t="shared" si="84"/>
        <v>-1.4494704535972902E-2</v>
      </c>
      <c r="Q275" s="2">
        <f t="shared" si="85"/>
        <v>0.50606004422041695</v>
      </c>
      <c r="R275" s="2">
        <f t="shared" si="86"/>
        <v>0.82922622950819702</v>
      </c>
      <c r="S275" s="2">
        <f t="shared" si="87"/>
        <v>-0.32316618528778007</v>
      </c>
      <c r="T275" s="2">
        <f t="shared" si="88"/>
        <v>0.82424226555859681</v>
      </c>
      <c r="U275" s="2">
        <f t="shared" si="89"/>
        <v>0.82922622950819702</v>
      </c>
      <c r="V275" s="2">
        <f t="shared" si="90"/>
        <v>4.9839639496002119E-3</v>
      </c>
    </row>
    <row r="276" spans="1:22" x14ac:dyDescent="0.25">
      <c r="A276" s="2">
        <v>0.94830000000000003</v>
      </c>
      <c r="B276" s="2">
        <v>1.29852205118519</v>
      </c>
      <c r="C276" s="2">
        <v>0.75473224043715903</v>
      </c>
      <c r="D276" s="7" t="s">
        <v>7</v>
      </c>
      <c r="E276" s="2">
        <f t="shared" si="73"/>
        <v>-0.19194545992718792</v>
      </c>
      <c r="F276" s="2">
        <f t="shared" si="74"/>
        <v>-5.933968737610229E-2</v>
      </c>
      <c r="G276" s="2">
        <f t="shared" si="75"/>
        <v>7.9858355823215099E-2</v>
      </c>
      <c r="H276" s="2">
        <f t="shared" si="76"/>
        <v>-2.9473262720238509</v>
      </c>
      <c r="I276" s="2">
        <f t="shared" si="77"/>
        <v>0.58122404602085742</v>
      </c>
      <c r="J276" s="2">
        <f t="shared" si="78"/>
        <v>0.3378213916728558</v>
      </c>
      <c r="K276" s="2">
        <f t="shared" si="79"/>
        <v>0.8683904673949584</v>
      </c>
      <c r="L276" s="2">
        <f t="shared" si="80"/>
        <v>5.0745733751075051E-2</v>
      </c>
      <c r="M276" s="2">
        <f t="shared" si="81"/>
        <v>1.5747044470186373</v>
      </c>
      <c r="N276" s="2">
        <f t="shared" si="82"/>
        <v>2.8094642978904731E-2</v>
      </c>
      <c r="O276" s="2">
        <f t="shared" si="83"/>
        <v>0.94917740314126564</v>
      </c>
      <c r="P276" s="2">
        <f t="shared" si="84"/>
        <v>8.7740314126560914E-4</v>
      </c>
      <c r="Q276" s="2">
        <f t="shared" si="85"/>
        <v>0.50606004422041695</v>
      </c>
      <c r="R276" s="2">
        <f t="shared" si="86"/>
        <v>0.75473224043715903</v>
      </c>
      <c r="S276" s="2">
        <f t="shared" si="87"/>
        <v>-0.24867219621674208</v>
      </c>
      <c r="T276" s="2">
        <f t="shared" si="88"/>
        <v>0.82424226555859681</v>
      </c>
      <c r="U276" s="2">
        <f t="shared" si="89"/>
        <v>0.75473224043715903</v>
      </c>
      <c r="V276" s="2">
        <f t="shared" si="90"/>
        <v>-6.951002512143778E-2</v>
      </c>
    </row>
    <row r="277" spans="1:22" x14ac:dyDescent="0.25">
      <c r="A277" s="2">
        <v>0.89266999999999996</v>
      </c>
      <c r="B277" s="2">
        <v>1.29852205118519</v>
      </c>
      <c r="C277" s="2">
        <v>0.67964808743169403</v>
      </c>
      <c r="D277" s="7" t="s">
        <v>7</v>
      </c>
      <c r="E277" s="2">
        <f t="shared" si="73"/>
        <v>-0.19194545992718792</v>
      </c>
      <c r="F277" s="2">
        <f t="shared" si="74"/>
        <v>-5.933968737610229E-2</v>
      </c>
      <c r="G277" s="2">
        <f t="shared" si="75"/>
        <v>7.9858355823215099E-2</v>
      </c>
      <c r="H277" s="2">
        <f t="shared" si="76"/>
        <v>-2.9473262720238509</v>
      </c>
      <c r="I277" s="2">
        <f t="shared" si="77"/>
        <v>0.52340126747278881</v>
      </c>
      <c r="J277" s="2">
        <f t="shared" si="78"/>
        <v>0.27394888679212182</v>
      </c>
      <c r="K277" s="2">
        <f t="shared" si="79"/>
        <v>0.8832794616891867</v>
      </c>
      <c r="L277" s="2">
        <f t="shared" si="80"/>
        <v>0.23438121342205531</v>
      </c>
      <c r="M277" s="2">
        <f t="shared" si="81"/>
        <v>4.0065234639363019E-2</v>
      </c>
      <c r="N277" s="2">
        <f t="shared" si="82"/>
        <v>3.8556830594579851E-2</v>
      </c>
      <c r="O277" s="2">
        <f t="shared" si="83"/>
        <v>0.91280241400613527</v>
      </c>
      <c r="P277" s="2">
        <f t="shared" si="84"/>
        <v>2.0132414006135302E-2</v>
      </c>
      <c r="Q277" s="2">
        <f t="shared" si="85"/>
        <v>0.50606004422041695</v>
      </c>
      <c r="R277" s="2">
        <f t="shared" si="86"/>
        <v>0.67964808743169403</v>
      </c>
      <c r="S277" s="2">
        <f t="shared" si="87"/>
        <v>-0.17358804321127708</v>
      </c>
      <c r="T277" s="2">
        <f t="shared" si="88"/>
        <v>0.82424226555859681</v>
      </c>
      <c r="U277" s="2">
        <f t="shared" si="89"/>
        <v>0.67964808743169403</v>
      </c>
      <c r="V277" s="2">
        <f t="shared" si="90"/>
        <v>-0.14459417812690278</v>
      </c>
    </row>
    <row r="278" spans="1:22" x14ac:dyDescent="0.25">
      <c r="A278" s="2">
        <v>0.83909999999999996</v>
      </c>
      <c r="B278" s="2">
        <v>1.29852205118519</v>
      </c>
      <c r="C278" s="2">
        <v>0.60396939890710399</v>
      </c>
      <c r="D278" s="7" t="s">
        <v>7</v>
      </c>
      <c r="E278" s="2">
        <f t="shared" si="73"/>
        <v>-0.19194545992718792</v>
      </c>
      <c r="F278" s="2">
        <f t="shared" si="74"/>
        <v>-5.933968737610229E-2</v>
      </c>
      <c r="G278" s="2">
        <f t="shared" si="75"/>
        <v>7.9858355823215099E-2</v>
      </c>
      <c r="H278" s="2">
        <f t="shared" si="76"/>
        <v>-2.9473262720238509</v>
      </c>
      <c r="I278" s="2">
        <f t="shared" si="77"/>
        <v>0.46512063338150295</v>
      </c>
      <c r="J278" s="2">
        <f t="shared" si="78"/>
        <v>0.21633720359721048</v>
      </c>
      <c r="K278" s="2">
        <f t="shared" si="79"/>
        <v>0.89788482407468384</v>
      </c>
      <c r="L278" s="2">
        <f t="shared" si="80"/>
        <v>0.39952744526306805</v>
      </c>
      <c r="M278" s="2">
        <f t="shared" si="81"/>
        <v>-0.14713588458479276</v>
      </c>
      <c r="N278" s="2">
        <f t="shared" si="82"/>
        <v>5.034328892643665E-2</v>
      </c>
      <c r="O278" s="2">
        <f t="shared" si="83"/>
        <v>0.88058212267201363</v>
      </c>
      <c r="P278" s="2">
        <f t="shared" si="84"/>
        <v>4.1482122672013677E-2</v>
      </c>
      <c r="Q278" s="2">
        <f t="shared" si="85"/>
        <v>0.50606004422041695</v>
      </c>
      <c r="R278" s="2">
        <f t="shared" si="86"/>
        <v>0.60396939890710399</v>
      </c>
      <c r="S278" s="2">
        <f t="shared" si="87"/>
        <v>-9.7909354686687045E-2</v>
      </c>
      <c r="T278" s="2">
        <f t="shared" si="88"/>
        <v>0.82424226555859681</v>
      </c>
      <c r="U278" s="2">
        <f t="shared" si="89"/>
        <v>0.60396939890710399</v>
      </c>
      <c r="V278" s="2">
        <f t="shared" si="90"/>
        <v>-0.22027286665149282</v>
      </c>
    </row>
    <row r="279" spans="1:22" x14ac:dyDescent="0.25">
      <c r="A279" s="2">
        <v>0.78947999999999996</v>
      </c>
      <c r="B279" s="2">
        <v>1.29852205118519</v>
      </c>
      <c r="C279" s="2">
        <v>0.52853989071038299</v>
      </c>
      <c r="D279" s="7" t="s">
        <v>7</v>
      </c>
      <c r="E279" s="2">
        <f t="shared" si="73"/>
        <v>-0.19194545992718792</v>
      </c>
      <c r="F279" s="2">
        <f t="shared" si="74"/>
        <v>-5.933968737610229E-2</v>
      </c>
      <c r="G279" s="2">
        <f t="shared" si="75"/>
        <v>7.9858355823215099E-2</v>
      </c>
      <c r="H279" s="2">
        <f t="shared" si="76"/>
        <v>-2.9473262720238509</v>
      </c>
      <c r="I279" s="2">
        <f t="shared" si="77"/>
        <v>0.40703189462818351</v>
      </c>
      <c r="J279" s="2">
        <f t="shared" si="78"/>
        <v>0.16567496324460868</v>
      </c>
      <c r="K279" s="2">
        <f t="shared" si="79"/>
        <v>0.91204097525557626</v>
      </c>
      <c r="L279" s="2">
        <f t="shared" si="80"/>
        <v>0.54420672608519371</v>
      </c>
      <c r="M279" s="2">
        <f t="shared" si="81"/>
        <v>-0.22521032795245127</v>
      </c>
      <c r="N279" s="2">
        <f t="shared" si="82"/>
        <v>6.3662678560882716E-2</v>
      </c>
      <c r="O279" s="2">
        <f t="shared" si="83"/>
        <v>0.85290615978905471</v>
      </c>
      <c r="P279" s="2">
        <f t="shared" si="84"/>
        <v>6.3426159789054748E-2</v>
      </c>
      <c r="Q279" s="2">
        <f t="shared" si="85"/>
        <v>0.50606004422041695</v>
      </c>
      <c r="R279" s="2">
        <f t="shared" si="86"/>
        <v>0.52853989071038299</v>
      </c>
      <c r="S279" s="2">
        <f t="shared" si="87"/>
        <v>-2.2479846489966038E-2</v>
      </c>
      <c r="T279" s="2">
        <f t="shared" si="88"/>
        <v>0.82424226555859681</v>
      </c>
      <c r="U279" s="2">
        <f t="shared" si="89"/>
        <v>0.52853989071038299</v>
      </c>
      <c r="V279" s="2">
        <f t="shared" si="90"/>
        <v>-0.29570237484821382</v>
      </c>
    </row>
    <row r="280" spans="1:22" x14ac:dyDescent="0.25">
      <c r="A280" s="2">
        <v>0.74804999999999999</v>
      </c>
      <c r="B280" s="2">
        <v>1.29852205118519</v>
      </c>
      <c r="C280" s="2">
        <v>0.45389945355191302</v>
      </c>
      <c r="D280" s="7" t="s">
        <v>7</v>
      </c>
      <c r="E280" s="2">
        <f t="shared" si="73"/>
        <v>-0.19194545992718792</v>
      </c>
      <c r="F280" s="2">
        <f t="shared" si="74"/>
        <v>-5.933968737610229E-2</v>
      </c>
      <c r="G280" s="2">
        <f t="shared" si="75"/>
        <v>7.9858355823215099E-2</v>
      </c>
      <c r="H280" s="2">
        <f t="shared" si="76"/>
        <v>-2.9473262720238509</v>
      </c>
      <c r="I280" s="2">
        <f t="shared" si="77"/>
        <v>0.34955082444509039</v>
      </c>
      <c r="J280" s="2">
        <f t="shared" si="78"/>
        <v>0.1221857788702424</v>
      </c>
      <c r="K280" s="2">
        <f t="shared" si="79"/>
        <v>0.9256548403139937</v>
      </c>
      <c r="L280" s="2">
        <f t="shared" si="80"/>
        <v>0.66779319798487202</v>
      </c>
      <c r="M280" s="2">
        <f t="shared" si="81"/>
        <v>-0.26595784570722314</v>
      </c>
      <c r="N280" s="2">
        <f t="shared" si="82"/>
        <v>7.8862816286573101E-2</v>
      </c>
      <c r="O280" s="2">
        <f t="shared" si="83"/>
        <v>0.82988135151579523</v>
      </c>
      <c r="P280" s="2">
        <f t="shared" si="84"/>
        <v>8.1831351515795236E-2</v>
      </c>
      <c r="Q280" s="2">
        <f t="shared" si="85"/>
        <v>0.50606004422041695</v>
      </c>
      <c r="R280" s="2">
        <f t="shared" si="86"/>
        <v>0.45389945355191302</v>
      </c>
      <c r="S280" s="2">
        <f t="shared" si="87"/>
        <v>5.2160590668503926E-2</v>
      </c>
      <c r="T280" s="2">
        <f t="shared" si="88"/>
        <v>0.82424226555859681</v>
      </c>
      <c r="U280" s="2">
        <f t="shared" si="89"/>
        <v>0.45389945355191302</v>
      </c>
      <c r="V280" s="2">
        <f t="shared" si="90"/>
        <v>-0.37034281200668379</v>
      </c>
    </row>
    <row r="281" spans="1:22" x14ac:dyDescent="0.25">
      <c r="A281" s="2">
        <v>0.71931999999999996</v>
      </c>
      <c r="B281" s="2">
        <v>1.29852205118519</v>
      </c>
      <c r="C281" s="2">
        <v>0.37790163934426202</v>
      </c>
      <c r="D281" s="7" t="s">
        <v>7</v>
      </c>
      <c r="E281" s="2">
        <f t="shared" si="73"/>
        <v>-0.19194545992718792</v>
      </c>
      <c r="F281" s="2">
        <f t="shared" si="74"/>
        <v>-5.933968737610229E-2</v>
      </c>
      <c r="G281" s="2">
        <f t="shared" si="75"/>
        <v>7.9858355823215099E-2</v>
      </c>
      <c r="H281" s="2">
        <f t="shared" si="76"/>
        <v>-2.9473262720238509</v>
      </c>
      <c r="I281" s="2">
        <f t="shared" si="77"/>
        <v>0.29102442965781194</v>
      </c>
      <c r="J281" s="2">
        <f t="shared" si="78"/>
        <v>8.4695218657654739E-2</v>
      </c>
      <c r="K281" s="2">
        <f t="shared" si="79"/>
        <v>0.93911339420188789</v>
      </c>
      <c r="L281" s="2">
        <f t="shared" si="80"/>
        <v>0.77361628939235128</v>
      </c>
      <c r="M281" s="2">
        <f t="shared" si="81"/>
        <v>-0.28411164192849148</v>
      </c>
      <c r="N281" s="2">
        <f t="shared" si="82"/>
        <v>9.7157960912569591E-2</v>
      </c>
      <c r="O281" s="2">
        <f t="shared" si="83"/>
        <v>0.81089559617380902</v>
      </c>
      <c r="P281" s="2">
        <f t="shared" si="84"/>
        <v>9.157559617380906E-2</v>
      </c>
      <c r="Q281" s="2">
        <f t="shared" si="85"/>
        <v>0.50606004422041695</v>
      </c>
      <c r="R281" s="2">
        <f t="shared" si="86"/>
        <v>0.37790163934426202</v>
      </c>
      <c r="S281" s="2">
        <f t="shared" si="87"/>
        <v>0.12815840487615493</v>
      </c>
      <c r="T281" s="2">
        <f t="shared" si="88"/>
        <v>0.82424226555859681</v>
      </c>
      <c r="U281" s="2">
        <f t="shared" si="89"/>
        <v>0.37790163934426202</v>
      </c>
      <c r="V281" s="2">
        <f t="shared" si="90"/>
        <v>-0.44634062621433479</v>
      </c>
    </row>
    <row r="282" spans="1:22" x14ac:dyDescent="0.25">
      <c r="A282" s="2">
        <v>0.71819999999999995</v>
      </c>
      <c r="B282" s="2">
        <v>1.29852205118519</v>
      </c>
      <c r="C282" s="2">
        <v>0.30004371584699502</v>
      </c>
      <c r="D282" s="7" t="s">
        <v>7</v>
      </c>
      <c r="E282" s="2">
        <f t="shared" si="73"/>
        <v>-0.19194545992718792</v>
      </c>
      <c r="F282" s="2">
        <f t="shared" si="74"/>
        <v>-5.933968737610229E-2</v>
      </c>
      <c r="G282" s="2">
        <f t="shared" si="75"/>
        <v>7.9858355823215099E-2</v>
      </c>
      <c r="H282" s="2">
        <f t="shared" si="76"/>
        <v>-2.9473262720238509</v>
      </c>
      <c r="I282" s="2">
        <f t="shared" si="77"/>
        <v>0.23106555300554074</v>
      </c>
      <c r="J282" s="2">
        <f t="shared" si="78"/>
        <v>5.3391289785756357E-2</v>
      </c>
      <c r="K282" s="2">
        <f t="shared" si="79"/>
        <v>0.95247979371052782</v>
      </c>
      <c r="L282" s="2">
        <f t="shared" si="80"/>
        <v>0.8610909640676061</v>
      </c>
      <c r="M282" s="2">
        <f t="shared" si="81"/>
        <v>-0.27207322279151691</v>
      </c>
      <c r="N282" s="2">
        <f t="shared" si="82"/>
        <v>0.1201919865567392</v>
      </c>
      <c r="O282" s="2">
        <f t="shared" si="83"/>
        <v>0.79610957214570244</v>
      </c>
      <c r="P282" s="2">
        <f t="shared" si="84"/>
        <v>7.7909572145702488E-2</v>
      </c>
      <c r="Q282" s="2">
        <f t="shared" si="85"/>
        <v>0.50606004422041695</v>
      </c>
      <c r="R282" s="2">
        <f t="shared" si="86"/>
        <v>0.30004371584699502</v>
      </c>
      <c r="S282" s="2">
        <f t="shared" si="87"/>
        <v>0.20601632837342193</v>
      </c>
      <c r="T282" s="2">
        <f t="shared" si="88"/>
        <v>0.82424226555859681</v>
      </c>
      <c r="U282" s="2">
        <f t="shared" si="89"/>
        <v>0.30004371584699502</v>
      </c>
      <c r="V282" s="2">
        <f t="shared" si="90"/>
        <v>-0.52419854971160174</v>
      </c>
    </row>
    <row r="283" spans="1:22" x14ac:dyDescent="0.25">
      <c r="A283" s="2">
        <v>0.75394000000000005</v>
      </c>
      <c r="B283" s="2">
        <v>1.29852205118519</v>
      </c>
      <c r="C283" s="2">
        <v>0.22719344262295099</v>
      </c>
      <c r="D283" s="7" t="s">
        <v>7</v>
      </c>
      <c r="E283" s="2">
        <f t="shared" si="73"/>
        <v>-0.19194545992718792</v>
      </c>
      <c r="F283" s="2">
        <f t="shared" si="74"/>
        <v>-5.933968737610229E-2</v>
      </c>
      <c r="G283" s="2">
        <f t="shared" si="75"/>
        <v>7.9858355823215099E-2</v>
      </c>
      <c r="H283" s="2">
        <f t="shared" si="76"/>
        <v>-2.9473262720238509</v>
      </c>
      <c r="I283" s="2">
        <f t="shared" si="77"/>
        <v>0.17496309932941567</v>
      </c>
      <c r="J283" s="2">
        <f t="shared" si="78"/>
        <v>3.0612086126954974E-2</v>
      </c>
      <c r="K283" s="2">
        <f t="shared" si="79"/>
        <v>0.96460011580822524</v>
      </c>
      <c r="L283" s="2">
        <f t="shared" si="80"/>
        <v>0.92374845975874975</v>
      </c>
      <c r="M283" s="2">
        <f t="shared" si="81"/>
        <v>-0.22804922009097814</v>
      </c>
      <c r="N283" s="2">
        <f t="shared" si="82"/>
        <v>0.14796055872427269</v>
      </c>
      <c r="O283" s="2">
        <f t="shared" si="83"/>
        <v>0.78654968442038653</v>
      </c>
      <c r="P283" s="2">
        <f t="shared" si="84"/>
        <v>3.2609684420386476E-2</v>
      </c>
      <c r="Q283" s="2">
        <f t="shared" si="85"/>
        <v>0.50606004422041695</v>
      </c>
      <c r="R283" s="2">
        <f t="shared" si="86"/>
        <v>0.22719344262295099</v>
      </c>
      <c r="S283" s="2">
        <f t="shared" si="87"/>
        <v>0.27886660159746596</v>
      </c>
      <c r="T283" s="2">
        <f t="shared" si="88"/>
        <v>0.82424226555859681</v>
      </c>
      <c r="U283" s="2">
        <f t="shared" si="89"/>
        <v>0.22719344262295099</v>
      </c>
      <c r="V283" s="2">
        <f t="shared" si="90"/>
        <v>-0.59704882293564587</v>
      </c>
    </row>
    <row r="284" spans="1:22" x14ac:dyDescent="0.25">
      <c r="A284" s="2">
        <v>0.82298000000000004</v>
      </c>
      <c r="B284" s="2">
        <v>1.29852205118519</v>
      </c>
      <c r="C284" s="2">
        <v>0.151846994535519</v>
      </c>
      <c r="D284" s="7" t="s">
        <v>7</v>
      </c>
      <c r="E284" s="2">
        <f t="shared" si="73"/>
        <v>-0.19194545992718792</v>
      </c>
      <c r="F284" s="2">
        <f t="shared" si="74"/>
        <v>-5.933968737610229E-2</v>
      </c>
      <c r="G284" s="2">
        <f t="shared" si="75"/>
        <v>7.9858355823215099E-2</v>
      </c>
      <c r="H284" s="2">
        <f t="shared" si="76"/>
        <v>-2.9473262720238509</v>
      </c>
      <c r="I284" s="2">
        <f t="shared" si="77"/>
        <v>0.11693832568875119</v>
      </c>
      <c r="J284" s="2">
        <f t="shared" si="78"/>
        <v>1.3674572014888446E-2</v>
      </c>
      <c r="K284" s="2">
        <f t="shared" si="79"/>
        <v>0.97674277446419189</v>
      </c>
      <c r="L284" s="2">
        <f t="shared" si="80"/>
        <v>0.96903507706406034</v>
      </c>
      <c r="M284" s="2">
        <f t="shared" si="81"/>
        <v>-0.15867616983489957</v>
      </c>
      <c r="N284" s="2">
        <f t="shared" si="82"/>
        <v>0.18818956512873222</v>
      </c>
      <c r="O284" s="2">
        <f t="shared" si="83"/>
        <v>0.78101016520295941</v>
      </c>
      <c r="P284" s="2">
        <f t="shared" si="84"/>
        <v>-4.1969834797040639E-2</v>
      </c>
      <c r="Q284" s="2">
        <f t="shared" si="85"/>
        <v>0.50606004422041695</v>
      </c>
      <c r="R284" s="2">
        <f t="shared" si="86"/>
        <v>0.151846994535519</v>
      </c>
      <c r="S284" s="2">
        <f t="shared" si="87"/>
        <v>0.35421304968489797</v>
      </c>
      <c r="T284" s="2">
        <f t="shared" si="88"/>
        <v>0.82424226555859681</v>
      </c>
      <c r="U284" s="2">
        <f t="shared" si="89"/>
        <v>0.151846994535519</v>
      </c>
      <c r="V284" s="2">
        <f t="shared" si="90"/>
        <v>-0.67239527102307783</v>
      </c>
    </row>
    <row r="285" spans="1:22" x14ac:dyDescent="0.25">
      <c r="A285" s="2">
        <v>0.91149000000000002</v>
      </c>
      <c r="B285" s="2">
        <v>1.29852205118519</v>
      </c>
      <c r="C285" s="2">
        <v>7.6489617486338798E-2</v>
      </c>
      <c r="D285" s="7" t="s">
        <v>7</v>
      </c>
      <c r="E285" s="2">
        <f t="shared" si="73"/>
        <v>-0.19194545992718792</v>
      </c>
      <c r="F285" s="2">
        <f t="shared" si="74"/>
        <v>-5.933968737610229E-2</v>
      </c>
      <c r="G285" s="2">
        <f t="shared" si="75"/>
        <v>7.9858355823215099E-2</v>
      </c>
      <c r="H285" s="2">
        <f t="shared" si="76"/>
        <v>-2.9473262720238509</v>
      </c>
      <c r="I285" s="2">
        <f t="shared" si="77"/>
        <v>5.8905135585895531E-2</v>
      </c>
      <c r="J285" s="2">
        <f t="shared" si="78"/>
        <v>3.469814998392736E-3</v>
      </c>
      <c r="K285" s="2">
        <f t="shared" si="79"/>
        <v>0.98848752892063441</v>
      </c>
      <c r="L285" s="2">
        <f t="shared" si="80"/>
        <v>0.99447739037360794</v>
      </c>
      <c r="M285" s="2">
        <f t="shared" si="81"/>
        <v>-7.742511762053006E-2</v>
      </c>
      <c r="N285" s="2">
        <f t="shared" si="82"/>
        <v>0.25665276503606693</v>
      </c>
      <c r="O285" s="2">
        <f t="shared" si="83"/>
        <v>0.77989197239757591</v>
      </c>
      <c r="P285" s="2">
        <f t="shared" si="84"/>
        <v>-0.13159802760242412</v>
      </c>
      <c r="Q285" s="2">
        <f t="shared" si="85"/>
        <v>0.50606004422041695</v>
      </c>
      <c r="R285" s="2">
        <f t="shared" si="86"/>
        <v>7.6489617486338798E-2</v>
      </c>
      <c r="S285" s="2">
        <f t="shared" si="87"/>
        <v>0.42957042673407814</v>
      </c>
      <c r="T285" s="2">
        <f t="shared" si="88"/>
        <v>0.82424226555859681</v>
      </c>
      <c r="U285" s="2">
        <f t="shared" si="89"/>
        <v>7.6489617486338798E-2</v>
      </c>
      <c r="V285" s="2">
        <f t="shared" si="90"/>
        <v>-0.74775264807225805</v>
      </c>
    </row>
    <row r="286" spans="1:22" x14ac:dyDescent="0.25">
      <c r="A286" s="2">
        <v>1.35511</v>
      </c>
      <c r="B286" s="2">
        <v>1.32237141927083</v>
      </c>
      <c r="C286" s="2">
        <v>1.3793481182795699</v>
      </c>
      <c r="D286" s="5" t="s">
        <v>3</v>
      </c>
      <c r="E286" s="2">
        <f t="shared" si="73"/>
        <v>-0.18419447739320494</v>
      </c>
      <c r="F286" s="2">
        <f t="shared" si="74"/>
        <v>-5.8460105127277728E-2</v>
      </c>
      <c r="G286" s="2">
        <f t="shared" si="75"/>
        <v>8.3624584001509739E-2</v>
      </c>
      <c r="H286" s="2">
        <f t="shared" si="76"/>
        <v>-2.9462203982817172</v>
      </c>
      <c r="I286" s="2">
        <f t="shared" si="77"/>
        <v>1.0430867592708239</v>
      </c>
      <c r="J286" s="2">
        <f t="shared" si="78"/>
        <v>1.0880299873661099</v>
      </c>
      <c r="K286" s="2">
        <f t="shared" si="79"/>
        <v>0.74426283205728527</v>
      </c>
      <c r="L286" s="2">
        <f t="shared" si="80"/>
        <v>-2.1183484463987261</v>
      </c>
      <c r="M286" s="2">
        <f t="shared" si="81"/>
        <v>-0.2883600991051205</v>
      </c>
      <c r="N286" s="2">
        <f t="shared" si="82"/>
        <v>-3.4050092469988517E-2</v>
      </c>
      <c r="O286" s="2">
        <f t="shared" si="83"/>
        <v>1.4161976195797477</v>
      </c>
      <c r="P286" s="2">
        <f t="shared" si="84"/>
        <v>6.1087619579747621E-2</v>
      </c>
      <c r="Q286" s="2">
        <f t="shared" si="85"/>
        <v>0.51113435502115823</v>
      </c>
      <c r="R286" s="2">
        <f t="shared" si="86"/>
        <v>1.3793481182795699</v>
      </c>
      <c r="S286" s="2">
        <f t="shared" si="87"/>
        <v>-0.86821376325841171</v>
      </c>
      <c r="T286" s="2">
        <f t="shared" si="88"/>
        <v>0.84453807779947643</v>
      </c>
      <c r="U286" s="2">
        <f t="shared" si="89"/>
        <v>1.3793481182795699</v>
      </c>
      <c r="V286" s="2">
        <f t="shared" si="90"/>
        <v>0.53481004048009351</v>
      </c>
    </row>
    <row r="287" spans="1:22" x14ac:dyDescent="0.25">
      <c r="A287" s="2">
        <v>1.30426</v>
      </c>
      <c r="B287" s="2">
        <v>1.32237141927083</v>
      </c>
      <c r="C287" s="2">
        <v>1.2923297491039401</v>
      </c>
      <c r="D287" s="5" t="s">
        <v>3</v>
      </c>
      <c r="E287" s="2">
        <f t="shared" si="73"/>
        <v>-0.18419447739320494</v>
      </c>
      <c r="F287" s="2">
        <f t="shared" si="74"/>
        <v>-5.8460105127277728E-2</v>
      </c>
      <c r="G287" s="2">
        <f t="shared" si="75"/>
        <v>8.3624584001509739E-2</v>
      </c>
      <c r="H287" s="2">
        <f t="shared" si="76"/>
        <v>-2.9462203982817172</v>
      </c>
      <c r="I287" s="2">
        <f t="shared" si="77"/>
        <v>0.97728197257661897</v>
      </c>
      <c r="J287" s="2">
        <f t="shared" si="78"/>
        <v>0.95508005392324746</v>
      </c>
      <c r="K287" s="2">
        <f t="shared" si="79"/>
        <v>0.76415597743813013</v>
      </c>
      <c r="L287" s="2">
        <f t="shared" si="80"/>
        <v>-1.7321515384517794</v>
      </c>
      <c r="M287" s="2">
        <f t="shared" si="81"/>
        <v>-0.31181106881943027</v>
      </c>
      <c r="N287" s="2">
        <f t="shared" si="82"/>
        <v>-2.7150906120881543E-2</v>
      </c>
      <c r="O287" s="2">
        <f t="shared" si="83"/>
        <v>1.3333015501234982</v>
      </c>
      <c r="P287" s="2">
        <f t="shared" si="84"/>
        <v>2.9041550123498183E-2</v>
      </c>
      <c r="Q287" s="2">
        <f t="shared" si="85"/>
        <v>0.51113435502115823</v>
      </c>
      <c r="R287" s="2">
        <f t="shared" si="86"/>
        <v>1.2923297491039401</v>
      </c>
      <c r="S287" s="2">
        <f t="shared" si="87"/>
        <v>-0.78119539408278182</v>
      </c>
      <c r="T287" s="2">
        <f t="shared" si="88"/>
        <v>0.84453807779947643</v>
      </c>
      <c r="U287" s="2">
        <f t="shared" si="89"/>
        <v>1.2923297491039401</v>
      </c>
      <c r="V287" s="2">
        <f t="shared" si="90"/>
        <v>0.44779167130446362</v>
      </c>
    </row>
    <row r="288" spans="1:22" x14ac:dyDescent="0.25">
      <c r="A288" s="2">
        <v>1.23447</v>
      </c>
      <c r="B288" s="2">
        <v>1.32237141927083</v>
      </c>
      <c r="C288" s="2">
        <v>1.20676299283154</v>
      </c>
      <c r="D288" s="5" t="s">
        <v>3</v>
      </c>
      <c r="E288" s="2">
        <f t="shared" si="73"/>
        <v>-0.18419447739320494</v>
      </c>
      <c r="F288" s="2">
        <f t="shared" si="74"/>
        <v>-5.8460105127277728E-2</v>
      </c>
      <c r="G288" s="2">
        <f t="shared" si="75"/>
        <v>8.3624584001509739E-2</v>
      </c>
      <c r="H288" s="2">
        <f t="shared" si="76"/>
        <v>-2.9462203982817172</v>
      </c>
      <c r="I288" s="2">
        <f t="shared" si="77"/>
        <v>0.91257492051436062</v>
      </c>
      <c r="J288" s="2">
        <f t="shared" si="78"/>
        <v>0.8327929855517916</v>
      </c>
      <c r="K288" s="2">
        <f t="shared" si="79"/>
        <v>0.78322357394909459</v>
      </c>
      <c r="L288" s="2">
        <f t="shared" si="80"/>
        <v>-1.3772779834803954</v>
      </c>
      <c r="M288" s="2">
        <f t="shared" si="81"/>
        <v>-0.32763641869203564</v>
      </c>
      <c r="N288" s="2">
        <f t="shared" si="82"/>
        <v>-1.9898036404317841E-2</v>
      </c>
      <c r="O288" s="2">
        <f t="shared" si="83"/>
        <v>1.2575386184155617</v>
      </c>
      <c r="P288" s="2">
        <f t="shared" si="84"/>
        <v>2.3068618415561737E-2</v>
      </c>
      <c r="Q288" s="2">
        <f t="shared" si="85"/>
        <v>0.51113435502115823</v>
      </c>
      <c r="R288" s="2">
        <f t="shared" si="86"/>
        <v>1.20676299283154</v>
      </c>
      <c r="S288" s="2">
        <f t="shared" si="87"/>
        <v>-0.69562863781038176</v>
      </c>
      <c r="T288" s="2">
        <f t="shared" si="88"/>
        <v>0.84453807779947643</v>
      </c>
      <c r="U288" s="2">
        <f t="shared" si="89"/>
        <v>1.20676299283154</v>
      </c>
      <c r="V288" s="2">
        <f t="shared" si="90"/>
        <v>0.36222491503206355</v>
      </c>
    </row>
    <row r="289" spans="1:22" x14ac:dyDescent="0.25">
      <c r="A289" s="2">
        <v>1.2067399999999999</v>
      </c>
      <c r="B289" s="2">
        <v>1.32237141927083</v>
      </c>
      <c r="C289" s="2">
        <v>1.12411738351254</v>
      </c>
      <c r="D289" s="5" t="s">
        <v>3</v>
      </c>
      <c r="E289" s="2">
        <f t="shared" si="73"/>
        <v>-0.18419447739320494</v>
      </c>
      <c r="F289" s="2">
        <f t="shared" si="74"/>
        <v>-5.8460105127277728E-2</v>
      </c>
      <c r="G289" s="2">
        <f t="shared" si="75"/>
        <v>8.3624584001509739E-2</v>
      </c>
      <c r="H289" s="2">
        <f t="shared" si="76"/>
        <v>-2.9462203982817172</v>
      </c>
      <c r="I289" s="2">
        <f t="shared" si="77"/>
        <v>0.85007688999539222</v>
      </c>
      <c r="J289" s="2">
        <f t="shared" si="78"/>
        <v>0.72263071890423813</v>
      </c>
      <c r="K289" s="2">
        <f t="shared" si="79"/>
        <v>0.80117546370791581</v>
      </c>
      <c r="L289" s="2">
        <f t="shared" si="80"/>
        <v>-1.057942038165486</v>
      </c>
      <c r="M289" s="2">
        <f t="shared" si="81"/>
        <v>-0.38335232145170195</v>
      </c>
      <c r="N289" s="2">
        <f t="shared" si="82"/>
        <v>-1.2387010150532125E-2</v>
      </c>
      <c r="O289" s="2">
        <f t="shared" si="83"/>
        <v>1.1897754061001549</v>
      </c>
      <c r="P289" s="2">
        <f t="shared" si="84"/>
        <v>-1.696459389984506E-2</v>
      </c>
      <c r="Q289" s="2">
        <f t="shared" si="85"/>
        <v>0.51113435502115823</v>
      </c>
      <c r="R289" s="2">
        <f t="shared" si="86"/>
        <v>1.12411738351254</v>
      </c>
      <c r="S289" s="2">
        <f t="shared" si="87"/>
        <v>-0.61298302849138175</v>
      </c>
      <c r="T289" s="2">
        <f t="shared" si="88"/>
        <v>0.84453807779947643</v>
      </c>
      <c r="U289" s="2">
        <f t="shared" si="89"/>
        <v>1.12411738351254</v>
      </c>
      <c r="V289" s="2">
        <f t="shared" si="90"/>
        <v>0.27957930571306355</v>
      </c>
    </row>
    <row r="290" spans="1:22" x14ac:dyDescent="0.25">
      <c r="A290" s="2">
        <v>1.16248</v>
      </c>
      <c r="B290" s="2">
        <v>1.32237141927083</v>
      </c>
      <c r="C290" s="2">
        <v>1.0461917562723999</v>
      </c>
      <c r="D290" s="5" t="s">
        <v>3</v>
      </c>
      <c r="E290" s="2">
        <f t="shared" si="73"/>
        <v>-0.18419447739320494</v>
      </c>
      <c r="F290" s="2">
        <f t="shared" si="74"/>
        <v>-5.8460105127277728E-2</v>
      </c>
      <c r="G290" s="2">
        <f t="shared" si="75"/>
        <v>8.3624584001509739E-2</v>
      </c>
      <c r="H290" s="2">
        <f t="shared" si="76"/>
        <v>-2.9462203982817172</v>
      </c>
      <c r="I290" s="2">
        <f t="shared" si="77"/>
        <v>0.79114819106517098</v>
      </c>
      <c r="J290" s="2">
        <f t="shared" si="78"/>
        <v>0.62591546022569233</v>
      </c>
      <c r="K290" s="2">
        <f t="shared" si="79"/>
        <v>0.81768378880058901</v>
      </c>
      <c r="L290" s="2">
        <f t="shared" si="80"/>
        <v>-0.77792545815545155</v>
      </c>
      <c r="M290" s="2">
        <f t="shared" si="81"/>
        <v>-0.44322525710491772</v>
      </c>
      <c r="N290" s="2">
        <f t="shared" si="82"/>
        <v>-4.7808962376016629E-3</v>
      </c>
      <c r="O290" s="2">
        <f t="shared" si="83"/>
        <v>1.1307544750787786</v>
      </c>
      <c r="P290" s="2">
        <f t="shared" si="84"/>
        <v>-3.1725524921221382E-2</v>
      </c>
      <c r="Q290" s="2">
        <f t="shared" si="85"/>
        <v>0.51113435502115823</v>
      </c>
      <c r="R290" s="2">
        <f t="shared" si="86"/>
        <v>1.0461917562723999</v>
      </c>
      <c r="S290" s="2">
        <f t="shared" si="87"/>
        <v>-0.53505740125124168</v>
      </c>
      <c r="T290" s="2">
        <f t="shared" si="88"/>
        <v>0.84453807779947643</v>
      </c>
      <c r="U290" s="2">
        <f t="shared" si="89"/>
        <v>1.0461917562723999</v>
      </c>
      <c r="V290" s="2">
        <f t="shared" si="90"/>
        <v>0.20165367847292348</v>
      </c>
    </row>
    <row r="291" spans="1:22" x14ac:dyDescent="0.25">
      <c r="A291" s="2">
        <v>1.1155200000000001</v>
      </c>
      <c r="B291" s="2">
        <v>1.32237141927083</v>
      </c>
      <c r="C291" s="2">
        <v>0.961832437275986</v>
      </c>
      <c r="D291" s="5" t="s">
        <v>3</v>
      </c>
      <c r="E291" s="2">
        <f t="shared" si="73"/>
        <v>-0.18419447739320494</v>
      </c>
      <c r="F291" s="2">
        <f t="shared" si="74"/>
        <v>-5.8460105127277728E-2</v>
      </c>
      <c r="G291" s="2">
        <f t="shared" si="75"/>
        <v>8.3624584001509739E-2</v>
      </c>
      <c r="H291" s="2">
        <f t="shared" si="76"/>
        <v>-2.9462203982817172</v>
      </c>
      <c r="I291" s="2">
        <f t="shared" si="77"/>
        <v>0.72735422382794002</v>
      </c>
      <c r="J291" s="2">
        <f t="shared" si="78"/>
        <v>0.52904416692034506</v>
      </c>
      <c r="K291" s="2">
        <f t="shared" si="79"/>
        <v>0.83509739124713589</v>
      </c>
      <c r="L291" s="2">
        <f t="shared" si="80"/>
        <v>-0.49785602178332589</v>
      </c>
      <c r="M291" s="2">
        <f t="shared" si="81"/>
        <v>-0.56326045379221734</v>
      </c>
      <c r="N291" s="2">
        <f t="shared" si="82"/>
        <v>4.1200710312403483E-3</v>
      </c>
      <c r="O291" s="2">
        <f t="shared" si="83"/>
        <v>1.0721914653110036</v>
      </c>
      <c r="P291" s="2">
        <f t="shared" si="84"/>
        <v>-4.3328534688996445E-2</v>
      </c>
      <c r="Q291" s="2">
        <f t="shared" si="85"/>
        <v>0.51113435502115823</v>
      </c>
      <c r="R291" s="2">
        <f t="shared" si="86"/>
        <v>0.961832437275986</v>
      </c>
      <c r="S291" s="2">
        <f t="shared" si="87"/>
        <v>-0.45069808225482777</v>
      </c>
      <c r="T291" s="2">
        <f t="shared" si="88"/>
        <v>0.84453807779947643</v>
      </c>
      <c r="U291" s="2">
        <f t="shared" si="89"/>
        <v>0.961832437275986</v>
      </c>
      <c r="V291" s="2">
        <f t="shared" si="90"/>
        <v>0.11729435947650957</v>
      </c>
    </row>
    <row r="292" spans="1:22" x14ac:dyDescent="0.25">
      <c r="A292" s="2">
        <v>1.07239</v>
      </c>
      <c r="B292" s="2">
        <v>1.32237141927083</v>
      </c>
      <c r="C292" s="2">
        <v>0.88214829749103896</v>
      </c>
      <c r="D292" s="5" t="s">
        <v>3</v>
      </c>
      <c r="E292" s="2">
        <f t="shared" si="73"/>
        <v>-0.18419447739320494</v>
      </c>
      <c r="F292" s="2">
        <f t="shared" si="74"/>
        <v>-5.8460105127277728E-2</v>
      </c>
      <c r="G292" s="2">
        <f t="shared" si="75"/>
        <v>8.3624584001509739E-2</v>
      </c>
      <c r="H292" s="2">
        <f t="shared" si="76"/>
        <v>-2.9462203982817172</v>
      </c>
      <c r="I292" s="2">
        <f t="shared" si="77"/>
        <v>0.66709570748093239</v>
      </c>
      <c r="J292" s="2">
        <f t="shared" si="78"/>
        <v>0.44501668293948571</v>
      </c>
      <c r="K292" s="2">
        <f t="shared" si="79"/>
        <v>0.85110893272126464</v>
      </c>
      <c r="L292" s="2">
        <f t="shared" si="80"/>
        <v>-0.25533162782469465</v>
      </c>
      <c r="M292" s="2">
        <f t="shared" si="81"/>
        <v>-0.86664182249549693</v>
      </c>
      <c r="N292" s="2">
        <f t="shared" si="82"/>
        <v>1.3276021661061862E-2</v>
      </c>
      <c r="O292" s="2">
        <f t="shared" si="83"/>
        <v>1.0219639428663307</v>
      </c>
      <c r="P292" s="2">
        <f t="shared" si="84"/>
        <v>-5.0426057133669211E-2</v>
      </c>
      <c r="Q292" s="2">
        <f t="shared" si="85"/>
        <v>0.51113435502115823</v>
      </c>
      <c r="R292" s="2">
        <f t="shared" si="86"/>
        <v>0.88214829749103896</v>
      </c>
      <c r="S292" s="2">
        <f t="shared" si="87"/>
        <v>-0.37101394246988073</v>
      </c>
      <c r="T292" s="2">
        <f t="shared" si="88"/>
        <v>0.84453807779947643</v>
      </c>
      <c r="U292" s="2">
        <f t="shared" si="89"/>
        <v>0.88214829749103896</v>
      </c>
      <c r="V292" s="2">
        <f t="shared" si="90"/>
        <v>3.761021969156253E-2</v>
      </c>
    </row>
    <row r="293" spans="1:22" x14ac:dyDescent="0.25">
      <c r="A293" s="2">
        <v>1.0343</v>
      </c>
      <c r="B293" s="2">
        <v>1.32237141927083</v>
      </c>
      <c r="C293" s="2">
        <v>0.80862455197132599</v>
      </c>
      <c r="D293" s="5" t="s">
        <v>3</v>
      </c>
      <c r="E293" s="2">
        <f t="shared" si="73"/>
        <v>-0.18419447739320494</v>
      </c>
      <c r="F293" s="2">
        <f t="shared" si="74"/>
        <v>-5.8460105127277728E-2</v>
      </c>
      <c r="G293" s="2">
        <f t="shared" si="75"/>
        <v>8.3624584001509739E-2</v>
      </c>
      <c r="H293" s="2">
        <f t="shared" si="76"/>
        <v>-2.9462203982817172</v>
      </c>
      <c r="I293" s="2">
        <f t="shared" si="77"/>
        <v>0.61149578717998188</v>
      </c>
      <c r="J293" s="2">
        <f t="shared" si="78"/>
        <v>0.37392709773886568</v>
      </c>
      <c r="K293" s="2">
        <f t="shared" si="79"/>
        <v>0.86550603560848482</v>
      </c>
      <c r="L293" s="2">
        <f t="shared" si="80"/>
        <v>-5.0535562006925661E-2</v>
      </c>
      <c r="M293" s="2">
        <f t="shared" si="81"/>
        <v>-3.3401026462985164</v>
      </c>
      <c r="N293" s="2">
        <f t="shared" si="82"/>
        <v>2.2489714132380743E-2</v>
      </c>
      <c r="O293" s="2">
        <f t="shared" si="83"/>
        <v>0.98000573640457311</v>
      </c>
      <c r="P293" s="2">
        <f t="shared" si="84"/>
        <v>-5.4294263595426884E-2</v>
      </c>
      <c r="Q293" s="2">
        <f t="shared" si="85"/>
        <v>0.51113435502115823</v>
      </c>
      <c r="R293" s="2">
        <f t="shared" si="86"/>
        <v>0.80862455197132599</v>
      </c>
      <c r="S293" s="2">
        <f t="shared" si="87"/>
        <v>-0.29749019695016776</v>
      </c>
      <c r="T293" s="2">
        <f t="shared" si="88"/>
        <v>0.84453807779947643</v>
      </c>
      <c r="U293" s="2">
        <f t="shared" si="89"/>
        <v>0.80862455197132599</v>
      </c>
      <c r="V293" s="2">
        <f t="shared" si="90"/>
        <v>-3.5913525828150439E-2</v>
      </c>
    </row>
    <row r="294" spans="1:22" x14ac:dyDescent="0.25">
      <c r="A294" s="2">
        <v>0.99851000000000001</v>
      </c>
      <c r="B294" s="2">
        <v>1.32237141927083</v>
      </c>
      <c r="C294" s="2">
        <v>0.73531362007168499</v>
      </c>
      <c r="D294" s="5" t="s">
        <v>3</v>
      </c>
      <c r="E294" s="2">
        <f t="shared" si="73"/>
        <v>-0.18419447739320494</v>
      </c>
      <c r="F294" s="2">
        <f t="shared" si="74"/>
        <v>-5.8460105127277728E-2</v>
      </c>
      <c r="G294" s="2">
        <f t="shared" si="75"/>
        <v>8.3624584001509739E-2</v>
      </c>
      <c r="H294" s="2">
        <f t="shared" si="76"/>
        <v>-2.9462203982817172</v>
      </c>
      <c r="I294" s="2">
        <f t="shared" si="77"/>
        <v>0.55605680019698622</v>
      </c>
      <c r="J294" s="2">
        <f t="shared" si="78"/>
        <v>0.30919916504531103</v>
      </c>
      <c r="K294" s="2">
        <f t="shared" si="79"/>
        <v>0.87950159259296301</v>
      </c>
      <c r="L294" s="2">
        <f t="shared" si="80"/>
        <v>0.13553113140951289</v>
      </c>
      <c r="M294" s="2">
        <f t="shared" si="81"/>
        <v>0.87808908676079889</v>
      </c>
      <c r="N294" s="2">
        <f t="shared" si="82"/>
        <v>3.2551682129529094E-2</v>
      </c>
      <c r="O294" s="2">
        <f t="shared" si="83"/>
        <v>0.94236056773237287</v>
      </c>
      <c r="P294" s="2">
        <f t="shared" si="84"/>
        <v>-5.6149432267627142E-2</v>
      </c>
      <c r="Q294" s="2">
        <f t="shared" si="85"/>
        <v>0.51113435502115823</v>
      </c>
      <c r="R294" s="2">
        <f t="shared" si="86"/>
        <v>0.73531362007168499</v>
      </c>
      <c r="S294" s="2">
        <f t="shared" si="87"/>
        <v>-0.22417926505052677</v>
      </c>
      <c r="T294" s="2">
        <f t="shared" si="88"/>
        <v>0.84453807779947643</v>
      </c>
      <c r="U294" s="2">
        <f t="shared" si="89"/>
        <v>0.73531362007168499</v>
      </c>
      <c r="V294" s="2">
        <f t="shared" si="90"/>
        <v>-0.10922445772779144</v>
      </c>
    </row>
    <row r="295" spans="1:22" x14ac:dyDescent="0.25">
      <c r="A295" s="2">
        <v>0.96965999999999997</v>
      </c>
      <c r="B295" s="2">
        <v>1.32237141927083</v>
      </c>
      <c r="C295" s="2">
        <v>0.67128360215053795</v>
      </c>
      <c r="D295" s="5" t="s">
        <v>3</v>
      </c>
      <c r="E295" s="2">
        <f t="shared" si="73"/>
        <v>-0.18419447739320494</v>
      </c>
      <c r="F295" s="2">
        <f t="shared" si="74"/>
        <v>-5.8460105127277728E-2</v>
      </c>
      <c r="G295" s="2">
        <f t="shared" si="75"/>
        <v>8.3624584001509739E-2</v>
      </c>
      <c r="H295" s="2">
        <f t="shared" si="76"/>
        <v>-2.9462203982817172</v>
      </c>
      <c r="I295" s="2">
        <f t="shared" si="77"/>
        <v>0.50763619991173969</v>
      </c>
      <c r="J295" s="2">
        <f t="shared" si="78"/>
        <v>0.25769451146083172</v>
      </c>
      <c r="K295" s="2">
        <f t="shared" si="79"/>
        <v>0.89143136722066185</v>
      </c>
      <c r="L295" s="2">
        <f t="shared" si="80"/>
        <v>0.28322603985058226</v>
      </c>
      <c r="M295" s="2">
        <f t="shared" si="81"/>
        <v>0.27620565121981067</v>
      </c>
      <c r="N295" s="2">
        <f t="shared" si="82"/>
        <v>4.2197332163641563E-2</v>
      </c>
      <c r="O295" s="2">
        <f t="shared" si="83"/>
        <v>0.91290539630825285</v>
      </c>
      <c r="P295" s="2">
        <f t="shared" si="84"/>
        <v>-5.6754603691747119E-2</v>
      </c>
      <c r="Q295" s="2">
        <f t="shared" si="85"/>
        <v>0.51113435502115823</v>
      </c>
      <c r="R295" s="2">
        <f t="shared" si="86"/>
        <v>0.67128360215053795</v>
      </c>
      <c r="S295" s="2">
        <f t="shared" si="87"/>
        <v>-0.16014924712937972</v>
      </c>
      <c r="T295" s="2">
        <f t="shared" si="88"/>
        <v>0.84453807779947643</v>
      </c>
      <c r="U295" s="2">
        <f t="shared" si="89"/>
        <v>0.67128360215053795</v>
      </c>
      <c r="V295" s="2">
        <f t="shared" si="90"/>
        <v>-0.17325447564893848</v>
      </c>
    </row>
    <row r="296" spans="1:22" x14ac:dyDescent="0.25">
      <c r="A296" s="2">
        <v>0.94003999999999999</v>
      </c>
      <c r="B296" s="2">
        <v>1.32237141927083</v>
      </c>
      <c r="C296" s="2">
        <v>0.59730958781361998</v>
      </c>
      <c r="D296" s="5" t="s">
        <v>3</v>
      </c>
      <c r="E296" s="2">
        <f t="shared" si="73"/>
        <v>-0.18419447739320494</v>
      </c>
      <c r="F296" s="2">
        <f t="shared" si="74"/>
        <v>-5.8460105127277728E-2</v>
      </c>
      <c r="G296" s="2">
        <f t="shared" si="75"/>
        <v>8.3624584001509739E-2</v>
      </c>
      <c r="H296" s="2">
        <f t="shared" si="76"/>
        <v>-2.9462203982817172</v>
      </c>
      <c r="I296" s="2">
        <f t="shared" si="77"/>
        <v>0.45169577859069504</v>
      </c>
      <c r="J296" s="2">
        <f t="shared" si="78"/>
        <v>0.20402907639665419</v>
      </c>
      <c r="K296" s="2">
        <f t="shared" si="79"/>
        <v>0.90487257086660033</v>
      </c>
      <c r="L296" s="2">
        <f t="shared" si="80"/>
        <v>0.43665824485748339</v>
      </c>
      <c r="M296" s="2">
        <f t="shared" si="81"/>
        <v>8.0537650548377041E-2</v>
      </c>
      <c r="N296" s="2">
        <f t="shared" si="82"/>
        <v>5.4558717993729612E-2</v>
      </c>
      <c r="O296" s="2">
        <f t="shared" si="83"/>
        <v>0.8828509146691973</v>
      </c>
      <c r="P296" s="2">
        <f t="shared" si="84"/>
        <v>-5.7189085330802691E-2</v>
      </c>
      <c r="Q296" s="2">
        <f t="shared" si="85"/>
        <v>0.51113435502115823</v>
      </c>
      <c r="R296" s="2">
        <f t="shared" si="86"/>
        <v>0.59730958781361998</v>
      </c>
      <c r="S296" s="2">
        <f t="shared" si="87"/>
        <v>-8.6175232792461753E-2</v>
      </c>
      <c r="T296" s="2">
        <f t="shared" si="88"/>
        <v>0.84453807779947643</v>
      </c>
      <c r="U296" s="2">
        <f t="shared" si="89"/>
        <v>0.59730958781361998</v>
      </c>
      <c r="V296" s="2">
        <f t="shared" si="90"/>
        <v>-0.24722848998585645</v>
      </c>
    </row>
    <row r="297" spans="1:22" x14ac:dyDescent="0.25">
      <c r="A297" s="2">
        <v>0.91942999999999997</v>
      </c>
      <c r="B297" s="2">
        <v>1.32237141927083</v>
      </c>
      <c r="C297" s="2">
        <v>0.53551299283154097</v>
      </c>
      <c r="D297" s="5" t="s">
        <v>3</v>
      </c>
      <c r="E297" s="2">
        <f t="shared" si="73"/>
        <v>-0.18419447739320494</v>
      </c>
      <c r="F297" s="2">
        <f t="shared" si="74"/>
        <v>-5.8460105127277728E-2</v>
      </c>
      <c r="G297" s="2">
        <f t="shared" si="75"/>
        <v>8.3624584001509739E-2</v>
      </c>
      <c r="H297" s="2">
        <f t="shared" si="76"/>
        <v>-2.9462203982817172</v>
      </c>
      <c r="I297" s="2">
        <f t="shared" si="77"/>
        <v>0.40496413112650959</v>
      </c>
      <c r="J297" s="2">
        <f t="shared" si="78"/>
        <v>0.16399594749904886</v>
      </c>
      <c r="K297" s="2">
        <f t="shared" si="79"/>
        <v>0.91582062317291735</v>
      </c>
      <c r="L297" s="2">
        <f t="shared" si="80"/>
        <v>0.55069675124375195</v>
      </c>
      <c r="M297" s="2">
        <f t="shared" si="81"/>
        <v>6.5542003270054215E-3</v>
      </c>
      <c r="N297" s="2">
        <f t="shared" si="82"/>
        <v>6.6121208309573257E-2</v>
      </c>
      <c r="O297" s="2">
        <f t="shared" si="83"/>
        <v>0.86101094725349936</v>
      </c>
      <c r="P297" s="2">
        <f t="shared" si="84"/>
        <v>-5.841905274650061E-2</v>
      </c>
      <c r="Q297" s="2">
        <f t="shared" si="85"/>
        <v>0.51113435502115823</v>
      </c>
      <c r="R297" s="2">
        <f t="shared" si="86"/>
        <v>0.53551299283154097</v>
      </c>
      <c r="S297" s="2">
        <f t="shared" si="87"/>
        <v>-2.4378637810382742E-2</v>
      </c>
      <c r="T297" s="2">
        <f t="shared" si="88"/>
        <v>0.84453807779947643</v>
      </c>
      <c r="U297" s="2">
        <f t="shared" si="89"/>
        <v>0.53551299283154097</v>
      </c>
      <c r="V297" s="2">
        <f t="shared" si="90"/>
        <v>-0.30902508496793546</v>
      </c>
    </row>
    <row r="298" spans="1:22" x14ac:dyDescent="0.25">
      <c r="A298" s="2">
        <v>0.90285000000000004</v>
      </c>
      <c r="B298" s="2">
        <v>1.32237141927083</v>
      </c>
      <c r="C298" s="2">
        <v>0.470535394265233</v>
      </c>
      <c r="D298" s="5" t="s">
        <v>3</v>
      </c>
      <c r="E298" s="2">
        <f t="shared" si="73"/>
        <v>-0.18419447739320494</v>
      </c>
      <c r="F298" s="2">
        <f t="shared" si="74"/>
        <v>-5.8460105127277728E-2</v>
      </c>
      <c r="G298" s="2">
        <f t="shared" si="75"/>
        <v>8.3624584001509739E-2</v>
      </c>
      <c r="H298" s="2">
        <f t="shared" si="76"/>
        <v>-2.9462203982817172</v>
      </c>
      <c r="I298" s="2">
        <f t="shared" si="77"/>
        <v>0.35582695406763354</v>
      </c>
      <c r="J298" s="2">
        <f t="shared" si="78"/>
        <v>0.12661282124104978</v>
      </c>
      <c r="K298" s="2">
        <f t="shared" si="79"/>
        <v>0.92705684131288335</v>
      </c>
      <c r="L298" s="2">
        <f t="shared" si="80"/>
        <v>0.65672660438605268</v>
      </c>
      <c r="M298" s="2">
        <f t="shared" si="81"/>
        <v>-3.6859845712377243E-2</v>
      </c>
      <c r="N298" s="2">
        <f t="shared" si="82"/>
        <v>7.9816369518679361E-2</v>
      </c>
      <c r="O298" s="2">
        <f t="shared" si="83"/>
        <v>0.84125432774276598</v>
      </c>
      <c r="P298" s="2">
        <f t="shared" si="84"/>
        <v>-6.1595672257234058E-2</v>
      </c>
      <c r="Q298" s="2">
        <f t="shared" si="85"/>
        <v>0.51113435502115823</v>
      </c>
      <c r="R298" s="2">
        <f t="shared" si="86"/>
        <v>0.470535394265233</v>
      </c>
      <c r="S298" s="2">
        <f t="shared" si="87"/>
        <v>4.0598960755925229E-2</v>
      </c>
      <c r="T298" s="2">
        <f t="shared" si="88"/>
        <v>0.84453807779947643</v>
      </c>
      <c r="U298" s="2">
        <f t="shared" si="89"/>
        <v>0.470535394265233</v>
      </c>
      <c r="V298" s="2">
        <f t="shared" si="90"/>
        <v>-0.37400268353424343</v>
      </c>
    </row>
    <row r="299" spans="1:22" x14ac:dyDescent="0.25">
      <c r="A299" s="2">
        <v>0.89568000000000003</v>
      </c>
      <c r="B299" s="2">
        <v>1.32237141927083</v>
      </c>
      <c r="C299" s="2">
        <v>0.42999775985663102</v>
      </c>
      <c r="D299" s="5" t="s">
        <v>3</v>
      </c>
      <c r="E299" s="2">
        <f t="shared" si="73"/>
        <v>-0.18419447739320494</v>
      </c>
      <c r="F299" s="2">
        <f t="shared" si="74"/>
        <v>-5.8460105127277728E-2</v>
      </c>
      <c r="G299" s="2">
        <f t="shared" si="75"/>
        <v>8.3624584001509739E-2</v>
      </c>
      <c r="H299" s="2">
        <f t="shared" si="76"/>
        <v>-2.9462203982817172</v>
      </c>
      <c r="I299" s="2">
        <f t="shared" si="77"/>
        <v>0.32517169804965723</v>
      </c>
      <c r="J299" s="2">
        <f t="shared" si="78"/>
        <v>0.10573663321249746</v>
      </c>
      <c r="K299" s="2">
        <f t="shared" si="79"/>
        <v>0.93392379432127537</v>
      </c>
      <c r="L299" s="2">
        <f t="shared" si="80"/>
        <v>0.71566892236217494</v>
      </c>
      <c r="M299" s="2">
        <f t="shared" si="81"/>
        <v>-5.3437830156220611E-2</v>
      </c>
      <c r="N299" s="2">
        <f t="shared" si="82"/>
        <v>8.9354641088586498E-2</v>
      </c>
      <c r="O299" s="2">
        <f t="shared" si="83"/>
        <v>0.83059428707616756</v>
      </c>
      <c r="P299" s="2">
        <f t="shared" si="84"/>
        <v>-6.5085712923832473E-2</v>
      </c>
      <c r="Q299" s="2">
        <f t="shared" si="85"/>
        <v>0.51113435502115823</v>
      </c>
      <c r="R299" s="2">
        <f t="shared" si="86"/>
        <v>0.42999775985663102</v>
      </c>
      <c r="S299" s="2">
        <f t="shared" si="87"/>
        <v>8.1136595164527203E-2</v>
      </c>
      <c r="T299" s="2">
        <f t="shared" si="88"/>
        <v>0.84453807779947643</v>
      </c>
      <c r="U299" s="2">
        <f t="shared" si="89"/>
        <v>0.42999775985663102</v>
      </c>
      <c r="V299" s="2">
        <f t="shared" si="90"/>
        <v>-0.4145403179428454</v>
      </c>
    </row>
    <row r="300" spans="1:22" x14ac:dyDescent="0.25">
      <c r="A300" s="2">
        <v>0.89097000000000004</v>
      </c>
      <c r="B300" s="2">
        <v>1.32237141927083</v>
      </c>
      <c r="C300" s="2">
        <v>0.38435931899641601</v>
      </c>
      <c r="D300" s="5" t="s">
        <v>3</v>
      </c>
      <c r="E300" s="2">
        <f t="shared" si="73"/>
        <v>-0.18419447739320494</v>
      </c>
      <c r="F300" s="2">
        <f t="shared" si="74"/>
        <v>-5.8460105127277728E-2</v>
      </c>
      <c r="G300" s="2">
        <f t="shared" si="75"/>
        <v>8.3624584001509739E-2</v>
      </c>
      <c r="H300" s="2">
        <f t="shared" si="76"/>
        <v>-2.9462203982817172</v>
      </c>
      <c r="I300" s="2">
        <f t="shared" si="77"/>
        <v>0.29065912450554621</v>
      </c>
      <c r="J300" s="2">
        <f t="shared" si="78"/>
        <v>8.4482726658330606E-2</v>
      </c>
      <c r="K300" s="2">
        <f t="shared" si="79"/>
        <v>0.9415233253802493</v>
      </c>
      <c r="L300" s="2">
        <f t="shared" si="80"/>
        <v>0.77540151578978711</v>
      </c>
      <c r="M300" s="2">
        <f t="shared" si="81"/>
        <v>-6.5196320036540092E-2</v>
      </c>
      <c r="N300" s="2">
        <f t="shared" si="82"/>
        <v>0.1012338794307225</v>
      </c>
      <c r="O300" s="2">
        <f t="shared" si="83"/>
        <v>0.82012434146110857</v>
      </c>
      <c r="P300" s="2">
        <f t="shared" si="84"/>
        <v>-7.0845658538891465E-2</v>
      </c>
      <c r="Q300" s="2">
        <f t="shared" si="85"/>
        <v>0.51113435502115823</v>
      </c>
      <c r="R300" s="2">
        <f t="shared" si="86"/>
        <v>0.38435931899641601</v>
      </c>
      <c r="S300" s="2">
        <f t="shared" si="87"/>
        <v>0.12677503602474222</v>
      </c>
      <c r="T300" s="2">
        <f t="shared" si="88"/>
        <v>0.84453807779947643</v>
      </c>
      <c r="U300" s="2">
        <f t="shared" si="89"/>
        <v>0.38435931899641601</v>
      </c>
      <c r="V300" s="2">
        <f t="shared" si="90"/>
        <v>-0.46017875880306042</v>
      </c>
    </row>
    <row r="301" spans="1:22" x14ac:dyDescent="0.25">
      <c r="A301" s="2">
        <v>0.89032</v>
      </c>
      <c r="B301" s="2">
        <v>1.32237141927083</v>
      </c>
      <c r="C301" s="2">
        <v>0.33653225806451598</v>
      </c>
      <c r="D301" s="5" t="s">
        <v>3</v>
      </c>
      <c r="E301" s="2">
        <f t="shared" si="73"/>
        <v>-0.18419447739320494</v>
      </c>
      <c r="F301" s="2">
        <f t="shared" si="74"/>
        <v>-5.8460105127277728E-2</v>
      </c>
      <c r="G301" s="2">
        <f t="shared" si="75"/>
        <v>8.3624584001509739E-2</v>
      </c>
      <c r="H301" s="2">
        <f t="shared" si="76"/>
        <v>-2.9462203982817172</v>
      </c>
      <c r="I301" s="2">
        <f t="shared" si="77"/>
        <v>0.25449147883889045</v>
      </c>
      <c r="J301" s="2">
        <f t="shared" si="78"/>
        <v>6.476591280160543E-2</v>
      </c>
      <c r="K301" s="2">
        <f t="shared" si="79"/>
        <v>0.94933785298320073</v>
      </c>
      <c r="L301" s="2">
        <f t="shared" si="80"/>
        <v>0.83046709064040625</v>
      </c>
      <c r="M301" s="2">
        <f t="shared" si="81"/>
        <v>-7.1065853961401054E-2</v>
      </c>
      <c r="N301" s="2">
        <f t="shared" si="82"/>
        <v>0.11530275981578626</v>
      </c>
      <c r="O301" s="2">
        <f t="shared" si="83"/>
        <v>0.81089293311041599</v>
      </c>
      <c r="P301" s="2">
        <f t="shared" si="84"/>
        <v>-7.9427066889584008E-2</v>
      </c>
      <c r="Q301" s="2">
        <f t="shared" si="85"/>
        <v>0.51113435502115823</v>
      </c>
      <c r="R301" s="2">
        <f t="shared" si="86"/>
        <v>0.33653225806451598</v>
      </c>
      <c r="S301" s="2">
        <f t="shared" si="87"/>
        <v>0.17460209695664225</v>
      </c>
      <c r="T301" s="2">
        <f t="shared" si="88"/>
        <v>0.84453807779947643</v>
      </c>
      <c r="U301" s="2">
        <f t="shared" si="89"/>
        <v>0.33653225806451598</v>
      </c>
      <c r="V301" s="2">
        <f t="shared" si="90"/>
        <v>-0.5080058197349604</v>
      </c>
    </row>
    <row r="302" spans="1:22" x14ac:dyDescent="0.25">
      <c r="A302" s="2">
        <v>0.89419999999999999</v>
      </c>
      <c r="B302" s="2">
        <v>1.32237141927083</v>
      </c>
      <c r="C302" s="2">
        <v>0.28906586021505398</v>
      </c>
      <c r="D302" s="5" t="s">
        <v>3</v>
      </c>
      <c r="E302" s="2">
        <f t="shared" si="73"/>
        <v>-0.18419447739320494</v>
      </c>
      <c r="F302" s="2">
        <f t="shared" si="74"/>
        <v>-5.8460105127277728E-2</v>
      </c>
      <c r="G302" s="2">
        <f t="shared" si="75"/>
        <v>8.3624584001509739E-2</v>
      </c>
      <c r="H302" s="2">
        <f t="shared" si="76"/>
        <v>-2.9462203982817172</v>
      </c>
      <c r="I302" s="2">
        <f t="shared" si="77"/>
        <v>0.21859657279529532</v>
      </c>
      <c r="J302" s="2">
        <f t="shared" si="78"/>
        <v>4.7784461637848843E-2</v>
      </c>
      <c r="K302" s="2">
        <f t="shared" si="79"/>
        <v>0.95694223386322597</v>
      </c>
      <c r="L302" s="2">
        <f t="shared" si="80"/>
        <v>0.87749649186582179</v>
      </c>
      <c r="M302" s="2">
        <f t="shared" si="81"/>
        <v>-7.1501407065248879E-2</v>
      </c>
      <c r="N302" s="2">
        <f t="shared" si="82"/>
        <v>0.13139971351617735</v>
      </c>
      <c r="O302" s="2">
        <f t="shared" si="83"/>
        <v>0.80349242843285862</v>
      </c>
      <c r="P302" s="2">
        <f t="shared" si="84"/>
        <v>-9.0707571567141376E-2</v>
      </c>
      <c r="Q302" s="2">
        <f t="shared" si="85"/>
        <v>0.51113435502115823</v>
      </c>
      <c r="R302" s="2">
        <f t="shared" si="86"/>
        <v>0.28906586021505398</v>
      </c>
      <c r="S302" s="2">
        <f t="shared" si="87"/>
        <v>0.22206849480610424</v>
      </c>
      <c r="T302" s="2">
        <f t="shared" si="88"/>
        <v>0.84453807779947643</v>
      </c>
      <c r="U302" s="2">
        <f t="shared" si="89"/>
        <v>0.28906586021505398</v>
      </c>
      <c r="V302" s="2">
        <f t="shared" si="90"/>
        <v>-0.55547221758442245</v>
      </c>
    </row>
    <row r="303" spans="1:22" x14ac:dyDescent="0.25">
      <c r="A303" s="2">
        <v>0.90300000000000002</v>
      </c>
      <c r="B303" s="2">
        <v>1.32237141927083</v>
      </c>
      <c r="C303" s="2">
        <v>0.23765905017921099</v>
      </c>
      <c r="D303" s="5" t="s">
        <v>3</v>
      </c>
      <c r="E303" s="2">
        <f t="shared" si="73"/>
        <v>-0.18419447739320494</v>
      </c>
      <c r="F303" s="2">
        <f t="shared" si="74"/>
        <v>-5.8460105127277728E-2</v>
      </c>
      <c r="G303" s="2">
        <f t="shared" si="75"/>
        <v>8.3624584001509739E-2</v>
      </c>
      <c r="H303" s="2">
        <f t="shared" si="76"/>
        <v>-2.9462203982817172</v>
      </c>
      <c r="I303" s="2">
        <f t="shared" si="77"/>
        <v>0.17972185931714918</v>
      </c>
      <c r="J303" s="2">
        <f t="shared" si="78"/>
        <v>3.2299946716413161E-2</v>
      </c>
      <c r="K303" s="2">
        <f t="shared" si="79"/>
        <v>0.9650079677662956</v>
      </c>
      <c r="L303" s="2">
        <f t="shared" si="80"/>
        <v>0.91986640384206531</v>
      </c>
      <c r="M303" s="2">
        <f t="shared" si="81"/>
        <v>-6.7409753750439089E-2</v>
      </c>
      <c r="N303" s="2">
        <f t="shared" si="82"/>
        <v>0.15213159983542035</v>
      </c>
      <c r="O303" s="2">
        <f t="shared" si="83"/>
        <v>0.79745673174261733</v>
      </c>
      <c r="P303" s="2">
        <f t="shared" si="84"/>
        <v>-0.10554326825738269</v>
      </c>
      <c r="Q303" s="2">
        <f t="shared" si="85"/>
        <v>0.51113435502115823</v>
      </c>
      <c r="R303" s="2">
        <f t="shared" si="86"/>
        <v>0.23765905017921099</v>
      </c>
      <c r="S303" s="2">
        <f t="shared" si="87"/>
        <v>0.27347530484194726</v>
      </c>
      <c r="T303" s="2">
        <f t="shared" si="88"/>
        <v>0.84453807779947643</v>
      </c>
      <c r="U303" s="2">
        <f t="shared" si="89"/>
        <v>0.23765905017921099</v>
      </c>
      <c r="V303" s="2">
        <f t="shared" si="90"/>
        <v>-0.60687902762026547</v>
      </c>
    </row>
    <row r="304" spans="1:22" x14ac:dyDescent="0.25">
      <c r="A304" s="2">
        <v>0.91635</v>
      </c>
      <c r="B304" s="2">
        <v>1.32237141927083</v>
      </c>
      <c r="C304" s="2">
        <v>0.18669130824372801</v>
      </c>
      <c r="D304" s="5" t="s">
        <v>3</v>
      </c>
      <c r="E304" s="2">
        <f t="shared" si="73"/>
        <v>-0.18419447739320494</v>
      </c>
      <c r="F304" s="2">
        <f t="shared" si="74"/>
        <v>-5.8460105127277728E-2</v>
      </c>
      <c r="G304" s="2">
        <f t="shared" si="75"/>
        <v>8.3624584001509739E-2</v>
      </c>
      <c r="H304" s="2">
        <f t="shared" si="76"/>
        <v>-2.9462203982817172</v>
      </c>
      <c r="I304" s="2">
        <f t="shared" si="77"/>
        <v>0.14117917668446858</v>
      </c>
      <c r="J304" s="2">
        <f t="shared" si="78"/>
        <v>1.9931559929304399E-2</v>
      </c>
      <c r="K304" s="2">
        <f t="shared" si="79"/>
        <v>0.97283037424298358</v>
      </c>
      <c r="L304" s="2">
        <f t="shared" si="80"/>
        <v>0.95308328148662325</v>
      </c>
      <c r="M304" s="2">
        <f t="shared" si="81"/>
        <v>-5.9260691421305023E-2</v>
      </c>
      <c r="N304" s="2">
        <f t="shared" si="82"/>
        <v>0.17768741462454657</v>
      </c>
      <c r="O304" s="2">
        <f t="shared" si="83"/>
        <v>0.79350432962509576</v>
      </c>
      <c r="P304" s="2">
        <f t="shared" si="84"/>
        <v>-0.12284567037490424</v>
      </c>
      <c r="Q304" s="2">
        <f t="shared" si="85"/>
        <v>0.51113435502115823</v>
      </c>
      <c r="R304" s="2">
        <f t="shared" si="86"/>
        <v>0.18669130824372801</v>
      </c>
      <c r="S304" s="2">
        <f t="shared" si="87"/>
        <v>0.32444304677743019</v>
      </c>
      <c r="T304" s="2">
        <f t="shared" si="88"/>
        <v>0.84453807779947643</v>
      </c>
      <c r="U304" s="2">
        <f t="shared" si="89"/>
        <v>0.18669130824372801</v>
      </c>
      <c r="V304" s="2">
        <f t="shared" si="90"/>
        <v>-0.65784676955574839</v>
      </c>
    </row>
    <row r="305" spans="1:22" x14ac:dyDescent="0.25">
      <c r="A305" s="2">
        <v>0.93228</v>
      </c>
      <c r="B305" s="2">
        <v>1.32237141927083</v>
      </c>
      <c r="C305" s="2">
        <v>0.14612455197132601</v>
      </c>
      <c r="D305" s="5" t="s">
        <v>3</v>
      </c>
      <c r="E305" s="2">
        <f t="shared" si="73"/>
        <v>-0.18419447739320494</v>
      </c>
      <c r="F305" s="2">
        <f t="shared" si="74"/>
        <v>-5.8460105127277728E-2</v>
      </c>
      <c r="G305" s="2">
        <f t="shared" si="75"/>
        <v>8.3624584001509739E-2</v>
      </c>
      <c r="H305" s="2">
        <f t="shared" si="76"/>
        <v>-2.9462203982817172</v>
      </c>
      <c r="I305" s="2">
        <f t="shared" si="77"/>
        <v>0.11050189821245583</v>
      </c>
      <c r="J305" s="2">
        <f t="shared" si="78"/>
        <v>1.2210669508555949E-2</v>
      </c>
      <c r="K305" s="2">
        <f t="shared" si="79"/>
        <v>0.97893232358465487</v>
      </c>
      <c r="L305" s="2">
        <f t="shared" si="80"/>
        <v>0.97326535168660977</v>
      </c>
      <c r="M305" s="2">
        <f t="shared" si="81"/>
        <v>-4.7933817333381111E-2</v>
      </c>
      <c r="N305" s="2">
        <f t="shared" si="82"/>
        <v>0.20362612649046188</v>
      </c>
      <c r="O305" s="2">
        <f t="shared" si="83"/>
        <v>0.79180438836449385</v>
      </c>
      <c r="P305" s="2">
        <f t="shared" si="84"/>
        <v>-0.14047561163550615</v>
      </c>
      <c r="Q305" s="2">
        <f t="shared" si="85"/>
        <v>0.51113435502115823</v>
      </c>
      <c r="R305" s="2">
        <f t="shared" si="86"/>
        <v>0.14612455197132601</v>
      </c>
      <c r="S305" s="2">
        <f t="shared" si="87"/>
        <v>0.36500980304983222</v>
      </c>
      <c r="T305" s="2">
        <f t="shared" si="88"/>
        <v>0.84453807779947643</v>
      </c>
      <c r="U305" s="2">
        <f t="shared" si="89"/>
        <v>0.14612455197132601</v>
      </c>
      <c r="V305" s="2">
        <f t="shared" si="90"/>
        <v>-0.69841352582815042</v>
      </c>
    </row>
    <row r="306" spans="1:22" x14ac:dyDescent="0.25">
      <c r="A306" s="2">
        <v>1.47739</v>
      </c>
      <c r="B306" s="2">
        <v>1.3481058733653899</v>
      </c>
      <c r="C306" s="2">
        <v>1.4814683653638501</v>
      </c>
      <c r="D306" s="6" t="s">
        <v>8</v>
      </c>
      <c r="E306" s="2">
        <f t="shared" si="73"/>
        <v>-0.17631032678308367</v>
      </c>
      <c r="F306" s="2">
        <f t="shared" si="74"/>
        <v>-5.7688659358131389E-2</v>
      </c>
      <c r="G306" s="2">
        <f t="shared" si="75"/>
        <v>8.7422436315999441E-2</v>
      </c>
      <c r="H306" s="2">
        <f t="shared" si="76"/>
        <v>-2.9449765182058769</v>
      </c>
      <c r="I306" s="2">
        <f t="shared" si="77"/>
        <v>1.0989258296646511</v>
      </c>
      <c r="J306" s="2">
        <f t="shared" si="78"/>
        <v>1.2076379791041418</v>
      </c>
      <c r="K306" s="2">
        <f t="shared" si="79"/>
        <v>0.736581011856973</v>
      </c>
      <c r="L306" s="2">
        <f t="shared" si="80"/>
        <v>-2.4603947175954319</v>
      </c>
      <c r="M306" s="2">
        <f t="shared" si="81"/>
        <v>-0.30109355334132198</v>
      </c>
      <c r="N306" s="2">
        <f t="shared" si="82"/>
        <v>-4.4075930495433326E-2</v>
      </c>
      <c r="O306" s="2">
        <f t="shared" si="83"/>
        <v>1.5133199344877408</v>
      </c>
      <c r="P306" s="2">
        <f t="shared" si="84"/>
        <v>3.5929934487740844E-2</v>
      </c>
      <c r="Q306" s="2">
        <f t="shared" si="85"/>
        <v>0.51660974614658717</v>
      </c>
      <c r="R306" s="2">
        <f t="shared" si="86"/>
        <v>1.4814683653638501</v>
      </c>
      <c r="S306" s="2">
        <f t="shared" si="87"/>
        <v>-0.9648586192172629</v>
      </c>
      <c r="T306" s="2">
        <f t="shared" si="88"/>
        <v>0.8664380982339468</v>
      </c>
      <c r="U306" s="2">
        <f t="shared" si="89"/>
        <v>1.4814683653638501</v>
      </c>
      <c r="V306" s="2">
        <f t="shared" si="90"/>
        <v>0.61503026712990327</v>
      </c>
    </row>
    <row r="307" spans="1:22" x14ac:dyDescent="0.25">
      <c r="A307" s="2">
        <v>1.4111400000000001</v>
      </c>
      <c r="B307" s="2">
        <v>1.3481058733653899</v>
      </c>
      <c r="C307" s="2">
        <v>1.38955085294753</v>
      </c>
      <c r="D307" s="6" t="s">
        <v>8</v>
      </c>
      <c r="E307" s="2">
        <f t="shared" si="73"/>
        <v>-0.17631032678308367</v>
      </c>
      <c r="F307" s="2">
        <f t="shared" si="74"/>
        <v>-5.7688659358131389E-2</v>
      </c>
      <c r="G307" s="2">
        <f t="shared" si="75"/>
        <v>8.7422436315999441E-2</v>
      </c>
      <c r="H307" s="2">
        <f t="shared" si="76"/>
        <v>-2.9449765182058769</v>
      </c>
      <c r="I307" s="2">
        <f t="shared" si="77"/>
        <v>1.0307431192170964</v>
      </c>
      <c r="J307" s="2">
        <f t="shared" si="78"/>
        <v>1.0624313778133894</v>
      </c>
      <c r="K307" s="2">
        <f t="shared" si="79"/>
        <v>0.75697910197535201</v>
      </c>
      <c r="L307" s="2">
        <f t="shared" si="80"/>
        <v>-2.0387253851676368</v>
      </c>
      <c r="M307" s="2">
        <f t="shared" si="81"/>
        <v>-0.32086758853540193</v>
      </c>
      <c r="N307" s="2">
        <f t="shared" si="82"/>
        <v>-3.6892824584316072E-2</v>
      </c>
      <c r="O307" s="2">
        <f t="shared" si="83"/>
        <v>1.4199726178837824</v>
      </c>
      <c r="P307" s="2">
        <f t="shared" si="84"/>
        <v>8.8326178837823122E-3</v>
      </c>
      <c r="Q307" s="2">
        <f t="shared" si="85"/>
        <v>0.51660974614658717</v>
      </c>
      <c r="R307" s="2">
        <f t="shared" si="86"/>
        <v>1.38955085294753</v>
      </c>
      <c r="S307" s="2">
        <f t="shared" si="87"/>
        <v>-0.87294110680094283</v>
      </c>
      <c r="T307" s="2">
        <f t="shared" si="88"/>
        <v>0.8664380982339468</v>
      </c>
      <c r="U307" s="2">
        <f t="shared" si="89"/>
        <v>1.38955085294753</v>
      </c>
      <c r="V307" s="2">
        <f t="shared" si="90"/>
        <v>0.52311275471358321</v>
      </c>
    </row>
    <row r="308" spans="1:22" x14ac:dyDescent="0.25">
      <c r="A308" s="2">
        <v>1.3369</v>
      </c>
      <c r="B308" s="2">
        <v>1.3481058733653899</v>
      </c>
      <c r="C308" s="2">
        <v>1.2872252213344899</v>
      </c>
      <c r="D308" s="6" t="s">
        <v>8</v>
      </c>
      <c r="E308" s="2">
        <f t="shared" si="73"/>
        <v>-0.17631032678308367</v>
      </c>
      <c r="F308" s="2">
        <f t="shared" si="74"/>
        <v>-5.7688659358131389E-2</v>
      </c>
      <c r="G308" s="2">
        <f t="shared" si="75"/>
        <v>8.7422436315999441E-2</v>
      </c>
      <c r="H308" s="2">
        <f t="shared" si="76"/>
        <v>-2.9449765182058769</v>
      </c>
      <c r="I308" s="2">
        <f t="shared" si="77"/>
        <v>0.95483985847571562</v>
      </c>
      <c r="J308" s="2">
        <f t="shared" si="78"/>
        <v>0.91171915533392467</v>
      </c>
      <c r="K308" s="2">
        <f t="shared" si="79"/>
        <v>0.77905601674429115</v>
      </c>
      <c r="L308" s="2">
        <f t="shared" si="80"/>
        <v>-1.6015170769373333</v>
      </c>
      <c r="M308" s="2">
        <f t="shared" si="81"/>
        <v>-0.34832221978082412</v>
      </c>
      <c r="N308" s="2">
        <f t="shared" si="82"/>
        <v>-2.8314830727852576E-2</v>
      </c>
      <c r="O308" s="2">
        <f t="shared" si="83"/>
        <v>1.3237947571153774</v>
      </c>
      <c r="P308" s="2">
        <f t="shared" si="84"/>
        <v>-1.3105242884622559E-2</v>
      </c>
      <c r="Q308" s="2">
        <f t="shared" si="85"/>
        <v>0.51660974614658717</v>
      </c>
      <c r="R308" s="2">
        <f t="shared" si="86"/>
        <v>1.2872252213344899</v>
      </c>
      <c r="S308" s="2">
        <f t="shared" si="87"/>
        <v>-0.77061547518790274</v>
      </c>
      <c r="T308" s="2">
        <f t="shared" si="88"/>
        <v>0.8664380982339468</v>
      </c>
      <c r="U308" s="2">
        <f t="shared" si="89"/>
        <v>1.2872252213344899</v>
      </c>
      <c r="V308" s="2">
        <f t="shared" si="90"/>
        <v>0.42078712310054311</v>
      </c>
    </row>
    <row r="309" spans="1:22" x14ac:dyDescent="0.25">
      <c r="A309" s="2">
        <v>1.26712</v>
      </c>
      <c r="B309" s="2">
        <v>1.3481058733653899</v>
      </c>
      <c r="C309" s="2">
        <v>1.19146836536385</v>
      </c>
      <c r="D309" s="6" t="s">
        <v>8</v>
      </c>
      <c r="E309" s="2">
        <f t="shared" si="73"/>
        <v>-0.17631032678308367</v>
      </c>
      <c r="F309" s="2">
        <f t="shared" si="74"/>
        <v>-5.7688659358131389E-2</v>
      </c>
      <c r="G309" s="2">
        <f t="shared" si="75"/>
        <v>8.7422436315999441E-2</v>
      </c>
      <c r="H309" s="2">
        <f t="shared" si="76"/>
        <v>-2.9449765182058769</v>
      </c>
      <c r="I309" s="2">
        <f t="shared" si="77"/>
        <v>0.88380919399860447</v>
      </c>
      <c r="J309" s="2">
        <f t="shared" si="78"/>
        <v>0.78111869139646284</v>
      </c>
      <c r="K309" s="2">
        <f t="shared" si="79"/>
        <v>0.79911362208597225</v>
      </c>
      <c r="L309" s="2">
        <f t="shared" si="80"/>
        <v>-1.223111451116448</v>
      </c>
      <c r="M309" s="2">
        <f t="shared" si="81"/>
        <v>-0.38263592208774977</v>
      </c>
      <c r="N309" s="2">
        <f t="shared" si="82"/>
        <v>-1.9645912956537618E-2</v>
      </c>
      <c r="O309" s="2">
        <f t="shared" si="83"/>
        <v>1.2411768146348447</v>
      </c>
      <c r="P309" s="2">
        <f t="shared" si="84"/>
        <v>-2.5943185365155275E-2</v>
      </c>
      <c r="Q309" s="2">
        <f t="shared" si="85"/>
        <v>0.51660974614658717</v>
      </c>
      <c r="R309" s="2">
        <f t="shared" si="86"/>
        <v>1.19146836536385</v>
      </c>
      <c r="S309" s="2">
        <f t="shared" si="87"/>
        <v>-0.67485861921726287</v>
      </c>
      <c r="T309" s="2">
        <f t="shared" si="88"/>
        <v>0.8664380982339468</v>
      </c>
      <c r="U309" s="2">
        <f t="shared" si="89"/>
        <v>1.19146836536385</v>
      </c>
      <c r="V309" s="2">
        <f t="shared" si="90"/>
        <v>0.32503026712990324</v>
      </c>
    </row>
    <row r="310" spans="1:22" x14ac:dyDescent="0.25">
      <c r="A310" s="2">
        <v>1.1876199999999999</v>
      </c>
      <c r="B310" s="2">
        <v>1.3481058733653899</v>
      </c>
      <c r="C310" s="2">
        <v>1.08244655581948</v>
      </c>
      <c r="D310" s="6" t="s">
        <v>8</v>
      </c>
      <c r="E310" s="2">
        <f t="shared" si="73"/>
        <v>-0.17631032678308367</v>
      </c>
      <c r="F310" s="2">
        <f t="shared" si="74"/>
        <v>-5.7688659358131389E-2</v>
      </c>
      <c r="G310" s="2">
        <f t="shared" si="75"/>
        <v>8.7422436315999441E-2</v>
      </c>
      <c r="H310" s="2">
        <f t="shared" si="76"/>
        <v>-2.9449765182058769</v>
      </c>
      <c r="I310" s="2">
        <f t="shared" si="77"/>
        <v>0.80293883233167573</v>
      </c>
      <c r="J310" s="2">
        <f t="shared" si="78"/>
        <v>0.64471076846615483</v>
      </c>
      <c r="K310" s="2">
        <f t="shared" si="79"/>
        <v>0.82124109217821151</v>
      </c>
      <c r="L310" s="2">
        <f t="shared" si="80"/>
        <v>-0.82846320523213302</v>
      </c>
      <c r="M310" s="2">
        <f t="shared" si="81"/>
        <v>-0.44223920327171329</v>
      </c>
      <c r="N310" s="2">
        <f t="shared" si="82"/>
        <v>-8.8843851649182161E-3</v>
      </c>
      <c r="O310" s="2">
        <f t="shared" si="83"/>
        <v>1.1558072162578819</v>
      </c>
      <c r="P310" s="2">
        <f t="shared" si="84"/>
        <v>-3.1812783742118045E-2</v>
      </c>
      <c r="Q310" s="2">
        <f t="shared" si="85"/>
        <v>0.51660974614658717</v>
      </c>
      <c r="R310" s="2">
        <f t="shared" si="86"/>
        <v>1.08244655581948</v>
      </c>
      <c r="S310" s="2">
        <f t="shared" si="87"/>
        <v>-0.56583680967289285</v>
      </c>
      <c r="T310" s="2">
        <f t="shared" si="88"/>
        <v>0.8664380982339468</v>
      </c>
      <c r="U310" s="2">
        <f t="shared" si="89"/>
        <v>1.08244655581948</v>
      </c>
      <c r="V310" s="2">
        <f t="shared" si="90"/>
        <v>0.21600845758553322</v>
      </c>
    </row>
    <row r="311" spans="1:22" x14ac:dyDescent="0.25">
      <c r="A311" s="2">
        <v>1.11347</v>
      </c>
      <c r="B311" s="2">
        <v>1.3481058733653899</v>
      </c>
      <c r="C311" s="2">
        <v>0.98095227812567498</v>
      </c>
      <c r="D311" s="6" t="s">
        <v>8</v>
      </c>
      <c r="E311" s="2">
        <f t="shared" si="73"/>
        <v>-0.17631032678308367</v>
      </c>
      <c r="F311" s="2">
        <f t="shared" si="74"/>
        <v>-5.7688659358131389E-2</v>
      </c>
      <c r="G311" s="2">
        <f t="shared" si="75"/>
        <v>8.7422436315999441E-2</v>
      </c>
      <c r="H311" s="2">
        <f t="shared" si="76"/>
        <v>-2.9449765182058769</v>
      </c>
      <c r="I311" s="2">
        <f t="shared" si="77"/>
        <v>0.72765225454944527</v>
      </c>
      <c r="J311" s="2">
        <f t="shared" si="78"/>
        <v>0.52947780355089069</v>
      </c>
      <c r="K311" s="2">
        <f t="shared" si="79"/>
        <v>0.84116252856920082</v>
      </c>
      <c r="L311" s="2">
        <f t="shared" si="80"/>
        <v>-0.49568656548505508</v>
      </c>
      <c r="M311" s="2">
        <f t="shared" si="81"/>
        <v>-0.54935414915740577</v>
      </c>
      <c r="N311" s="2">
        <f t="shared" si="82"/>
        <v>2.1566718503667694E-3</v>
      </c>
      <c r="O311" s="2">
        <f t="shared" si="83"/>
        <v>1.0846517685957122</v>
      </c>
      <c r="P311" s="2">
        <f t="shared" si="84"/>
        <v>-2.8818231404287742E-2</v>
      </c>
      <c r="Q311" s="2">
        <f t="shared" si="85"/>
        <v>0.51660974614658717</v>
      </c>
      <c r="R311" s="2">
        <f t="shared" si="86"/>
        <v>0.98095227812567498</v>
      </c>
      <c r="S311" s="2">
        <f t="shared" si="87"/>
        <v>-0.46434253197908781</v>
      </c>
      <c r="T311" s="2">
        <f t="shared" si="88"/>
        <v>0.8664380982339468</v>
      </c>
      <c r="U311" s="2">
        <f t="shared" si="89"/>
        <v>0.98095227812567498</v>
      </c>
      <c r="V311" s="2">
        <f t="shared" si="90"/>
        <v>0.11451417989172819</v>
      </c>
    </row>
    <row r="312" spans="1:22" x14ac:dyDescent="0.25">
      <c r="A312" s="2">
        <v>1.0396799999999999</v>
      </c>
      <c r="B312" s="2">
        <v>1.3481058733653899</v>
      </c>
      <c r="C312" s="2">
        <v>0.87920319585402695</v>
      </c>
      <c r="D312" s="6" t="s">
        <v>8</v>
      </c>
      <c r="E312" s="2">
        <f t="shared" si="73"/>
        <v>-0.17631032678308367</v>
      </c>
      <c r="F312" s="2">
        <f t="shared" si="74"/>
        <v>-5.7688659358131389E-2</v>
      </c>
      <c r="G312" s="2">
        <f t="shared" si="75"/>
        <v>8.7422436315999441E-2</v>
      </c>
      <c r="H312" s="2">
        <f t="shared" si="76"/>
        <v>-2.9449765182058769</v>
      </c>
      <c r="I312" s="2">
        <f t="shared" si="77"/>
        <v>0.65217666744467051</v>
      </c>
      <c r="J312" s="2">
        <f t="shared" si="78"/>
        <v>0.42533440555923635</v>
      </c>
      <c r="K312" s="2">
        <f t="shared" si="79"/>
        <v>0.86047754700692758</v>
      </c>
      <c r="L312" s="2">
        <f t="shared" si="80"/>
        <v>-0.19558496358054378</v>
      </c>
      <c r="M312" s="2">
        <f t="shared" si="81"/>
        <v>-0.9162383943655007</v>
      </c>
      <c r="N312" s="2">
        <f t="shared" si="82"/>
        <v>1.4437187790707936E-2</v>
      </c>
      <c r="O312" s="2">
        <f t="shared" si="83"/>
        <v>1.0213701380983886</v>
      </c>
      <c r="P312" s="2">
        <f t="shared" si="84"/>
        <v>-1.8309861901611324E-2</v>
      </c>
      <c r="Q312" s="2">
        <f t="shared" si="85"/>
        <v>0.51660974614658717</v>
      </c>
      <c r="R312" s="2">
        <f t="shared" si="86"/>
        <v>0.87920319585402695</v>
      </c>
      <c r="S312" s="2">
        <f t="shared" si="87"/>
        <v>-0.36259344970743979</v>
      </c>
      <c r="T312" s="2">
        <f t="shared" si="88"/>
        <v>0.8664380982339468</v>
      </c>
      <c r="U312" s="2">
        <f t="shared" si="89"/>
        <v>0.87920319585402695</v>
      </c>
      <c r="V312" s="2">
        <f t="shared" si="90"/>
        <v>1.2765097620080157E-2</v>
      </c>
    </row>
    <row r="313" spans="1:22" x14ac:dyDescent="0.25">
      <c r="A313" s="2">
        <v>0.94601000000000002</v>
      </c>
      <c r="B313" s="2">
        <v>1.3481058733653899</v>
      </c>
      <c r="C313" s="2">
        <v>0.746618440941481</v>
      </c>
      <c r="D313" s="6" t="s">
        <v>8</v>
      </c>
      <c r="E313" s="2">
        <f t="shared" si="73"/>
        <v>-0.17631032678308367</v>
      </c>
      <c r="F313" s="2">
        <f t="shared" si="74"/>
        <v>-5.7688659358131389E-2</v>
      </c>
      <c r="G313" s="2">
        <f t="shared" si="75"/>
        <v>8.7422436315999441E-2</v>
      </c>
      <c r="H313" s="2">
        <f t="shared" si="76"/>
        <v>-2.9449765182058769</v>
      </c>
      <c r="I313" s="2">
        <f t="shared" si="77"/>
        <v>0.55382774876400076</v>
      </c>
      <c r="J313" s="2">
        <f t="shared" si="78"/>
        <v>0.30672517530100113</v>
      </c>
      <c r="K313" s="2">
        <f t="shared" si="79"/>
        <v>0.88465988447937693</v>
      </c>
      <c r="L313" s="2">
        <f t="shared" si="80"/>
        <v>0.14511853229232474</v>
      </c>
      <c r="M313" s="2">
        <f t="shared" si="81"/>
        <v>0.42275865495276832</v>
      </c>
      <c r="N313" s="2">
        <f t="shared" si="82"/>
        <v>3.2768259818519795E-2</v>
      </c>
      <c r="O313" s="2">
        <f t="shared" si="83"/>
        <v>0.95100852951979875</v>
      </c>
      <c r="P313" s="2">
        <f t="shared" si="84"/>
        <v>4.9985295197987334E-3</v>
      </c>
      <c r="Q313" s="2">
        <f t="shared" si="85"/>
        <v>0.51660974614658717</v>
      </c>
      <c r="R313" s="2">
        <f t="shared" si="86"/>
        <v>0.746618440941481</v>
      </c>
      <c r="S313" s="2">
        <f t="shared" si="87"/>
        <v>-0.23000869479489383</v>
      </c>
      <c r="T313" s="2">
        <f t="shared" si="88"/>
        <v>0.8664380982339468</v>
      </c>
      <c r="U313" s="2">
        <f t="shared" si="89"/>
        <v>0.746618440941481</v>
      </c>
      <c r="V313" s="2">
        <f t="shared" si="90"/>
        <v>-0.1198196572924658</v>
      </c>
    </row>
    <row r="314" spans="1:22" x14ac:dyDescent="0.25">
      <c r="A314" s="2">
        <v>0.89449000000000001</v>
      </c>
      <c r="B314" s="2">
        <v>1.3481058733653899</v>
      </c>
      <c r="C314" s="2">
        <v>0.67109911466205996</v>
      </c>
      <c r="D314" s="6" t="s">
        <v>8</v>
      </c>
      <c r="E314" s="2">
        <f t="shared" si="73"/>
        <v>-0.17631032678308367</v>
      </c>
      <c r="F314" s="2">
        <f t="shared" si="74"/>
        <v>-5.7688659358131389E-2</v>
      </c>
      <c r="G314" s="2">
        <f t="shared" si="75"/>
        <v>8.7422436315999441E-2</v>
      </c>
      <c r="H314" s="2">
        <f t="shared" si="76"/>
        <v>-2.9449765182058769</v>
      </c>
      <c r="I314" s="2">
        <f t="shared" si="77"/>
        <v>0.49780890946401629</v>
      </c>
      <c r="J314" s="2">
        <f t="shared" si="78"/>
        <v>0.24781371034175317</v>
      </c>
      <c r="K314" s="2">
        <f t="shared" si="79"/>
        <v>0.89793510777668872</v>
      </c>
      <c r="L314" s="2">
        <f t="shared" si="80"/>
        <v>0.3137141098392191</v>
      </c>
      <c r="M314" s="2">
        <f t="shared" si="81"/>
        <v>-1.0981679397379865E-2</v>
      </c>
      <c r="N314" s="2">
        <f t="shared" si="82"/>
        <v>4.4726886918678675E-2</v>
      </c>
      <c r="O314" s="2">
        <f t="shared" si="83"/>
        <v>0.91705062086195588</v>
      </c>
      <c r="P314" s="2">
        <f t="shared" si="84"/>
        <v>2.2560620861955871E-2</v>
      </c>
      <c r="Q314" s="2">
        <f t="shared" si="85"/>
        <v>0.51660974614658717</v>
      </c>
      <c r="R314" s="2">
        <f t="shared" si="86"/>
        <v>0.67109911466205996</v>
      </c>
      <c r="S314" s="2">
        <f t="shared" si="87"/>
        <v>-0.15448936851547279</v>
      </c>
      <c r="T314" s="2">
        <f t="shared" si="88"/>
        <v>0.8664380982339468</v>
      </c>
      <c r="U314" s="2">
        <f t="shared" si="89"/>
        <v>0.67109911466205996</v>
      </c>
      <c r="V314" s="2">
        <f t="shared" si="90"/>
        <v>-0.19533898357188684</v>
      </c>
    </row>
    <row r="315" spans="1:22" x14ac:dyDescent="0.25">
      <c r="A315" s="2">
        <v>0.84750999999999999</v>
      </c>
      <c r="B315" s="2">
        <v>1.3481058733653899</v>
      </c>
      <c r="C315" s="2">
        <v>0.59791621679982698</v>
      </c>
      <c r="D315" s="6" t="s">
        <v>8</v>
      </c>
      <c r="E315" s="2">
        <f t="shared" si="73"/>
        <v>-0.17631032678308367</v>
      </c>
      <c r="F315" s="2">
        <f t="shared" si="74"/>
        <v>-5.7688659358131389E-2</v>
      </c>
      <c r="G315" s="2">
        <f t="shared" si="75"/>
        <v>8.7422436315999441E-2</v>
      </c>
      <c r="H315" s="2">
        <f t="shared" si="76"/>
        <v>-2.9449765182058769</v>
      </c>
      <c r="I315" s="2">
        <f t="shared" si="77"/>
        <v>0.44352318954534226</v>
      </c>
      <c r="J315" s="2">
        <f t="shared" si="78"/>
        <v>0.1967128196644736</v>
      </c>
      <c r="K315" s="2">
        <f t="shared" si="79"/>
        <v>0.9104541826703838</v>
      </c>
      <c r="L315" s="2">
        <f t="shared" si="80"/>
        <v>0.4594592430507547</v>
      </c>
      <c r="M315" s="2">
        <f t="shared" si="81"/>
        <v>-0.13699622680880666</v>
      </c>
      <c r="N315" s="2">
        <f t="shared" si="82"/>
        <v>5.7675597763734085E-2</v>
      </c>
      <c r="O315" s="2">
        <f t="shared" si="83"/>
        <v>0.88838079548148308</v>
      </c>
      <c r="P315" s="2">
        <f t="shared" si="84"/>
        <v>4.0870795481483091E-2</v>
      </c>
      <c r="Q315" s="2">
        <f t="shared" si="85"/>
        <v>0.51660974614658717</v>
      </c>
      <c r="R315" s="2">
        <f t="shared" si="86"/>
        <v>0.59791621679982698</v>
      </c>
      <c r="S315" s="2">
        <f t="shared" si="87"/>
        <v>-8.1306470653239815E-2</v>
      </c>
      <c r="T315" s="2">
        <f t="shared" si="88"/>
        <v>0.8664380982339468</v>
      </c>
      <c r="U315" s="2">
        <f t="shared" si="89"/>
        <v>0.59791621679982698</v>
      </c>
      <c r="V315" s="2">
        <f t="shared" si="90"/>
        <v>-0.26852188143411981</v>
      </c>
    </row>
    <row r="316" spans="1:22" x14ac:dyDescent="0.25">
      <c r="A316" s="2">
        <v>0.80447999999999997</v>
      </c>
      <c r="B316" s="2">
        <v>1.3481058733653899</v>
      </c>
      <c r="C316" s="2">
        <v>0.52403800475059403</v>
      </c>
      <c r="D316" s="6" t="s">
        <v>8</v>
      </c>
      <c r="E316" s="2">
        <f t="shared" si="73"/>
        <v>-0.17631032678308367</v>
      </c>
      <c r="F316" s="2">
        <f t="shared" si="74"/>
        <v>-5.7688659358131389E-2</v>
      </c>
      <c r="G316" s="2">
        <f t="shared" si="75"/>
        <v>8.7422436315999441E-2</v>
      </c>
      <c r="H316" s="2">
        <f t="shared" si="76"/>
        <v>-2.9449765182058769</v>
      </c>
      <c r="I316" s="2">
        <f t="shared" si="77"/>
        <v>0.38872169842446719</v>
      </c>
      <c r="J316" s="2">
        <f t="shared" si="78"/>
        <v>0.15110455882600241</v>
      </c>
      <c r="K316" s="2">
        <f t="shared" si="79"/>
        <v>0.92274733090153294</v>
      </c>
      <c r="L316" s="2">
        <f t="shared" si="80"/>
        <v>0.58898362038872443</v>
      </c>
      <c r="M316" s="2">
        <f t="shared" si="81"/>
        <v>-0.20079901512961851</v>
      </c>
      <c r="N316" s="2">
        <f t="shared" si="82"/>
        <v>7.2465720207517861E-2</v>
      </c>
      <c r="O316" s="2">
        <f t="shared" si="83"/>
        <v>0.86366911534814983</v>
      </c>
      <c r="P316" s="2">
        <f t="shared" si="84"/>
        <v>5.9189115348149857E-2</v>
      </c>
      <c r="Q316" s="2">
        <f t="shared" si="85"/>
        <v>0.51660974614658717</v>
      </c>
      <c r="R316" s="2">
        <f t="shared" si="86"/>
        <v>0.52403800475059403</v>
      </c>
      <c r="S316" s="2">
        <f t="shared" si="87"/>
        <v>-7.4282586040068654E-3</v>
      </c>
      <c r="T316" s="2">
        <f t="shared" si="88"/>
        <v>0.8664380982339468</v>
      </c>
      <c r="U316" s="2">
        <f t="shared" si="89"/>
        <v>0.52403800475059403</v>
      </c>
      <c r="V316" s="2">
        <f t="shared" si="90"/>
        <v>-0.34240009348335276</v>
      </c>
    </row>
    <row r="317" spans="1:22" x14ac:dyDescent="0.25">
      <c r="A317" s="2">
        <v>0.77132999999999996</v>
      </c>
      <c r="B317" s="2">
        <v>1.3481058733653899</v>
      </c>
      <c r="C317" s="2">
        <v>0.45376808464694401</v>
      </c>
      <c r="D317" s="6" t="s">
        <v>8</v>
      </c>
      <c r="E317" s="2">
        <f t="shared" si="73"/>
        <v>-0.17631032678308367</v>
      </c>
      <c r="F317" s="2">
        <f t="shared" si="74"/>
        <v>-5.7688659358131389E-2</v>
      </c>
      <c r="G317" s="2">
        <f t="shared" si="75"/>
        <v>8.7422436315999441E-2</v>
      </c>
      <c r="H317" s="2">
        <f t="shared" si="76"/>
        <v>-2.9449765182058769</v>
      </c>
      <c r="I317" s="2">
        <f t="shared" si="77"/>
        <v>0.33659677152371176</v>
      </c>
      <c r="J317" s="2">
        <f t="shared" si="78"/>
        <v>0.11329738660018582</v>
      </c>
      <c r="K317" s="2">
        <f t="shared" si="79"/>
        <v>0.93411853887677876</v>
      </c>
      <c r="L317" s="2">
        <f t="shared" si="80"/>
        <v>0.69576796671106234</v>
      </c>
      <c r="M317" s="2">
        <f t="shared" si="81"/>
        <v>-0.2339695798964275</v>
      </c>
      <c r="N317" s="2">
        <f t="shared" si="82"/>
        <v>8.8611822687118133E-2</v>
      </c>
      <c r="O317" s="2">
        <f t="shared" si="83"/>
        <v>0.84410858952225798</v>
      </c>
      <c r="P317" s="2">
        <f t="shared" si="84"/>
        <v>7.2778589522258019E-2</v>
      </c>
      <c r="Q317" s="2">
        <f t="shared" si="85"/>
        <v>0.51660974614658717</v>
      </c>
      <c r="R317" s="2">
        <f t="shared" si="86"/>
        <v>0.45376808464694401</v>
      </c>
      <c r="S317" s="2">
        <f t="shared" si="87"/>
        <v>6.2841661499643153E-2</v>
      </c>
      <c r="T317" s="2">
        <f t="shared" si="88"/>
        <v>0.8664380982339468</v>
      </c>
      <c r="U317" s="2">
        <f t="shared" si="89"/>
        <v>0.45376808464694401</v>
      </c>
      <c r="V317" s="2">
        <f t="shared" si="90"/>
        <v>-0.41267001358700278</v>
      </c>
    </row>
    <row r="318" spans="1:22" x14ac:dyDescent="0.25">
      <c r="A318" s="2">
        <v>0.74943000000000004</v>
      </c>
      <c r="B318" s="2">
        <v>1.3481058733653899</v>
      </c>
      <c r="C318" s="2">
        <v>0.378754048801555</v>
      </c>
      <c r="D318" s="6" t="s">
        <v>8</v>
      </c>
      <c r="E318" s="2">
        <f t="shared" si="73"/>
        <v>-0.17631032678308367</v>
      </c>
      <c r="F318" s="2">
        <f t="shared" si="74"/>
        <v>-5.7688659358131389E-2</v>
      </c>
      <c r="G318" s="2">
        <f t="shared" si="75"/>
        <v>8.7422436315999441E-2</v>
      </c>
      <c r="H318" s="2">
        <f t="shared" si="76"/>
        <v>-2.9449765182058769</v>
      </c>
      <c r="I318" s="2">
        <f t="shared" si="77"/>
        <v>0.28095274732097969</v>
      </c>
      <c r="J318" s="2">
        <f t="shared" si="78"/>
        <v>7.8934446227206259E-2</v>
      </c>
      <c r="K318" s="2">
        <f t="shared" si="79"/>
        <v>0.945911506929209</v>
      </c>
      <c r="L318" s="2">
        <f t="shared" si="80"/>
        <v>0.79210148304376649</v>
      </c>
      <c r="M318" s="2">
        <f t="shared" si="81"/>
        <v>-0.24805092672494422</v>
      </c>
      <c r="N318" s="2">
        <f t="shared" si="82"/>
        <v>0.1088759486795383</v>
      </c>
      <c r="O318" s="2">
        <f t="shared" si="83"/>
        <v>0.82747114906565855</v>
      </c>
      <c r="P318" s="2">
        <f t="shared" si="84"/>
        <v>7.8041149065658511E-2</v>
      </c>
      <c r="Q318" s="2">
        <f t="shared" si="85"/>
        <v>0.51660974614658717</v>
      </c>
      <c r="R318" s="2">
        <f t="shared" si="86"/>
        <v>0.378754048801555</v>
      </c>
      <c r="S318" s="2">
        <f t="shared" si="87"/>
        <v>0.13785569734503217</v>
      </c>
      <c r="T318" s="2">
        <f t="shared" si="88"/>
        <v>0.8664380982339468</v>
      </c>
      <c r="U318" s="2">
        <f t="shared" si="89"/>
        <v>0.378754048801555</v>
      </c>
      <c r="V318" s="2">
        <f t="shared" si="90"/>
        <v>-0.4876840494323918</v>
      </c>
    </row>
    <row r="319" spans="1:22" x14ac:dyDescent="0.25">
      <c r="A319" s="2">
        <v>0.75187000000000004</v>
      </c>
      <c r="B319" s="2">
        <v>1.3481058733653899</v>
      </c>
      <c r="C319" s="2">
        <v>0.30358669833729202</v>
      </c>
      <c r="D319" s="6" t="s">
        <v>8</v>
      </c>
      <c r="E319" s="2">
        <f t="shared" si="73"/>
        <v>-0.17631032678308367</v>
      </c>
      <c r="F319" s="2">
        <f t="shared" si="74"/>
        <v>-5.7688659358131389E-2</v>
      </c>
      <c r="G319" s="2">
        <f t="shared" si="75"/>
        <v>8.7422436315999441E-2</v>
      </c>
      <c r="H319" s="2">
        <f t="shared" si="76"/>
        <v>-2.9449765182058769</v>
      </c>
      <c r="I319" s="2">
        <f t="shared" si="77"/>
        <v>0.22519499716993521</v>
      </c>
      <c r="J319" s="2">
        <f t="shared" si="78"/>
        <v>5.0712786750367125E-2</v>
      </c>
      <c r="K319" s="2">
        <f t="shared" si="79"/>
        <v>0.95737024377910973</v>
      </c>
      <c r="L319" s="2">
        <f t="shared" si="80"/>
        <v>0.87033912914615708</v>
      </c>
      <c r="M319" s="2">
        <f t="shared" si="81"/>
        <v>-0.2361151382228614</v>
      </c>
      <c r="N319" s="2">
        <f t="shared" si="82"/>
        <v>0.1336841733676159</v>
      </c>
      <c r="O319" s="2">
        <f t="shared" si="83"/>
        <v>0.81519539219593362</v>
      </c>
      <c r="P319" s="2">
        <f t="shared" si="84"/>
        <v>6.3325392195933583E-2</v>
      </c>
      <c r="Q319" s="2">
        <f t="shared" si="85"/>
        <v>0.51660974614658717</v>
      </c>
      <c r="R319" s="2">
        <f t="shared" si="86"/>
        <v>0.30358669833729202</v>
      </c>
      <c r="S319" s="2">
        <f t="shared" si="87"/>
        <v>0.21302304780929515</v>
      </c>
      <c r="T319" s="2">
        <f t="shared" si="88"/>
        <v>0.8664380982339468</v>
      </c>
      <c r="U319" s="2">
        <f t="shared" si="89"/>
        <v>0.30358669833729202</v>
      </c>
      <c r="V319" s="2">
        <f t="shared" si="90"/>
        <v>-0.56285139989665478</v>
      </c>
    </row>
    <row r="320" spans="1:22" x14ac:dyDescent="0.25">
      <c r="A320" s="2">
        <v>0.84409000000000001</v>
      </c>
      <c r="B320" s="2">
        <v>1.3481058733653899</v>
      </c>
      <c r="C320" s="2">
        <v>0.15173828546750201</v>
      </c>
      <c r="D320" s="6" t="s">
        <v>8</v>
      </c>
      <c r="E320" s="2">
        <f t="shared" si="73"/>
        <v>-0.17631032678308367</v>
      </c>
      <c r="F320" s="2">
        <f t="shared" si="74"/>
        <v>-5.7688659358131389E-2</v>
      </c>
      <c r="G320" s="2">
        <f t="shared" si="75"/>
        <v>8.7422436315999441E-2</v>
      </c>
      <c r="H320" s="2">
        <f t="shared" si="76"/>
        <v>-2.9449765182058769</v>
      </c>
      <c r="I320" s="2">
        <f t="shared" si="77"/>
        <v>0.112556653350011</v>
      </c>
      <c r="J320" s="2">
        <f t="shared" si="78"/>
        <v>1.2669000213354542E-2</v>
      </c>
      <c r="K320" s="2">
        <f t="shared" si="79"/>
        <v>0.97942424202853295</v>
      </c>
      <c r="L320" s="2">
        <f t="shared" si="80"/>
        <v>0.97253006872195891</v>
      </c>
      <c r="M320" s="2">
        <f t="shared" si="81"/>
        <v>-0.13915687173187472</v>
      </c>
      <c r="N320" s="2">
        <f t="shared" si="82"/>
        <v>0.21145637430783243</v>
      </c>
      <c r="O320" s="2">
        <f t="shared" si="83"/>
        <v>0.80381961278175384</v>
      </c>
      <c r="P320" s="2">
        <f t="shared" si="84"/>
        <v>-4.0270387218246162E-2</v>
      </c>
      <c r="Q320" s="2">
        <f t="shared" si="85"/>
        <v>0.51660974614658717</v>
      </c>
      <c r="R320" s="2">
        <f t="shared" si="86"/>
        <v>0.15173828546750201</v>
      </c>
      <c r="S320" s="2">
        <f t="shared" si="87"/>
        <v>0.36487146067908516</v>
      </c>
      <c r="T320" s="2">
        <f t="shared" si="88"/>
        <v>0.8664380982339468</v>
      </c>
      <c r="U320" s="2">
        <f t="shared" si="89"/>
        <v>0.15173828546750201</v>
      </c>
      <c r="V320" s="2">
        <f t="shared" si="90"/>
        <v>-0.71469981276644479</v>
      </c>
    </row>
    <row r="321" spans="1:22" x14ac:dyDescent="0.25">
      <c r="A321" s="2">
        <v>0.91898999999999997</v>
      </c>
      <c r="B321" s="2">
        <v>1.3481058733653899</v>
      </c>
      <c r="C321" s="2">
        <v>7.6210321744763596E-2</v>
      </c>
      <c r="D321" s="6" t="s">
        <v>8</v>
      </c>
      <c r="E321" s="2">
        <f t="shared" si="73"/>
        <v>-0.17631032678308367</v>
      </c>
      <c r="F321" s="2">
        <f t="shared" si="74"/>
        <v>-5.7688659358131389E-2</v>
      </c>
      <c r="G321" s="2">
        <f t="shared" si="75"/>
        <v>8.7422436315999441E-2</v>
      </c>
      <c r="H321" s="2">
        <f t="shared" si="76"/>
        <v>-2.9449765182058769</v>
      </c>
      <c r="I321" s="2">
        <f t="shared" si="77"/>
        <v>5.6531406954346525E-2</v>
      </c>
      <c r="J321" s="2">
        <f t="shared" si="78"/>
        <v>3.1957999722379386E-3</v>
      </c>
      <c r="K321" s="2">
        <f t="shared" si="79"/>
        <v>0.98984856775039654</v>
      </c>
      <c r="L321" s="2">
        <f t="shared" si="80"/>
        <v>0.99553055744919638</v>
      </c>
      <c r="M321" s="2">
        <f t="shared" si="81"/>
        <v>-7.1176687867778074E-2</v>
      </c>
      <c r="N321" s="2">
        <f t="shared" si="82"/>
        <v>0.28868471827320757</v>
      </c>
      <c r="O321" s="2">
        <f t="shared" si="83"/>
        <v>0.80484845766688096</v>
      </c>
      <c r="P321" s="2">
        <f t="shared" si="84"/>
        <v>-0.11414154233311902</v>
      </c>
      <c r="Q321" s="2">
        <f t="shared" si="85"/>
        <v>0.51660974614658717</v>
      </c>
      <c r="R321" s="2">
        <f t="shared" si="86"/>
        <v>7.6210321744763596E-2</v>
      </c>
      <c r="S321" s="2">
        <f t="shared" si="87"/>
        <v>0.44039942440182356</v>
      </c>
      <c r="T321" s="2">
        <f t="shared" si="88"/>
        <v>0.8664380982339468</v>
      </c>
      <c r="U321" s="2">
        <f t="shared" si="89"/>
        <v>7.6210321744763596E-2</v>
      </c>
      <c r="V321" s="2">
        <f t="shared" si="90"/>
        <v>-0.79022777648918319</v>
      </c>
    </row>
    <row r="322" spans="1:22" x14ac:dyDescent="0.25">
      <c r="A322" s="2">
        <v>1.51101</v>
      </c>
      <c r="B322" s="2">
        <v>1.3733569716340399</v>
      </c>
      <c r="C322" s="2">
        <v>1.5083282674772001</v>
      </c>
      <c r="D322" s="2" t="s">
        <v>6</v>
      </c>
      <c r="E322" s="2">
        <f t="shared" si="73"/>
        <v>-0.16901525675366669</v>
      </c>
      <c r="F322" s="2">
        <f t="shared" si="74"/>
        <v>-5.7148659010177738E-2</v>
      </c>
      <c r="G322" s="2">
        <f t="shared" si="75"/>
        <v>9.095064813195286E-2</v>
      </c>
      <c r="H322" s="2">
        <f t="shared" si="76"/>
        <v>-2.9437360189778126</v>
      </c>
      <c r="I322" s="2">
        <f t="shared" si="77"/>
        <v>1.0982783781863861</v>
      </c>
      <c r="J322" s="2">
        <f t="shared" si="78"/>
        <v>1.2062153959917186</v>
      </c>
      <c r="K322" s="2">
        <f t="shared" si="79"/>
        <v>0.74544060556546998</v>
      </c>
      <c r="L322" s="2">
        <f t="shared" si="80"/>
        <v>-2.4508905775010454</v>
      </c>
      <c r="M322" s="2">
        <f t="shared" si="81"/>
        <v>-0.31236375930544924</v>
      </c>
      <c r="N322" s="2">
        <f t="shared" si="82"/>
        <v>-4.8525386280561397E-2</v>
      </c>
      <c r="O322" s="2">
        <f t="shared" si="83"/>
        <v>1.5339484797924852</v>
      </c>
      <c r="P322" s="2">
        <f t="shared" si="84"/>
        <v>2.29384797924852E-2</v>
      </c>
      <c r="Q322" s="2">
        <f t="shared" si="85"/>
        <v>0.52198229606971658</v>
      </c>
      <c r="R322" s="2">
        <f t="shared" si="86"/>
        <v>1.5083282674772001</v>
      </c>
      <c r="S322" s="2">
        <f t="shared" si="87"/>
        <v>-0.98634597140748348</v>
      </c>
      <c r="T322" s="2">
        <f t="shared" si="88"/>
        <v>0.88792678286056792</v>
      </c>
      <c r="U322" s="2">
        <f t="shared" si="89"/>
        <v>1.5083282674772001</v>
      </c>
      <c r="V322" s="2">
        <f t="shared" si="90"/>
        <v>0.62040148461663214</v>
      </c>
    </row>
    <row r="323" spans="1:22" x14ac:dyDescent="0.25">
      <c r="A323" s="2">
        <v>1.3925000000000001</v>
      </c>
      <c r="B323" s="2">
        <v>1.3733569716340399</v>
      </c>
      <c r="C323" s="2">
        <v>1.3474815458098099</v>
      </c>
      <c r="D323" s="2" t="s">
        <v>6</v>
      </c>
      <c r="E323" s="2">
        <f t="shared" si="73"/>
        <v>-0.16901525675366669</v>
      </c>
      <c r="F323" s="2">
        <f t="shared" si="74"/>
        <v>-5.7148659010177738E-2</v>
      </c>
      <c r="G323" s="2">
        <f t="shared" si="75"/>
        <v>9.095064813195286E-2</v>
      </c>
      <c r="H323" s="2">
        <f t="shared" si="76"/>
        <v>-2.9437360189778126</v>
      </c>
      <c r="I323" s="2">
        <f t="shared" si="77"/>
        <v>0.98115899481440505</v>
      </c>
      <c r="J323" s="2">
        <f t="shared" si="78"/>
        <v>0.96267297310521371</v>
      </c>
      <c r="K323" s="2">
        <f t="shared" si="79"/>
        <v>0.77915369109696997</v>
      </c>
      <c r="L323" s="2">
        <f t="shared" si="80"/>
        <v>-1.7446180589274114</v>
      </c>
      <c r="M323" s="2">
        <f t="shared" si="81"/>
        <v>-0.35156480569742266</v>
      </c>
      <c r="N323" s="2">
        <f t="shared" si="82"/>
        <v>-3.521171196432514E-2</v>
      </c>
      <c r="O323" s="2">
        <f t="shared" si="83"/>
        <v>1.3738712424611315</v>
      </c>
      <c r="P323" s="2">
        <f t="shared" si="84"/>
        <v>-1.8628757538868612E-2</v>
      </c>
      <c r="Q323" s="2">
        <f t="shared" si="85"/>
        <v>0.52198229606971658</v>
      </c>
      <c r="R323" s="2">
        <f t="shared" si="86"/>
        <v>1.3474815458098099</v>
      </c>
      <c r="S323" s="2">
        <f t="shared" si="87"/>
        <v>-0.82549924974009337</v>
      </c>
      <c r="T323" s="2">
        <f t="shared" si="88"/>
        <v>0.88792678286056792</v>
      </c>
      <c r="U323" s="2">
        <f t="shared" si="89"/>
        <v>1.3474815458098099</v>
      </c>
      <c r="V323" s="2">
        <f t="shared" si="90"/>
        <v>0.45955476294924202</v>
      </c>
    </row>
    <row r="324" spans="1:22" x14ac:dyDescent="0.25">
      <c r="A324" s="2">
        <v>1.28146</v>
      </c>
      <c r="B324" s="2">
        <v>1.3733569716340399</v>
      </c>
      <c r="C324" s="2">
        <v>1.1981176726009599</v>
      </c>
      <c r="D324" s="2" t="s">
        <v>6</v>
      </c>
      <c r="E324" s="2">
        <f t="shared" ref="E324:E387" si="91">-2.287+3.641*B324-2.138*POWER(B324,2)+0.444*POWER(B324,3)</f>
        <v>-0.16901525675366669</v>
      </c>
      <c r="F324" s="2">
        <f t="shared" ref="F324:F387" si="92">-23.8+86.96*B324-127.4*POWER(B324,2)+93.14*POWER(B324,3)-33.92*POWER(B324,4)+4.915*POWER(B324,5)</f>
        <v>-5.7148659010177738E-2</v>
      </c>
      <c r="G324" s="2">
        <f t="shared" ref="G324:G387" si="93">-7.573+20.72*B324-21.29*POWER(B324,2)+9.81*POWER(B324,3)-1.7*POWER(B324,4)</f>
        <v>9.095064813195286E-2</v>
      </c>
      <c r="H324" s="2">
        <f t="shared" ref="H324:H387" si="94">-28.86+94.79*B324-138.3*POWER(B324,2)+100.5*POWER(B324,3)-36.35*POWER(B324,4)+5.234*POWER(B324,5)</f>
        <v>-2.9437360189778126</v>
      </c>
      <c r="I324" s="2">
        <f t="shared" ref="I324:I387" si="95">C324/B324</f>
        <v>0.87240076494854957</v>
      </c>
      <c r="J324" s="2">
        <f t="shared" ref="J324:J387" si="96">POWER(I324,2)</f>
        <v>0.76108309468281443</v>
      </c>
      <c r="K324" s="2">
        <f t="shared" ref="K324:K387" si="97">1+E324*I324+F324*J324</f>
        <v>0.80905608246368677</v>
      </c>
      <c r="L324" s="2">
        <f t="shared" ref="L324:L387" si="98">1+G324*I324+H324*J324</f>
        <v>-1.1610823042500196</v>
      </c>
      <c r="M324" s="2">
        <f t="shared" ref="M324:M387" si="99">(A324-K324)/L324</f>
        <v>-0.40686514281298447</v>
      </c>
      <c r="N324" s="2">
        <f t="shared" ref="N324:N387" si="100">((1-B324)/B324)*LOG10(C324)</f>
        <v>-2.1340646724580616E-2</v>
      </c>
      <c r="O324" s="2">
        <f t="shared" ref="O324:O387" si="101">0.117768+0.47954*B324+0.667308*C324+0.025394*POWER(B324,2)+0.389387*POWER(C324,2)-0.570942*B324*C324</f>
        <v>1.2432638770227293</v>
      </c>
      <c r="P324" s="2">
        <f t="shared" ref="P324:P387" si="102">O324-A324</f>
        <v>-3.8196122977270708E-2</v>
      </c>
      <c r="Q324" s="2">
        <f t="shared" ref="Q324:Q387" si="103">0.212765*B324+0.22978</f>
        <v>0.52198229606971658</v>
      </c>
      <c r="R324" s="2">
        <f t="shared" ref="R324:R387" si="104">C324</f>
        <v>1.1981176726009599</v>
      </c>
      <c r="S324" s="2">
        <f t="shared" ref="S324:S387" si="105">Q324-R324</f>
        <v>-0.67613537653124334</v>
      </c>
      <c r="T324" s="2">
        <f t="shared" ref="T324:T387" si="106">0.851*B324-0.2808</f>
        <v>0.88792678286056792</v>
      </c>
      <c r="U324" s="2">
        <f t="shared" ref="U324:U387" si="107">C324</f>
        <v>1.1981176726009599</v>
      </c>
      <c r="V324" s="2">
        <f t="shared" ref="V324:V387" si="108">U324-T324</f>
        <v>0.310190889740392</v>
      </c>
    </row>
    <row r="325" spans="1:22" x14ac:dyDescent="0.25">
      <c r="A325" s="2">
        <v>1.1706799999999999</v>
      </c>
      <c r="B325" s="2">
        <v>1.3733569716340399</v>
      </c>
      <c r="C325" s="2">
        <v>1.05039079461572</v>
      </c>
      <c r="D325" s="2" t="s">
        <v>6</v>
      </c>
      <c r="E325" s="2">
        <f t="shared" si="91"/>
        <v>-0.16901525675366669</v>
      </c>
      <c r="F325" s="2">
        <f t="shared" si="92"/>
        <v>-5.7148659010177738E-2</v>
      </c>
      <c r="G325" s="2">
        <f t="shared" si="93"/>
        <v>9.095064813195286E-2</v>
      </c>
      <c r="H325" s="2">
        <f t="shared" si="94"/>
        <v>-2.9437360189778126</v>
      </c>
      <c r="I325" s="2">
        <f t="shared" si="95"/>
        <v>0.76483450137945563</v>
      </c>
      <c r="J325" s="2">
        <f t="shared" si="96"/>
        <v>0.58497181450036051</v>
      </c>
      <c r="K325" s="2">
        <f t="shared" si="97"/>
        <v>0.83730094561784263</v>
      </c>
      <c r="L325" s="2">
        <f t="shared" si="98"/>
        <v>-0.65244040681737836</v>
      </c>
      <c r="M325" s="2">
        <f t="shared" si="99"/>
        <v>-0.51097242123367126</v>
      </c>
      <c r="N325" s="2">
        <f t="shared" si="100"/>
        <v>-5.8043976613688566E-3</v>
      </c>
      <c r="O325" s="2">
        <f t="shared" si="101"/>
        <v>1.1311774688531289</v>
      </c>
      <c r="P325" s="2">
        <f t="shared" si="102"/>
        <v>-3.9502531146871078E-2</v>
      </c>
      <c r="Q325" s="2">
        <f t="shared" si="103"/>
        <v>0.52198229606971658</v>
      </c>
      <c r="R325" s="2">
        <f t="shared" si="104"/>
        <v>1.05039079461572</v>
      </c>
      <c r="S325" s="2">
        <f t="shared" si="105"/>
        <v>-0.52840849854600347</v>
      </c>
      <c r="T325" s="2">
        <f t="shared" si="106"/>
        <v>0.88792678286056792</v>
      </c>
      <c r="U325" s="2">
        <f t="shared" si="107"/>
        <v>1.05039079461572</v>
      </c>
      <c r="V325" s="2">
        <f t="shared" si="108"/>
        <v>0.16246401175515213</v>
      </c>
    </row>
    <row r="326" spans="1:22" x14ac:dyDescent="0.25">
      <c r="A326" s="2">
        <v>1.0686599999999999</v>
      </c>
      <c r="B326" s="2">
        <v>1.3733569716340399</v>
      </c>
      <c r="C326" s="2">
        <v>0.91512375162831106</v>
      </c>
      <c r="D326" s="2" t="s">
        <v>6</v>
      </c>
      <c r="E326" s="2">
        <f t="shared" si="91"/>
        <v>-0.16901525675366669</v>
      </c>
      <c r="F326" s="2">
        <f t="shared" si="92"/>
        <v>-5.7148659010177738E-2</v>
      </c>
      <c r="G326" s="2">
        <f t="shared" si="93"/>
        <v>9.095064813195286E-2</v>
      </c>
      <c r="H326" s="2">
        <f t="shared" si="94"/>
        <v>-2.9437360189778126</v>
      </c>
      <c r="I326" s="2">
        <f t="shared" si="95"/>
        <v>0.66634077703736683</v>
      </c>
      <c r="J326" s="2">
        <f t="shared" si="96"/>
        <v>0.44401003114276183</v>
      </c>
      <c r="K326" s="2">
        <f t="shared" si="97"/>
        <v>0.86200366461671551</v>
      </c>
      <c r="L326" s="2">
        <f t="shared" si="98"/>
        <v>-0.2464441959141106</v>
      </c>
      <c r="M326" s="2">
        <f t="shared" si="99"/>
        <v>-0.83855225162335401</v>
      </c>
      <c r="N326" s="2">
        <f t="shared" si="100"/>
        <v>1.0471986001949719E-2</v>
      </c>
      <c r="O326" s="2">
        <f t="shared" si="101"/>
        <v>1.0434504830916869</v>
      </c>
      <c r="P326" s="2">
        <f t="shared" si="102"/>
        <v>-2.5209516908313079E-2</v>
      </c>
      <c r="Q326" s="2">
        <f t="shared" si="103"/>
        <v>0.52198229606971658</v>
      </c>
      <c r="R326" s="2">
        <f t="shared" si="104"/>
        <v>0.91512375162831106</v>
      </c>
      <c r="S326" s="2">
        <f t="shared" si="105"/>
        <v>-0.39314145555859448</v>
      </c>
      <c r="T326" s="2">
        <f t="shared" si="106"/>
        <v>0.88792678286056792</v>
      </c>
      <c r="U326" s="2">
        <f t="shared" si="107"/>
        <v>0.91512375162831106</v>
      </c>
      <c r="V326" s="2">
        <f t="shared" si="108"/>
        <v>2.7196968767743135E-2</v>
      </c>
    </row>
    <row r="327" spans="1:22" x14ac:dyDescent="0.25">
      <c r="A327" s="2">
        <v>0.98119999999999996</v>
      </c>
      <c r="B327" s="2">
        <v>1.3733569716340399</v>
      </c>
      <c r="C327" s="2">
        <v>0.798100303951368</v>
      </c>
      <c r="D327" s="2" t="s">
        <v>6</v>
      </c>
      <c r="E327" s="2">
        <f t="shared" si="91"/>
        <v>-0.16901525675366669</v>
      </c>
      <c r="F327" s="2">
        <f t="shared" si="92"/>
        <v>-5.7148659010177738E-2</v>
      </c>
      <c r="G327" s="2">
        <f t="shared" si="93"/>
        <v>9.095064813195286E-2</v>
      </c>
      <c r="H327" s="2">
        <f t="shared" si="94"/>
        <v>-2.9437360189778126</v>
      </c>
      <c r="I327" s="2">
        <f t="shared" si="95"/>
        <v>0.58113099538991431</v>
      </c>
      <c r="J327" s="2">
        <f t="shared" si="96"/>
        <v>0.3377132338028726</v>
      </c>
      <c r="K327" s="2">
        <f t="shared" si="97"/>
        <v>0.88248013716483498</v>
      </c>
      <c r="L327" s="2">
        <f t="shared" si="98"/>
        <v>5.8715630249288275E-2</v>
      </c>
      <c r="M327" s="2">
        <f t="shared" si="99"/>
        <v>1.6813216926401233</v>
      </c>
      <c r="N327" s="2">
        <f t="shared" si="100"/>
        <v>2.6626379617916082E-2</v>
      </c>
      <c r="O327" s="2">
        <f t="shared" si="101"/>
        <v>0.97905154373743697</v>
      </c>
      <c r="P327" s="2">
        <f t="shared" si="102"/>
        <v>-2.1484562625629922E-3</v>
      </c>
      <c r="Q327" s="2">
        <f t="shared" si="103"/>
        <v>0.52198229606971658</v>
      </c>
      <c r="R327" s="2">
        <f t="shared" si="104"/>
        <v>0.798100303951368</v>
      </c>
      <c r="S327" s="2">
        <f t="shared" si="105"/>
        <v>-0.27611800788165142</v>
      </c>
      <c r="T327" s="2">
        <f t="shared" si="106"/>
        <v>0.88792678286056792</v>
      </c>
      <c r="U327" s="2">
        <f t="shared" si="107"/>
        <v>0.798100303951368</v>
      </c>
      <c r="V327" s="2">
        <f t="shared" si="108"/>
        <v>-8.9826478909199925E-2</v>
      </c>
    </row>
    <row r="328" spans="1:22" x14ac:dyDescent="0.25">
      <c r="A328" s="2">
        <v>0.90385000000000004</v>
      </c>
      <c r="B328" s="2">
        <v>1.3733569716340399</v>
      </c>
      <c r="C328" s="2">
        <v>0.69265740338688697</v>
      </c>
      <c r="D328" s="2" t="s">
        <v>6</v>
      </c>
      <c r="E328" s="2">
        <f t="shared" si="91"/>
        <v>-0.16901525675366669</v>
      </c>
      <c r="F328" s="2">
        <f t="shared" si="92"/>
        <v>-5.7148659010177738E-2</v>
      </c>
      <c r="G328" s="2">
        <f t="shared" si="93"/>
        <v>9.095064813195286E-2</v>
      </c>
      <c r="H328" s="2">
        <f t="shared" si="94"/>
        <v>-2.9437360189778126</v>
      </c>
      <c r="I328" s="2">
        <f t="shared" si="95"/>
        <v>0.5043535058206704</v>
      </c>
      <c r="J328" s="2">
        <f t="shared" si="96"/>
        <v>0.25437245883360099</v>
      </c>
      <c r="K328" s="2">
        <f t="shared" si="97"/>
        <v>0.90021951780764553</v>
      </c>
      <c r="L328" s="2">
        <f t="shared" si="98"/>
        <v>0.29706590893759044</v>
      </c>
      <c r="M328" s="2">
        <f t="shared" si="99"/>
        <v>1.2221133705103897E-2</v>
      </c>
      <c r="N328" s="2">
        <f t="shared" si="100"/>
        <v>4.3356198269562114E-2</v>
      </c>
      <c r="O328" s="2">
        <f t="shared" si="101"/>
        <v>0.93015951649322637</v>
      </c>
      <c r="P328" s="2">
        <f t="shared" si="102"/>
        <v>2.6309516493226326E-2</v>
      </c>
      <c r="Q328" s="2">
        <f t="shared" si="103"/>
        <v>0.52198229606971658</v>
      </c>
      <c r="R328" s="2">
        <f t="shared" si="104"/>
        <v>0.69265740338688697</v>
      </c>
      <c r="S328" s="2">
        <f t="shared" si="105"/>
        <v>-0.17067510731717039</v>
      </c>
      <c r="T328" s="2">
        <f t="shared" si="106"/>
        <v>0.88792678286056792</v>
      </c>
      <c r="U328" s="2">
        <f t="shared" si="107"/>
        <v>0.69265740338688697</v>
      </c>
      <c r="V328" s="2">
        <f t="shared" si="108"/>
        <v>-0.19526937947368095</v>
      </c>
    </row>
    <row r="329" spans="1:22" x14ac:dyDescent="0.25">
      <c r="A329" s="2">
        <v>0.83984999999999999</v>
      </c>
      <c r="B329" s="2">
        <v>1.3733569716340399</v>
      </c>
      <c r="C329" s="2">
        <v>0.60090968302214498</v>
      </c>
      <c r="D329" s="2" t="s">
        <v>6</v>
      </c>
      <c r="E329" s="2">
        <f t="shared" si="91"/>
        <v>-0.16901525675366669</v>
      </c>
      <c r="F329" s="2">
        <f t="shared" si="92"/>
        <v>-5.7148659010177738E-2</v>
      </c>
      <c r="G329" s="2">
        <f t="shared" si="93"/>
        <v>9.095064813195286E-2</v>
      </c>
      <c r="H329" s="2">
        <f t="shared" si="94"/>
        <v>-2.9437360189778126</v>
      </c>
      <c r="I329" s="2">
        <f t="shared" si="95"/>
        <v>0.43754806320105832</v>
      </c>
      <c r="J329" s="2">
        <f t="shared" si="96"/>
        <v>0.19144830761099732</v>
      </c>
      <c r="K329" s="2">
        <f t="shared" si="97"/>
        <v>0.91510668770626713</v>
      </c>
      <c r="L329" s="2">
        <f t="shared" si="98"/>
        <v>0.47622200105017998</v>
      </c>
      <c r="M329" s="2">
        <f t="shared" si="99"/>
        <v>-0.15802858234249717</v>
      </c>
      <c r="N329" s="2">
        <f t="shared" si="100"/>
        <v>6.0132309444333509E-2</v>
      </c>
      <c r="O329" s="2">
        <f t="shared" si="101"/>
        <v>0.89466241238977084</v>
      </c>
      <c r="P329" s="2">
        <f t="shared" si="102"/>
        <v>5.4812412389770859E-2</v>
      </c>
      <c r="Q329" s="2">
        <f t="shared" si="103"/>
        <v>0.52198229606971658</v>
      </c>
      <c r="R329" s="2">
        <f t="shared" si="104"/>
        <v>0.60090968302214498</v>
      </c>
      <c r="S329" s="2">
        <f t="shared" si="105"/>
        <v>-7.8927386952428402E-2</v>
      </c>
      <c r="T329" s="2">
        <f t="shared" si="106"/>
        <v>0.88792678286056792</v>
      </c>
      <c r="U329" s="2">
        <f t="shared" si="107"/>
        <v>0.60090968302214498</v>
      </c>
      <c r="V329" s="2">
        <f t="shared" si="108"/>
        <v>-0.28701709983842294</v>
      </c>
    </row>
    <row r="330" spans="1:22" x14ac:dyDescent="0.25">
      <c r="A330" s="2">
        <v>0.79127999999999998</v>
      </c>
      <c r="B330" s="2">
        <v>1.3733569716340399</v>
      </c>
      <c r="C330" s="2">
        <v>0.52475032566218005</v>
      </c>
      <c r="D330" s="2" t="s">
        <v>6</v>
      </c>
      <c r="E330" s="2">
        <f t="shared" si="91"/>
        <v>-0.16901525675366669</v>
      </c>
      <c r="F330" s="2">
        <f t="shared" si="92"/>
        <v>-5.7148659010177738E-2</v>
      </c>
      <c r="G330" s="2">
        <f t="shared" si="93"/>
        <v>9.095064813195286E-2</v>
      </c>
      <c r="H330" s="2">
        <f t="shared" si="94"/>
        <v>-2.9437360189778126</v>
      </c>
      <c r="I330" s="2">
        <f t="shared" si="95"/>
        <v>0.382093174972436</v>
      </c>
      <c r="J330" s="2">
        <f t="shared" si="96"/>
        <v>0.14599519436051658</v>
      </c>
      <c r="K330" s="2">
        <f t="shared" si="97"/>
        <v>0.92707699434857627</v>
      </c>
      <c r="L330" s="2">
        <f t="shared" si="98"/>
        <v>0.60498030967381977</v>
      </c>
      <c r="M330" s="2">
        <f t="shared" si="99"/>
        <v>-0.22446514733974132</v>
      </c>
      <c r="N330" s="2">
        <f t="shared" si="100"/>
        <v>7.6132868392669292E-2</v>
      </c>
      <c r="O330" s="2">
        <f t="shared" si="101"/>
        <v>0.87017579307318527</v>
      </c>
      <c r="P330" s="2">
        <f t="shared" si="102"/>
        <v>7.8895793073185283E-2</v>
      </c>
      <c r="Q330" s="2">
        <f t="shared" si="103"/>
        <v>0.52198229606971658</v>
      </c>
      <c r="R330" s="2">
        <f t="shared" si="104"/>
        <v>0.52475032566218005</v>
      </c>
      <c r="S330" s="2">
        <f t="shared" si="105"/>
        <v>-2.7680295924634724E-3</v>
      </c>
      <c r="T330" s="2">
        <f t="shared" si="106"/>
        <v>0.88792678286056792</v>
      </c>
      <c r="U330" s="2">
        <f t="shared" si="107"/>
        <v>0.52475032566218005</v>
      </c>
      <c r="V330" s="2">
        <f t="shared" si="108"/>
        <v>-0.36317645719838787</v>
      </c>
    </row>
    <row r="331" spans="1:22" x14ac:dyDescent="0.25">
      <c r="A331" s="2">
        <v>0.75212000000000001</v>
      </c>
      <c r="B331" s="2">
        <v>1.3733569716340399</v>
      </c>
      <c r="C331" s="2">
        <v>0.451029092488059</v>
      </c>
      <c r="D331" s="2" t="s">
        <v>6</v>
      </c>
      <c r="E331" s="2">
        <f t="shared" si="91"/>
        <v>-0.16901525675366669</v>
      </c>
      <c r="F331" s="2">
        <f t="shared" si="92"/>
        <v>-5.7148659010177738E-2</v>
      </c>
      <c r="G331" s="2">
        <f t="shared" si="93"/>
        <v>9.095064813195286E-2</v>
      </c>
      <c r="H331" s="2">
        <f t="shared" si="94"/>
        <v>-2.9437360189778126</v>
      </c>
      <c r="I331" s="2">
        <f t="shared" si="95"/>
        <v>0.32841358933170745</v>
      </c>
      <c r="J331" s="2">
        <f t="shared" si="96"/>
        <v>0.10785548565773538</v>
      </c>
      <c r="K331" s="2">
        <f t="shared" si="97"/>
        <v>0.93832929650547714</v>
      </c>
      <c r="L331" s="2">
        <f t="shared" si="98"/>
        <v>0.71237135083003933</v>
      </c>
      <c r="M331" s="2">
        <f t="shared" si="99"/>
        <v>-0.2613935783471783</v>
      </c>
      <c r="N331" s="2">
        <f t="shared" si="100"/>
        <v>9.4006978885188108E-2</v>
      </c>
      <c r="O331" s="2">
        <f t="shared" si="101"/>
        <v>0.85077556074504956</v>
      </c>
      <c r="P331" s="2">
        <f t="shared" si="102"/>
        <v>9.8655560745049553E-2</v>
      </c>
      <c r="Q331" s="2">
        <f t="shared" si="103"/>
        <v>0.52198229606971658</v>
      </c>
      <c r="R331" s="2">
        <f t="shared" si="104"/>
        <v>0.451029092488059</v>
      </c>
      <c r="S331" s="2">
        <f t="shared" si="105"/>
        <v>7.0953203581657576E-2</v>
      </c>
      <c r="T331" s="2">
        <f t="shared" si="106"/>
        <v>0.88792678286056792</v>
      </c>
      <c r="U331" s="2">
        <f t="shared" si="107"/>
        <v>0.451029092488059</v>
      </c>
      <c r="V331" s="2">
        <f t="shared" si="108"/>
        <v>-0.43689769037250892</v>
      </c>
    </row>
    <row r="332" spans="1:22" x14ac:dyDescent="0.25">
      <c r="A332" s="2">
        <v>0.72714999999999996</v>
      </c>
      <c r="B332" s="2">
        <v>1.3733569716340399</v>
      </c>
      <c r="C332" s="2">
        <v>0.37642205818497598</v>
      </c>
      <c r="D332" s="2" t="s">
        <v>6</v>
      </c>
      <c r="E332" s="2">
        <f t="shared" si="91"/>
        <v>-0.16901525675366669</v>
      </c>
      <c r="F332" s="2">
        <f t="shared" si="92"/>
        <v>-5.7148659010177738E-2</v>
      </c>
      <c r="G332" s="2">
        <f t="shared" si="93"/>
        <v>9.095064813195286E-2</v>
      </c>
      <c r="H332" s="2">
        <f t="shared" si="94"/>
        <v>-2.9437360189778126</v>
      </c>
      <c r="I332" s="2">
        <f t="shared" si="95"/>
        <v>0.27408901397071117</v>
      </c>
      <c r="J332" s="2">
        <f t="shared" si="96"/>
        <v>7.5124787579436705E-2</v>
      </c>
      <c r="K332" s="2">
        <f t="shared" si="97"/>
        <v>0.94938149406179162</v>
      </c>
      <c r="L332" s="2">
        <f t="shared" si="98"/>
        <v>0.80378103035083925</v>
      </c>
      <c r="M332" s="2">
        <f t="shared" si="99"/>
        <v>-0.27648263105287607</v>
      </c>
      <c r="N332" s="2">
        <f t="shared" si="100"/>
        <v>0.11535578585710735</v>
      </c>
      <c r="O332" s="2">
        <f t="shared" si="101"/>
        <v>0.83545130983730664</v>
      </c>
      <c r="P332" s="2">
        <f t="shared" si="102"/>
        <v>0.10830130983730668</v>
      </c>
      <c r="Q332" s="2">
        <f t="shared" si="103"/>
        <v>0.52198229606971658</v>
      </c>
      <c r="R332" s="2">
        <f t="shared" si="104"/>
        <v>0.37642205818497598</v>
      </c>
      <c r="S332" s="2">
        <f t="shared" si="105"/>
        <v>0.1455602378847406</v>
      </c>
      <c r="T332" s="2">
        <f t="shared" si="106"/>
        <v>0.88792678286056792</v>
      </c>
      <c r="U332" s="2">
        <f t="shared" si="107"/>
        <v>0.37642205818497598</v>
      </c>
      <c r="V332" s="2">
        <f t="shared" si="108"/>
        <v>-0.51150472467559194</v>
      </c>
    </row>
    <row r="333" spans="1:22" x14ac:dyDescent="0.25">
      <c r="A333" s="2">
        <v>0.72770999999999997</v>
      </c>
      <c r="B333" s="2">
        <v>1.3733569716340399</v>
      </c>
      <c r="C333" s="2">
        <v>0.30261398176291798</v>
      </c>
      <c r="D333" s="2" t="s">
        <v>6</v>
      </c>
      <c r="E333" s="2">
        <f t="shared" si="91"/>
        <v>-0.16901525675366669</v>
      </c>
      <c r="F333" s="2">
        <f t="shared" si="92"/>
        <v>-5.7148659010177738E-2</v>
      </c>
      <c r="G333" s="2">
        <f t="shared" si="93"/>
        <v>9.095064813195286E-2</v>
      </c>
      <c r="H333" s="2">
        <f t="shared" si="94"/>
        <v>-2.9437360189778126</v>
      </c>
      <c r="I333" s="2">
        <f t="shared" si="95"/>
        <v>0.22034619404368225</v>
      </c>
      <c r="J333" s="2">
        <f t="shared" si="96"/>
        <v>4.855244522953607E-2</v>
      </c>
      <c r="K333" s="2">
        <f t="shared" si="97"/>
        <v>0.95998342430248074</v>
      </c>
      <c r="L333" s="2">
        <f t="shared" si="98"/>
        <v>0.87711504733004908</v>
      </c>
      <c r="M333" s="2">
        <f t="shared" si="99"/>
        <v>-0.26481523149046915</v>
      </c>
      <c r="N333" s="2">
        <f t="shared" si="100"/>
        <v>0.1411240621656403</v>
      </c>
      <c r="O333" s="2">
        <f t="shared" si="101"/>
        <v>0.82455660076503623</v>
      </c>
      <c r="P333" s="2">
        <f t="shared" si="102"/>
        <v>9.6846600765036261E-2</v>
      </c>
      <c r="Q333" s="2">
        <f t="shared" si="103"/>
        <v>0.52198229606971658</v>
      </c>
      <c r="R333" s="2">
        <f t="shared" si="104"/>
        <v>0.30261398176291798</v>
      </c>
      <c r="S333" s="2">
        <f t="shared" si="105"/>
        <v>0.2193683143067986</v>
      </c>
      <c r="T333" s="2">
        <f t="shared" si="106"/>
        <v>0.88792678286056792</v>
      </c>
      <c r="U333" s="2">
        <f t="shared" si="107"/>
        <v>0.30261398176291798</v>
      </c>
      <c r="V333" s="2">
        <f t="shared" si="108"/>
        <v>-0.58531280109764994</v>
      </c>
    </row>
    <row r="334" spans="1:22" x14ac:dyDescent="0.25">
      <c r="A334" s="2">
        <v>0.76266999999999996</v>
      </c>
      <c r="B334" s="2">
        <v>1.3733569716340399</v>
      </c>
      <c r="C334" s="2">
        <v>0.226782457663917</v>
      </c>
      <c r="D334" s="2" t="s">
        <v>6</v>
      </c>
      <c r="E334" s="2">
        <f t="shared" si="91"/>
        <v>-0.16901525675366669</v>
      </c>
      <c r="F334" s="2">
        <f t="shared" si="92"/>
        <v>-5.7148659010177738E-2</v>
      </c>
      <c r="G334" s="2">
        <f t="shared" si="93"/>
        <v>9.095064813195286E-2</v>
      </c>
      <c r="H334" s="2">
        <f t="shared" si="94"/>
        <v>-2.9437360189778126</v>
      </c>
      <c r="I334" s="2">
        <f t="shared" si="95"/>
        <v>0.16513001524584534</v>
      </c>
      <c r="J334" s="2">
        <f t="shared" si="96"/>
        <v>2.7267921935093115E-2</v>
      </c>
      <c r="K334" s="2">
        <f t="shared" si="97"/>
        <v>0.97053218290290177</v>
      </c>
      <c r="L334" s="2">
        <f t="shared" si="98"/>
        <v>0.93474911794964022</v>
      </c>
      <c r="M334" s="2">
        <f t="shared" si="99"/>
        <v>-0.22237216265990681</v>
      </c>
      <c r="N334" s="2">
        <f t="shared" si="100"/>
        <v>0.17518220424506037</v>
      </c>
      <c r="O334" s="2">
        <f t="shared" si="101"/>
        <v>0.81778174299643924</v>
      </c>
      <c r="P334" s="2">
        <f t="shared" si="102"/>
        <v>5.5111742996439284E-2</v>
      </c>
      <c r="Q334" s="2">
        <f t="shared" si="103"/>
        <v>0.52198229606971658</v>
      </c>
      <c r="R334" s="2">
        <f t="shared" si="104"/>
        <v>0.226782457663917</v>
      </c>
      <c r="S334" s="2">
        <f t="shared" si="105"/>
        <v>0.29519983840579955</v>
      </c>
      <c r="T334" s="2">
        <f t="shared" si="106"/>
        <v>0.88792678286056792</v>
      </c>
      <c r="U334" s="2">
        <f t="shared" si="107"/>
        <v>0.226782457663917</v>
      </c>
      <c r="V334" s="2">
        <f t="shared" si="108"/>
        <v>-0.66114432519665089</v>
      </c>
    </row>
    <row r="335" spans="1:22" x14ac:dyDescent="0.25">
      <c r="A335" s="2">
        <v>0.82872999999999997</v>
      </c>
      <c r="B335" s="2">
        <v>1.3733569716340399</v>
      </c>
      <c r="C335" s="2">
        <v>0.15212983065566699</v>
      </c>
      <c r="D335" s="2" t="s">
        <v>6</v>
      </c>
      <c r="E335" s="2">
        <f t="shared" si="91"/>
        <v>-0.16901525675366669</v>
      </c>
      <c r="F335" s="2">
        <f t="shared" si="92"/>
        <v>-5.7148659010177738E-2</v>
      </c>
      <c r="G335" s="2">
        <f t="shared" si="93"/>
        <v>9.095064813195286E-2</v>
      </c>
      <c r="H335" s="2">
        <f t="shared" si="94"/>
        <v>-2.9437360189778126</v>
      </c>
      <c r="I335" s="2">
        <f t="shared" si="95"/>
        <v>0.11077224188454129</v>
      </c>
      <c r="J335" s="2">
        <f t="shared" si="96"/>
        <v>1.2270489572127325E-2</v>
      </c>
      <c r="K335" s="2">
        <f t="shared" si="97"/>
        <v>0.98057655907225949</v>
      </c>
      <c r="L335" s="2">
        <f t="shared" si="98"/>
        <v>0.97395372507046574</v>
      </c>
      <c r="M335" s="2">
        <f t="shared" si="99"/>
        <v>-0.15590736516899034</v>
      </c>
      <c r="N335" s="2">
        <f t="shared" si="100"/>
        <v>0.22232090283310421</v>
      </c>
      <c r="O335" s="2">
        <f t="shared" si="101"/>
        <v>0.81548659701739468</v>
      </c>
      <c r="P335" s="2">
        <f t="shared" si="102"/>
        <v>-1.324340298260529E-2</v>
      </c>
      <c r="Q335" s="2">
        <f t="shared" si="103"/>
        <v>0.52198229606971658</v>
      </c>
      <c r="R335" s="2">
        <f t="shared" si="104"/>
        <v>0.15212983065566699</v>
      </c>
      <c r="S335" s="2">
        <f t="shared" si="105"/>
        <v>0.36985246541404959</v>
      </c>
      <c r="T335" s="2">
        <f t="shared" si="106"/>
        <v>0.88792678286056792</v>
      </c>
      <c r="U335" s="2">
        <f t="shared" si="107"/>
        <v>0.15212983065566699</v>
      </c>
      <c r="V335" s="2">
        <f t="shared" si="108"/>
        <v>-0.73579695220490093</v>
      </c>
    </row>
    <row r="336" spans="1:22" x14ac:dyDescent="0.25">
      <c r="A336" s="2">
        <v>0.91327000000000003</v>
      </c>
      <c r="B336" s="2">
        <v>1.3733569716340399</v>
      </c>
      <c r="C336" s="2">
        <v>7.6304819800260507E-2</v>
      </c>
      <c r="D336" s="2" t="s">
        <v>6</v>
      </c>
      <c r="E336" s="2">
        <f t="shared" si="91"/>
        <v>-0.16901525675366669</v>
      </c>
      <c r="F336" s="2">
        <f t="shared" si="92"/>
        <v>-5.7148659010177738E-2</v>
      </c>
      <c r="G336" s="2">
        <f t="shared" si="93"/>
        <v>9.095064813195286E-2</v>
      </c>
      <c r="H336" s="2">
        <f t="shared" si="94"/>
        <v>-2.9437360189778126</v>
      </c>
      <c r="I336" s="2">
        <f t="shared" si="95"/>
        <v>5.5560805658176352E-2</v>
      </c>
      <c r="J336" s="2">
        <f t="shared" si="96"/>
        <v>3.0870031253856412E-3</v>
      </c>
      <c r="K336" s="2">
        <f t="shared" si="97"/>
        <v>0.99043295807726672</v>
      </c>
      <c r="L336" s="2">
        <f t="shared" si="98"/>
        <v>0.99596596899444989</v>
      </c>
      <c r="M336" s="2">
        <f t="shared" si="99"/>
        <v>-7.7475496632854024E-2</v>
      </c>
      <c r="N336" s="2">
        <f t="shared" si="100"/>
        <v>0.30378628474431024</v>
      </c>
      <c r="O336" s="2">
        <f t="shared" si="101"/>
        <v>0.81759830028094538</v>
      </c>
      <c r="P336" s="2">
        <f t="shared" si="102"/>
        <v>-9.5671699719054648E-2</v>
      </c>
      <c r="Q336" s="2">
        <f t="shared" si="103"/>
        <v>0.52198229606971658</v>
      </c>
      <c r="R336" s="2">
        <f t="shared" si="104"/>
        <v>7.6304819800260507E-2</v>
      </c>
      <c r="S336" s="2">
        <f t="shared" si="105"/>
        <v>0.44567747626945609</v>
      </c>
      <c r="T336" s="2">
        <f t="shared" si="106"/>
        <v>0.88792678286056792</v>
      </c>
      <c r="U336" s="2">
        <f t="shared" si="107"/>
        <v>7.6304819800260507E-2</v>
      </c>
      <c r="V336" s="2">
        <f t="shared" si="108"/>
        <v>-0.81162196306030743</v>
      </c>
    </row>
    <row r="337" spans="1:22" x14ac:dyDescent="0.25">
      <c r="A337" s="2">
        <v>0.96609</v>
      </c>
      <c r="B337" s="2">
        <v>1.4165360279535399</v>
      </c>
      <c r="C337" s="2">
        <v>0.76378360655737698</v>
      </c>
      <c r="D337" s="7" t="s">
        <v>7</v>
      </c>
      <c r="E337" s="2">
        <f t="shared" si="91"/>
        <v>-0.15742935733448382</v>
      </c>
      <c r="F337" s="2">
        <f t="shared" si="92"/>
        <v>-5.6855063301096465E-2</v>
      </c>
      <c r="G337" s="2">
        <f t="shared" si="93"/>
        <v>9.6675450221193948E-2</v>
      </c>
      <c r="H337" s="2">
        <f t="shared" si="94"/>
        <v>-2.9416906196739774</v>
      </c>
      <c r="I337" s="2">
        <f t="shared" si="95"/>
        <v>0.53919109114422592</v>
      </c>
      <c r="J337" s="2">
        <f t="shared" si="96"/>
        <v>0.29072703276930095</v>
      </c>
      <c r="K337" s="2">
        <f t="shared" si="97"/>
        <v>0.89858618918924682</v>
      </c>
      <c r="L337" s="2">
        <f t="shared" si="98"/>
        <v>0.19689755630852313</v>
      </c>
      <c r="M337" s="2">
        <f t="shared" si="99"/>
        <v>0.34283721990424287</v>
      </c>
      <c r="N337" s="2">
        <f t="shared" si="100"/>
        <v>3.4412871836059358E-2</v>
      </c>
      <c r="O337" s="2">
        <f t="shared" si="101"/>
        <v>0.96712488501398686</v>
      </c>
      <c r="P337" s="2">
        <f t="shared" si="102"/>
        <v>1.0348850139868526E-3</v>
      </c>
      <c r="Q337" s="2">
        <f t="shared" si="103"/>
        <v>0.53116928798753493</v>
      </c>
      <c r="R337" s="2">
        <f t="shared" si="104"/>
        <v>0.76378360655737698</v>
      </c>
      <c r="S337" s="2">
        <f t="shared" si="105"/>
        <v>-0.23261431856984205</v>
      </c>
      <c r="T337" s="2">
        <f t="shared" si="106"/>
        <v>0.92467215978846262</v>
      </c>
      <c r="U337" s="2">
        <f t="shared" si="107"/>
        <v>0.76378360655737698</v>
      </c>
      <c r="V337" s="2">
        <f t="shared" si="108"/>
        <v>-0.16088855323108564</v>
      </c>
    </row>
    <row r="338" spans="1:22" x14ac:dyDescent="0.25">
      <c r="A338" s="2">
        <v>0.92052999999999996</v>
      </c>
      <c r="B338" s="2">
        <v>1.4165360279535399</v>
      </c>
      <c r="C338" s="2">
        <v>0.67975519125683104</v>
      </c>
      <c r="D338" s="7" t="s">
        <v>7</v>
      </c>
      <c r="E338" s="2">
        <f t="shared" si="91"/>
        <v>-0.15742935733448382</v>
      </c>
      <c r="F338" s="2">
        <f t="shared" si="92"/>
        <v>-5.6855063301096465E-2</v>
      </c>
      <c r="G338" s="2">
        <f t="shared" si="93"/>
        <v>9.6675450221193948E-2</v>
      </c>
      <c r="H338" s="2">
        <f t="shared" si="94"/>
        <v>-2.9416906196739774</v>
      </c>
      <c r="I338" s="2">
        <f t="shared" si="95"/>
        <v>0.47987144544348004</v>
      </c>
      <c r="J338" s="2">
        <f t="shared" si="96"/>
        <v>0.23027660415201484</v>
      </c>
      <c r="K338" s="2">
        <f t="shared" si="97"/>
        <v>0.91136175583483869</v>
      </c>
      <c r="L338" s="2">
        <f t="shared" si="98"/>
        <v>0.36898926167218393</v>
      </c>
      <c r="M338" s="2">
        <f t="shared" si="99"/>
        <v>2.4846913223470667E-2</v>
      </c>
      <c r="N338" s="2">
        <f t="shared" si="100"/>
        <v>4.9297164802189659E-2</v>
      </c>
      <c r="O338" s="2">
        <f t="shared" si="101"/>
        <v>0.93177889267199021</v>
      </c>
      <c r="P338" s="2">
        <f t="shared" si="102"/>
        <v>1.1248892671990252E-2</v>
      </c>
      <c r="Q338" s="2">
        <f t="shared" si="103"/>
        <v>0.53116928798753493</v>
      </c>
      <c r="R338" s="2">
        <f t="shared" si="104"/>
        <v>0.67975519125683104</v>
      </c>
      <c r="S338" s="2">
        <f t="shared" si="105"/>
        <v>-0.1485859032692961</v>
      </c>
      <c r="T338" s="2">
        <f t="shared" si="106"/>
        <v>0.92467215978846262</v>
      </c>
      <c r="U338" s="2">
        <f t="shared" si="107"/>
        <v>0.67975519125683104</v>
      </c>
      <c r="V338" s="2">
        <f t="shared" si="108"/>
        <v>-0.24491696853163158</v>
      </c>
    </row>
    <row r="339" spans="1:22" x14ac:dyDescent="0.25">
      <c r="A339" s="2">
        <v>0.87792000000000003</v>
      </c>
      <c r="B339" s="2">
        <v>1.4165360279535399</v>
      </c>
      <c r="C339" s="2">
        <v>0.60488087431694004</v>
      </c>
      <c r="D339" s="7" t="s">
        <v>7</v>
      </c>
      <c r="E339" s="2">
        <f t="shared" si="91"/>
        <v>-0.15742935733448382</v>
      </c>
      <c r="F339" s="2">
        <f t="shared" si="92"/>
        <v>-5.6855063301096465E-2</v>
      </c>
      <c r="G339" s="2">
        <f t="shared" si="93"/>
        <v>9.6675450221193948E-2</v>
      </c>
      <c r="H339" s="2">
        <f t="shared" si="94"/>
        <v>-2.9416906196739774</v>
      </c>
      <c r="I339" s="2">
        <f t="shared" si="95"/>
        <v>0.42701411215838075</v>
      </c>
      <c r="J339" s="2">
        <f t="shared" si="96"/>
        <v>0.18234105198241018</v>
      </c>
      <c r="K339" s="2">
        <f t="shared" si="97"/>
        <v>0.92240843069730249</v>
      </c>
      <c r="L339" s="2">
        <f t="shared" si="98"/>
        <v>0.50489081934557367</v>
      </c>
      <c r="M339" s="2">
        <f t="shared" si="99"/>
        <v>-8.8114952763385962E-2</v>
      </c>
      <c r="N339" s="2">
        <f t="shared" si="100"/>
        <v>6.4200536027798405E-2</v>
      </c>
      <c r="O339" s="2">
        <f t="shared" si="101"/>
        <v>0.90491633350687728</v>
      </c>
      <c r="P339" s="2">
        <f t="shared" si="102"/>
        <v>2.6996333506877246E-2</v>
      </c>
      <c r="Q339" s="2">
        <f t="shared" si="103"/>
        <v>0.53116928798753493</v>
      </c>
      <c r="R339" s="2">
        <f t="shared" si="104"/>
        <v>0.60488087431694004</v>
      </c>
      <c r="S339" s="2">
        <f t="shared" si="105"/>
        <v>-7.371158632940511E-2</v>
      </c>
      <c r="T339" s="2">
        <f t="shared" si="106"/>
        <v>0.92467215978846262</v>
      </c>
      <c r="U339" s="2">
        <f t="shared" si="107"/>
        <v>0.60488087431694004</v>
      </c>
      <c r="V339" s="2">
        <f t="shared" si="108"/>
        <v>-0.31979128547152258</v>
      </c>
    </row>
    <row r="340" spans="1:22" x14ac:dyDescent="0.25">
      <c r="A340" s="2">
        <v>0.83987000000000001</v>
      </c>
      <c r="B340" s="2">
        <v>1.4165360279535399</v>
      </c>
      <c r="C340" s="2">
        <v>0.52840218579234999</v>
      </c>
      <c r="D340" s="7" t="s">
        <v>7</v>
      </c>
      <c r="E340" s="2">
        <f t="shared" si="91"/>
        <v>-0.15742935733448382</v>
      </c>
      <c r="F340" s="2">
        <f t="shared" si="92"/>
        <v>-5.6855063301096465E-2</v>
      </c>
      <c r="G340" s="2">
        <f t="shared" si="93"/>
        <v>9.6675450221193948E-2</v>
      </c>
      <c r="H340" s="2">
        <f t="shared" si="94"/>
        <v>-2.9416906196739774</v>
      </c>
      <c r="I340" s="2">
        <f t="shared" si="95"/>
        <v>0.37302417684054889</v>
      </c>
      <c r="J340" s="2">
        <f t="shared" si="96"/>
        <v>0.1391470365075691</v>
      </c>
      <c r="K340" s="2">
        <f t="shared" si="97"/>
        <v>0.93336383000096967</v>
      </c>
      <c r="L340" s="2">
        <f t="shared" si="98"/>
        <v>0.62673474818970187</v>
      </c>
      <c r="M340" s="2">
        <f t="shared" si="99"/>
        <v>-0.14917607531898117</v>
      </c>
      <c r="N340" s="2">
        <f t="shared" si="100"/>
        <v>8.1462963574814279E-2</v>
      </c>
      <c r="O340" s="2">
        <f t="shared" si="101"/>
        <v>0.88198543938586349</v>
      </c>
      <c r="P340" s="2">
        <f t="shared" si="102"/>
        <v>4.2115439385863485E-2</v>
      </c>
      <c r="Q340" s="2">
        <f t="shared" si="103"/>
        <v>0.53116928798753493</v>
      </c>
      <c r="R340" s="2">
        <f t="shared" si="104"/>
        <v>0.52840218579234999</v>
      </c>
      <c r="S340" s="2">
        <f t="shared" si="105"/>
        <v>2.767102195184945E-3</v>
      </c>
      <c r="T340" s="2">
        <f t="shared" si="106"/>
        <v>0.92467215978846262</v>
      </c>
      <c r="U340" s="2">
        <f t="shared" si="107"/>
        <v>0.52840218579234999</v>
      </c>
      <c r="V340" s="2">
        <f t="shared" si="108"/>
        <v>-0.39626997399611263</v>
      </c>
    </row>
    <row r="341" spans="1:22" x14ac:dyDescent="0.25">
      <c r="A341" s="2">
        <v>0.81174999999999997</v>
      </c>
      <c r="B341" s="2">
        <v>1.4165360279535399</v>
      </c>
      <c r="C341" s="2">
        <v>0.45486120218579201</v>
      </c>
      <c r="D341" s="7" t="s">
        <v>7</v>
      </c>
      <c r="E341" s="2">
        <f t="shared" si="91"/>
        <v>-0.15742935733448382</v>
      </c>
      <c r="F341" s="2">
        <f t="shared" si="92"/>
        <v>-5.6855063301096465E-2</v>
      </c>
      <c r="G341" s="2">
        <f t="shared" si="93"/>
        <v>9.6675450221193948E-2</v>
      </c>
      <c r="H341" s="2">
        <f t="shared" si="94"/>
        <v>-2.9416906196739774</v>
      </c>
      <c r="I341" s="2">
        <f t="shared" si="95"/>
        <v>0.32110810682515922</v>
      </c>
      <c r="J341" s="2">
        <f t="shared" si="96"/>
        <v>0.10311041626883787</v>
      </c>
      <c r="K341" s="2">
        <f t="shared" si="97"/>
        <v>0.9435858078636552</v>
      </c>
      <c r="L341" s="2">
        <f t="shared" si="98"/>
        <v>0.727724326468278</v>
      </c>
      <c r="M341" s="2">
        <f t="shared" si="99"/>
        <v>-0.18116174362820622</v>
      </c>
      <c r="N341" s="2">
        <f t="shared" si="100"/>
        <v>0.10060158259637135</v>
      </c>
      <c r="O341" s="2">
        <f t="shared" si="101"/>
        <v>0.86423131720601409</v>
      </c>
      <c r="P341" s="2">
        <f t="shared" si="102"/>
        <v>5.2481317206014122E-2</v>
      </c>
      <c r="Q341" s="2">
        <f t="shared" si="103"/>
        <v>0.53116928798753493</v>
      </c>
      <c r="R341" s="2">
        <f t="shared" si="104"/>
        <v>0.45486120218579201</v>
      </c>
      <c r="S341" s="2">
        <f t="shared" si="105"/>
        <v>7.630808580174292E-2</v>
      </c>
      <c r="T341" s="2">
        <f t="shared" si="106"/>
        <v>0.92467215978846262</v>
      </c>
      <c r="U341" s="2">
        <f t="shared" si="107"/>
        <v>0.45486120218579201</v>
      </c>
      <c r="V341" s="2">
        <f t="shared" si="108"/>
        <v>-0.46981095760267061</v>
      </c>
    </row>
    <row r="342" spans="1:22" x14ac:dyDescent="0.25">
      <c r="A342" s="2">
        <v>0.79725999999999997</v>
      </c>
      <c r="B342" s="2">
        <v>1.4165360279535399</v>
      </c>
      <c r="C342" s="2">
        <v>0.37671693989070998</v>
      </c>
      <c r="D342" s="7" t="s">
        <v>7</v>
      </c>
      <c r="E342" s="2">
        <f t="shared" si="91"/>
        <v>-0.15742935733448382</v>
      </c>
      <c r="F342" s="2">
        <f t="shared" si="92"/>
        <v>-5.6855063301096465E-2</v>
      </c>
      <c r="G342" s="2">
        <f t="shared" si="93"/>
        <v>9.6675450221193948E-2</v>
      </c>
      <c r="H342" s="2">
        <f t="shared" si="94"/>
        <v>-2.9416906196739774</v>
      </c>
      <c r="I342" s="2">
        <f t="shared" si="95"/>
        <v>0.26594236394746018</v>
      </c>
      <c r="J342" s="2">
        <f t="shared" si="96"/>
        <v>7.0725340941963366E-2</v>
      </c>
      <c r="K342" s="2">
        <f t="shared" si="97"/>
        <v>0.95411177081949106</v>
      </c>
      <c r="L342" s="2">
        <f t="shared" si="98"/>
        <v>0.81765802574529178</v>
      </c>
      <c r="M342" s="2">
        <f t="shared" si="99"/>
        <v>-0.19183052802119979</v>
      </c>
      <c r="N342" s="2">
        <f t="shared" si="100"/>
        <v>0.12467382544450722</v>
      </c>
      <c r="O342" s="2">
        <f t="shared" si="101"/>
        <v>0.84998141362689039</v>
      </c>
      <c r="P342" s="2">
        <f t="shared" si="102"/>
        <v>5.2721413626890423E-2</v>
      </c>
      <c r="Q342" s="2">
        <f t="shared" si="103"/>
        <v>0.53116928798753493</v>
      </c>
      <c r="R342" s="2">
        <f t="shared" si="104"/>
        <v>0.37671693989070998</v>
      </c>
      <c r="S342" s="2">
        <f t="shared" si="105"/>
        <v>0.15445234809682495</v>
      </c>
      <c r="T342" s="2">
        <f t="shared" si="106"/>
        <v>0.92467215978846262</v>
      </c>
      <c r="U342" s="2">
        <f t="shared" si="107"/>
        <v>0.37671693989070998</v>
      </c>
      <c r="V342" s="2">
        <f t="shared" si="108"/>
        <v>-0.54795521989775264</v>
      </c>
    </row>
    <row r="343" spans="1:22" x14ac:dyDescent="0.25">
      <c r="A343" s="2">
        <v>0.80284</v>
      </c>
      <c r="B343" s="2">
        <v>1.4165360279535399</v>
      </c>
      <c r="C343" s="2">
        <v>0.30099016393442601</v>
      </c>
      <c r="D343" s="7" t="s">
        <v>7</v>
      </c>
      <c r="E343" s="2">
        <f t="shared" si="91"/>
        <v>-0.15742935733448382</v>
      </c>
      <c r="F343" s="2">
        <f t="shared" si="92"/>
        <v>-5.6855063301096465E-2</v>
      </c>
      <c r="G343" s="2">
        <f t="shared" si="93"/>
        <v>9.6675450221193948E-2</v>
      </c>
      <c r="H343" s="2">
        <f t="shared" si="94"/>
        <v>-2.9416906196739774</v>
      </c>
      <c r="I343" s="2">
        <f t="shared" si="95"/>
        <v>0.21248323939156313</v>
      </c>
      <c r="J343" s="2">
        <f t="shared" si="96"/>
        <v>4.5149127022332328E-2</v>
      </c>
      <c r="K343" s="2">
        <f t="shared" si="97"/>
        <v>0.96398194370339296</v>
      </c>
      <c r="L343" s="2">
        <f t="shared" si="98"/>
        <v>0.88772714938457331</v>
      </c>
      <c r="M343" s="2">
        <f t="shared" si="99"/>
        <v>-0.18152192801031986</v>
      </c>
      <c r="N343" s="2">
        <f t="shared" si="100"/>
        <v>0.15333302365589715</v>
      </c>
      <c r="O343" s="2">
        <f t="shared" si="101"/>
        <v>0.84070954658741015</v>
      </c>
      <c r="P343" s="2">
        <f t="shared" si="102"/>
        <v>3.7869546587410152E-2</v>
      </c>
      <c r="Q343" s="2">
        <f t="shared" si="103"/>
        <v>0.53116928798753493</v>
      </c>
      <c r="R343" s="2">
        <f t="shared" si="104"/>
        <v>0.30099016393442601</v>
      </c>
      <c r="S343" s="2">
        <f t="shared" si="105"/>
        <v>0.23017912405310892</v>
      </c>
      <c r="T343" s="2">
        <f t="shared" si="106"/>
        <v>0.92467215978846262</v>
      </c>
      <c r="U343" s="2">
        <f t="shared" si="107"/>
        <v>0.30099016393442601</v>
      </c>
      <c r="V343" s="2">
        <f t="shared" si="108"/>
        <v>-0.62368199585403661</v>
      </c>
    </row>
    <row r="344" spans="1:22" x14ac:dyDescent="0.25">
      <c r="A344" s="2">
        <v>0.82906000000000002</v>
      </c>
      <c r="B344" s="2">
        <v>1.4165360279535399</v>
      </c>
      <c r="C344" s="2">
        <v>0.22728524590163901</v>
      </c>
      <c r="D344" s="7" t="s">
        <v>7</v>
      </c>
      <c r="E344" s="2">
        <f t="shared" si="91"/>
        <v>-0.15742935733448382</v>
      </c>
      <c r="F344" s="2">
        <f t="shared" si="92"/>
        <v>-5.6855063301096465E-2</v>
      </c>
      <c r="G344" s="2">
        <f t="shared" si="93"/>
        <v>9.6675450221193948E-2</v>
      </c>
      <c r="H344" s="2">
        <f t="shared" si="94"/>
        <v>-2.9416906196739774</v>
      </c>
      <c r="I344" s="2">
        <f t="shared" si="95"/>
        <v>0.16045144028563571</v>
      </c>
      <c r="J344" s="2">
        <f t="shared" si="96"/>
        <v>2.5744664689734922E-2</v>
      </c>
      <c r="K344" s="2">
        <f t="shared" si="97"/>
        <v>0.9732765183318397</v>
      </c>
      <c r="L344" s="2">
        <f t="shared" si="98"/>
        <v>0.93977887660380777</v>
      </c>
      <c r="M344" s="2">
        <f t="shared" si="99"/>
        <v>-0.15345792709558689</v>
      </c>
      <c r="N344" s="2">
        <f t="shared" si="100"/>
        <v>0.18920186478561715</v>
      </c>
      <c r="O344" s="2">
        <f t="shared" si="101"/>
        <v>0.83597388294864994</v>
      </c>
      <c r="P344" s="2">
        <f t="shared" si="102"/>
        <v>6.9138829486499187E-3</v>
      </c>
      <c r="Q344" s="2">
        <f t="shared" si="103"/>
        <v>0.53116928798753493</v>
      </c>
      <c r="R344" s="2">
        <f t="shared" si="104"/>
        <v>0.22728524590163901</v>
      </c>
      <c r="S344" s="2">
        <f t="shared" si="105"/>
        <v>0.30388404208589592</v>
      </c>
      <c r="T344" s="2">
        <f t="shared" si="106"/>
        <v>0.92467215978846262</v>
      </c>
      <c r="U344" s="2">
        <f t="shared" si="107"/>
        <v>0.22728524590163901</v>
      </c>
      <c r="V344" s="2">
        <f t="shared" si="108"/>
        <v>-0.69738691388682361</v>
      </c>
    </row>
    <row r="345" spans="1:22" x14ac:dyDescent="0.25">
      <c r="A345" s="2">
        <v>0.87705999999999995</v>
      </c>
      <c r="B345" s="2">
        <v>1.4165360279535399</v>
      </c>
      <c r="C345" s="2">
        <v>0.15230819672131099</v>
      </c>
      <c r="D345" s="7" t="s">
        <v>7</v>
      </c>
      <c r="E345" s="2">
        <f t="shared" si="91"/>
        <v>-0.15742935733448382</v>
      </c>
      <c r="F345" s="2">
        <f t="shared" si="92"/>
        <v>-5.6855063301096465E-2</v>
      </c>
      <c r="G345" s="2">
        <f t="shared" si="93"/>
        <v>9.6675450221193948E-2</v>
      </c>
      <c r="H345" s="2">
        <f t="shared" si="94"/>
        <v>-2.9416906196739774</v>
      </c>
      <c r="I345" s="2">
        <f t="shared" si="95"/>
        <v>0.10752158343713264</v>
      </c>
      <c r="J345" s="2">
        <f t="shared" si="96"/>
        <v>1.1560890904828276E-2</v>
      </c>
      <c r="K345" s="2">
        <f t="shared" si="97"/>
        <v>0.98241565103569506</v>
      </c>
      <c r="L345" s="2">
        <f t="shared" si="98"/>
        <v>0.9763861331574728</v>
      </c>
      <c r="M345" s="2">
        <f t="shared" si="99"/>
        <v>-0.10790367402596368</v>
      </c>
      <c r="N345" s="2">
        <f t="shared" si="100"/>
        <v>0.24032230280851732</v>
      </c>
      <c r="O345" s="2">
        <f t="shared" si="101"/>
        <v>0.83549726592050688</v>
      </c>
      <c r="P345" s="2">
        <f t="shared" si="102"/>
        <v>-4.1562734079493069E-2</v>
      </c>
      <c r="Q345" s="2">
        <f t="shared" si="103"/>
        <v>0.53116928798753493</v>
      </c>
      <c r="R345" s="2">
        <f t="shared" si="104"/>
        <v>0.15230819672131099</v>
      </c>
      <c r="S345" s="2">
        <f t="shared" si="105"/>
        <v>0.37886109126622391</v>
      </c>
      <c r="T345" s="2">
        <f t="shared" si="106"/>
        <v>0.92467215978846262</v>
      </c>
      <c r="U345" s="2">
        <f t="shared" si="107"/>
        <v>0.15230819672131099</v>
      </c>
      <c r="V345" s="2">
        <f t="shared" si="108"/>
        <v>-0.7723639630671516</v>
      </c>
    </row>
    <row r="346" spans="1:22" x14ac:dyDescent="0.25">
      <c r="A346" s="2">
        <v>0.93710000000000004</v>
      </c>
      <c r="B346" s="2">
        <v>1.4165360279535399</v>
      </c>
      <c r="C346" s="2">
        <v>7.3886338797814199E-2</v>
      </c>
      <c r="D346" s="7" t="s">
        <v>7</v>
      </c>
      <c r="E346" s="2">
        <f t="shared" si="91"/>
        <v>-0.15742935733448382</v>
      </c>
      <c r="F346" s="2">
        <f t="shared" si="92"/>
        <v>-5.6855063301096465E-2</v>
      </c>
      <c r="G346" s="2">
        <f t="shared" si="93"/>
        <v>9.6675450221193948E-2</v>
      </c>
      <c r="H346" s="2">
        <f t="shared" si="94"/>
        <v>-2.9416906196739774</v>
      </c>
      <c r="I346" s="2">
        <f t="shared" si="95"/>
        <v>5.2159872632789504E-2</v>
      </c>
      <c r="J346" s="2">
        <f t="shared" si="96"/>
        <v>2.7206523130688235E-3</v>
      </c>
      <c r="K346" s="2">
        <f t="shared" si="97"/>
        <v>0.99163382191329164</v>
      </c>
      <c r="L346" s="2">
        <f t="shared" si="98"/>
        <v>0.99703926178150626</v>
      </c>
      <c r="M346" s="2">
        <f t="shared" si="99"/>
        <v>-5.4695761745481068E-2</v>
      </c>
      <c r="N346" s="2">
        <f t="shared" si="100"/>
        <v>0.33270159515014291</v>
      </c>
      <c r="O346" s="2">
        <f t="shared" si="101"/>
        <v>0.83968300916018546</v>
      </c>
      <c r="P346" s="2">
        <f t="shared" si="102"/>
        <v>-9.7416990839814588E-2</v>
      </c>
      <c r="Q346" s="2">
        <f t="shared" si="103"/>
        <v>0.53116928798753493</v>
      </c>
      <c r="R346" s="2">
        <f t="shared" si="104"/>
        <v>7.3886338797814199E-2</v>
      </c>
      <c r="S346" s="2">
        <f t="shared" si="105"/>
        <v>0.45728294918972073</v>
      </c>
      <c r="T346" s="2">
        <f t="shared" si="106"/>
        <v>0.92467215978846262</v>
      </c>
      <c r="U346" s="2">
        <f t="shared" si="107"/>
        <v>7.3886338797814199E-2</v>
      </c>
      <c r="V346" s="2">
        <f t="shared" si="108"/>
        <v>-0.85078582099064848</v>
      </c>
    </row>
    <row r="347" spans="1:22" x14ac:dyDescent="0.25">
      <c r="A347" s="2">
        <v>0.95326</v>
      </c>
      <c r="B347" s="2">
        <v>1.4165360279535399</v>
      </c>
      <c r="C347" s="2">
        <v>7.6142076502732206E-2</v>
      </c>
      <c r="D347" s="7" t="s">
        <v>7</v>
      </c>
      <c r="E347" s="2">
        <f t="shared" si="91"/>
        <v>-0.15742935733448382</v>
      </c>
      <c r="F347" s="2">
        <f t="shared" si="92"/>
        <v>-5.6855063301096465E-2</v>
      </c>
      <c r="G347" s="2">
        <f t="shared" si="93"/>
        <v>9.6675450221193948E-2</v>
      </c>
      <c r="H347" s="2">
        <f t="shared" si="94"/>
        <v>-2.9416906196739774</v>
      </c>
      <c r="I347" s="2">
        <f t="shared" si="95"/>
        <v>5.3752304918593667E-2</v>
      </c>
      <c r="J347" s="2">
        <f t="shared" si="96"/>
        <v>2.8893102840614688E-3</v>
      </c>
      <c r="K347" s="2">
        <f t="shared" si="97"/>
        <v>0.99137353726232169</v>
      </c>
      <c r="L347" s="2">
        <f t="shared" si="98"/>
        <v>0.99669707131848073</v>
      </c>
      <c r="M347" s="2">
        <f t="shared" si="99"/>
        <v>-3.8239840729042379E-2</v>
      </c>
      <c r="N347" s="2">
        <f t="shared" si="100"/>
        <v>0.32886110142696762</v>
      </c>
      <c r="O347" s="2">
        <f t="shared" si="101"/>
        <v>0.83949570894626302</v>
      </c>
      <c r="P347" s="2">
        <f t="shared" si="102"/>
        <v>-0.11376429105373698</v>
      </c>
      <c r="Q347" s="2">
        <f t="shared" si="103"/>
        <v>0.53116928798753493</v>
      </c>
      <c r="R347" s="2">
        <f t="shared" si="104"/>
        <v>7.6142076502732206E-2</v>
      </c>
      <c r="S347" s="2">
        <f t="shared" si="105"/>
        <v>0.45502721148480274</v>
      </c>
      <c r="T347" s="2">
        <f t="shared" si="106"/>
        <v>0.92467215978846262</v>
      </c>
      <c r="U347" s="2">
        <f t="shared" si="107"/>
        <v>7.6142076502732206E-2</v>
      </c>
      <c r="V347" s="2">
        <f t="shared" si="108"/>
        <v>-0.84853008328573043</v>
      </c>
    </row>
    <row r="348" spans="1:22" x14ac:dyDescent="0.25">
      <c r="A348" s="2">
        <v>1.425</v>
      </c>
      <c r="B348" s="2">
        <v>1.424072265625</v>
      </c>
      <c r="C348" s="2">
        <v>1.53979614695341</v>
      </c>
      <c r="D348" s="5" t="s">
        <v>3</v>
      </c>
      <c r="E348" s="2">
        <f t="shared" si="91"/>
        <v>-0.15550926530599773</v>
      </c>
      <c r="F348" s="2">
        <f t="shared" si="92"/>
        <v>-5.6899292592738959E-2</v>
      </c>
      <c r="G348" s="2">
        <f t="shared" si="93"/>
        <v>9.7645026678226721E-2</v>
      </c>
      <c r="H348" s="2">
        <f t="shared" si="94"/>
        <v>-2.9413570719102893</v>
      </c>
      <c r="I348" s="2">
        <f t="shared" si="95"/>
        <v>1.0812626466520088</v>
      </c>
      <c r="J348" s="2">
        <f t="shared" si="96"/>
        <v>1.1691289110449068</v>
      </c>
      <c r="K348" s="2">
        <f t="shared" si="97"/>
        <v>0.76533103222815302</v>
      </c>
      <c r="L348" s="2">
        <f t="shared" si="98"/>
        <v>-2.3332456704982065</v>
      </c>
      <c r="M348" s="2">
        <f t="shared" si="99"/>
        <v>-0.28272589385368541</v>
      </c>
      <c r="N348" s="2">
        <f t="shared" si="100"/>
        <v>-5.5824383336212549E-2</v>
      </c>
      <c r="O348" s="2">
        <f t="shared" si="101"/>
        <v>1.5509594511346854</v>
      </c>
      <c r="P348" s="2">
        <f t="shared" si="102"/>
        <v>0.12595945113468532</v>
      </c>
      <c r="Q348" s="2">
        <f t="shared" si="103"/>
        <v>0.53277273559570315</v>
      </c>
      <c r="R348" s="2">
        <f t="shared" si="104"/>
        <v>1.53979614695341</v>
      </c>
      <c r="S348" s="2">
        <f t="shared" si="105"/>
        <v>-1.0070234113577068</v>
      </c>
      <c r="T348" s="2">
        <f t="shared" si="106"/>
        <v>0.93108549804687502</v>
      </c>
      <c r="U348" s="2">
        <f t="shared" si="107"/>
        <v>1.53979614695341</v>
      </c>
      <c r="V348" s="2">
        <f t="shared" si="108"/>
        <v>0.60871064890653503</v>
      </c>
    </row>
    <row r="349" spans="1:22" x14ac:dyDescent="0.25">
      <c r="A349" s="2">
        <v>1.3751899999999999</v>
      </c>
      <c r="B349" s="2">
        <v>1.424072265625</v>
      </c>
      <c r="C349" s="2">
        <v>1.4469578853046601</v>
      </c>
      <c r="D349" s="5" t="s">
        <v>3</v>
      </c>
      <c r="E349" s="2">
        <f t="shared" si="91"/>
        <v>-0.15550926530599773</v>
      </c>
      <c r="F349" s="2">
        <f t="shared" si="92"/>
        <v>-5.6899292592738959E-2</v>
      </c>
      <c r="G349" s="2">
        <f t="shared" si="93"/>
        <v>9.7645026678226721E-2</v>
      </c>
      <c r="H349" s="2">
        <f t="shared" si="94"/>
        <v>-2.9413570719102893</v>
      </c>
      <c r="I349" s="2">
        <f t="shared" si="95"/>
        <v>1.0160705465811568</v>
      </c>
      <c r="J349" s="2">
        <f t="shared" si="96"/>
        <v>1.0323993556297308</v>
      </c>
      <c r="K349" s="2">
        <f t="shared" si="97"/>
        <v>0.78324882279356955</v>
      </c>
      <c r="L349" s="2">
        <f t="shared" si="98"/>
        <v>-1.9374409100892569</v>
      </c>
      <c r="M349" s="2">
        <f t="shared" si="99"/>
        <v>-0.30552734492385625</v>
      </c>
      <c r="N349" s="2">
        <f t="shared" si="100"/>
        <v>-4.7781910240778117E-2</v>
      </c>
      <c r="O349" s="2">
        <f t="shared" si="101"/>
        <v>1.4565198664202192</v>
      </c>
      <c r="P349" s="2">
        <f t="shared" si="102"/>
        <v>8.1329866420219332E-2</v>
      </c>
      <c r="Q349" s="2">
        <f t="shared" si="103"/>
        <v>0.53277273559570315</v>
      </c>
      <c r="R349" s="2">
        <f t="shared" si="104"/>
        <v>1.4469578853046601</v>
      </c>
      <c r="S349" s="2">
        <f t="shared" si="105"/>
        <v>-0.91418514970895692</v>
      </c>
      <c r="T349" s="2">
        <f t="shared" si="106"/>
        <v>0.93108549804687502</v>
      </c>
      <c r="U349" s="2">
        <f t="shared" si="107"/>
        <v>1.4469578853046601</v>
      </c>
      <c r="V349" s="2">
        <f t="shared" si="108"/>
        <v>0.51587238725778506</v>
      </c>
    </row>
    <row r="350" spans="1:22" x14ac:dyDescent="0.25">
      <c r="A350" s="2">
        <v>1.3204800000000001</v>
      </c>
      <c r="B350" s="2">
        <v>1.424072265625</v>
      </c>
      <c r="C350" s="2">
        <v>1.34424955197133</v>
      </c>
      <c r="D350" s="5" t="s">
        <v>3</v>
      </c>
      <c r="E350" s="2">
        <f t="shared" si="91"/>
        <v>-0.15550926530599773</v>
      </c>
      <c r="F350" s="2">
        <f t="shared" si="92"/>
        <v>-5.6899292592738959E-2</v>
      </c>
      <c r="G350" s="2">
        <f t="shared" si="93"/>
        <v>9.7645026678226721E-2</v>
      </c>
      <c r="H350" s="2">
        <f t="shared" si="94"/>
        <v>-2.9413570719102893</v>
      </c>
      <c r="I350" s="2">
        <f t="shared" si="95"/>
        <v>0.94394756812524738</v>
      </c>
      <c r="J350" s="2">
        <f t="shared" si="96"/>
        <v>0.89103701136956859</v>
      </c>
      <c r="K350" s="2">
        <f t="shared" si="97"/>
        <v>0.80250803157258277</v>
      </c>
      <c r="L350" s="2">
        <f t="shared" si="98"/>
        <v>-1.5286862292532521</v>
      </c>
      <c r="M350" s="2">
        <f t="shared" si="99"/>
        <v>-0.33883471867241288</v>
      </c>
      <c r="N350" s="2">
        <f t="shared" si="100"/>
        <v>-3.8259829761394575E-2</v>
      </c>
      <c r="O350" s="2">
        <f t="shared" si="101"/>
        <v>1.3598605174850615</v>
      </c>
      <c r="P350" s="2">
        <f t="shared" si="102"/>
        <v>3.9380517485061439E-2</v>
      </c>
      <c r="Q350" s="2">
        <f t="shared" si="103"/>
        <v>0.53277273559570315</v>
      </c>
      <c r="R350" s="2">
        <f t="shared" si="104"/>
        <v>1.34424955197133</v>
      </c>
      <c r="S350" s="2">
        <f t="shared" si="105"/>
        <v>-0.81147681637562685</v>
      </c>
      <c r="T350" s="2">
        <f t="shared" si="106"/>
        <v>0.93108549804687502</v>
      </c>
      <c r="U350" s="2">
        <f t="shared" si="107"/>
        <v>1.34424955197133</v>
      </c>
      <c r="V350" s="2">
        <f t="shared" si="108"/>
        <v>0.41316405392445499</v>
      </c>
    </row>
    <row r="351" spans="1:22" x14ac:dyDescent="0.25">
      <c r="A351" s="2">
        <v>1.2640800000000001</v>
      </c>
      <c r="B351" s="2">
        <v>1.424072265625</v>
      </c>
      <c r="C351" s="2">
        <v>1.2377486559139801</v>
      </c>
      <c r="D351" s="5" t="s">
        <v>3</v>
      </c>
      <c r="E351" s="2">
        <f t="shared" si="91"/>
        <v>-0.15550926530599773</v>
      </c>
      <c r="F351" s="2">
        <f t="shared" si="92"/>
        <v>-5.6899292592738959E-2</v>
      </c>
      <c r="G351" s="2">
        <f t="shared" si="93"/>
        <v>9.7645026678226721E-2</v>
      </c>
      <c r="H351" s="2">
        <f t="shared" si="94"/>
        <v>-2.9413570719102893</v>
      </c>
      <c r="I351" s="2">
        <f t="shared" si="95"/>
        <v>0.86916140830167365</v>
      </c>
      <c r="J351" s="2">
        <f t="shared" si="96"/>
        <v>0.75544155368094867</v>
      </c>
      <c r="K351" s="2">
        <f t="shared" si="97"/>
        <v>0.82185325796307485</v>
      </c>
      <c r="L351" s="2">
        <f t="shared" si="98"/>
        <v>-1.1371540674330529</v>
      </c>
      <c r="M351" s="2">
        <f t="shared" si="99"/>
        <v>-0.38888902981737805</v>
      </c>
      <c r="N351" s="2">
        <f t="shared" si="100"/>
        <v>-2.7584877236878653E-2</v>
      </c>
      <c r="O351" s="2">
        <f t="shared" si="101"/>
        <v>1.268307888180803</v>
      </c>
      <c r="P351" s="2">
        <f t="shared" si="102"/>
        <v>4.2278881808028856E-3</v>
      </c>
      <c r="Q351" s="2">
        <f t="shared" si="103"/>
        <v>0.53277273559570315</v>
      </c>
      <c r="R351" s="2">
        <f t="shared" si="104"/>
        <v>1.2377486559139801</v>
      </c>
      <c r="S351" s="2">
        <f t="shared" si="105"/>
        <v>-0.70497592031827694</v>
      </c>
      <c r="T351" s="2">
        <f t="shared" si="106"/>
        <v>0.93108549804687502</v>
      </c>
      <c r="U351" s="2">
        <f t="shared" si="107"/>
        <v>1.2377486559139801</v>
      </c>
      <c r="V351" s="2">
        <f t="shared" si="108"/>
        <v>0.30666315786710507</v>
      </c>
    </row>
    <row r="352" spans="1:22" x14ac:dyDescent="0.25">
      <c r="A352" s="2">
        <v>1.2097800000000001</v>
      </c>
      <c r="B352" s="2">
        <v>1.424072265625</v>
      </c>
      <c r="C352" s="2">
        <v>1.1333714157706101</v>
      </c>
      <c r="D352" s="5" t="s">
        <v>3</v>
      </c>
      <c r="E352" s="2">
        <f t="shared" si="91"/>
        <v>-0.15550926530599773</v>
      </c>
      <c r="F352" s="2">
        <f t="shared" si="92"/>
        <v>-5.6899292592738959E-2</v>
      </c>
      <c r="G352" s="2">
        <f t="shared" si="93"/>
        <v>9.7645026678226721E-2</v>
      </c>
      <c r="H352" s="2">
        <f t="shared" si="94"/>
        <v>-2.9413570719102893</v>
      </c>
      <c r="I352" s="2">
        <f t="shared" si="95"/>
        <v>0.79586650419962601</v>
      </c>
      <c r="J352" s="2">
        <f t="shared" si="96"/>
        <v>0.63340349250693329</v>
      </c>
      <c r="K352" s="2">
        <f t="shared" si="97"/>
        <v>0.84019517400084864</v>
      </c>
      <c r="L352" s="2">
        <f t="shared" si="98"/>
        <v>-0.78535343602306473</v>
      </c>
      <c r="M352" s="2">
        <f t="shared" si="99"/>
        <v>-0.47059681545507015</v>
      </c>
      <c r="N352" s="2">
        <f t="shared" si="100"/>
        <v>-1.6191429361645599E-2</v>
      </c>
      <c r="O352" s="2">
        <f t="shared" si="101"/>
        <v>1.1871515921134213</v>
      </c>
      <c r="P352" s="2">
        <f t="shared" si="102"/>
        <v>-2.2628407886578827E-2</v>
      </c>
      <c r="Q352" s="2">
        <f t="shared" si="103"/>
        <v>0.53277273559570315</v>
      </c>
      <c r="R352" s="2">
        <f t="shared" si="104"/>
        <v>1.1333714157706101</v>
      </c>
      <c r="S352" s="2">
        <f t="shared" si="105"/>
        <v>-0.60059868017490692</v>
      </c>
      <c r="T352" s="2">
        <f t="shared" si="106"/>
        <v>0.93108549804687502</v>
      </c>
      <c r="U352" s="2">
        <f t="shared" si="107"/>
        <v>1.1333714157706101</v>
      </c>
      <c r="V352" s="2">
        <f t="shared" si="108"/>
        <v>0.20228591772373505</v>
      </c>
    </row>
    <row r="353" spans="1:22" x14ac:dyDescent="0.25">
      <c r="A353" s="2">
        <v>1.15343</v>
      </c>
      <c r="B353" s="2">
        <v>1.424072265625</v>
      </c>
      <c r="C353" s="2">
        <v>1.02267921146953</v>
      </c>
      <c r="D353" s="5" t="s">
        <v>3</v>
      </c>
      <c r="E353" s="2">
        <f t="shared" si="91"/>
        <v>-0.15550926530599773</v>
      </c>
      <c r="F353" s="2">
        <f t="shared" si="92"/>
        <v>-5.6899292592738959E-2</v>
      </c>
      <c r="G353" s="2">
        <f t="shared" si="93"/>
        <v>9.7645026678226721E-2</v>
      </c>
      <c r="H353" s="2">
        <f t="shared" si="94"/>
        <v>-2.9413570719102893</v>
      </c>
      <c r="I353" s="2">
        <f t="shared" si="95"/>
        <v>0.71813715929696464</v>
      </c>
      <c r="J353" s="2">
        <f t="shared" si="96"/>
        <v>0.51572097956311402</v>
      </c>
      <c r="K353" s="2">
        <f t="shared" si="97"/>
        <v>0.85897885905641713</v>
      </c>
      <c r="L353" s="2">
        <f t="shared" si="98"/>
        <v>-0.44679702829228907</v>
      </c>
      <c r="M353" s="2">
        <f t="shared" si="99"/>
        <v>-0.65902663244876492</v>
      </c>
      <c r="N353" s="2">
        <f t="shared" si="100"/>
        <v>-2.9002890928007817E-3</v>
      </c>
      <c r="O353" s="2">
        <f t="shared" si="101"/>
        <v>1.1103551762554327</v>
      </c>
      <c r="P353" s="2">
        <f t="shared" si="102"/>
        <v>-4.3074823744567281E-2</v>
      </c>
      <c r="Q353" s="2">
        <f t="shared" si="103"/>
        <v>0.53277273559570315</v>
      </c>
      <c r="R353" s="2">
        <f t="shared" si="104"/>
        <v>1.02267921146953</v>
      </c>
      <c r="S353" s="2">
        <f t="shared" si="105"/>
        <v>-0.48990647587382685</v>
      </c>
      <c r="T353" s="2">
        <f t="shared" si="106"/>
        <v>0.93108549804687502</v>
      </c>
      <c r="U353" s="2">
        <f t="shared" si="107"/>
        <v>1.02267921146953</v>
      </c>
      <c r="V353" s="2">
        <f t="shared" si="108"/>
        <v>9.1593713422654988E-2</v>
      </c>
    </row>
    <row r="354" spans="1:22" x14ac:dyDescent="0.25">
      <c r="A354" s="2">
        <v>1.1012599999999999</v>
      </c>
      <c r="B354" s="2">
        <v>1.424072265625</v>
      </c>
      <c r="C354" s="2">
        <v>0.91499551971326198</v>
      </c>
      <c r="D354" s="5" t="s">
        <v>3</v>
      </c>
      <c r="E354" s="2">
        <f t="shared" si="91"/>
        <v>-0.15550926530599773</v>
      </c>
      <c r="F354" s="2">
        <f t="shared" si="92"/>
        <v>-5.6899292592738959E-2</v>
      </c>
      <c r="G354" s="2">
        <f t="shared" si="93"/>
        <v>9.7645026678226721E-2</v>
      </c>
      <c r="H354" s="2">
        <f t="shared" si="94"/>
        <v>-2.9413570719102893</v>
      </c>
      <c r="I354" s="2">
        <f t="shared" si="95"/>
        <v>0.64252042666647025</v>
      </c>
      <c r="J354" s="2">
        <f t="shared" si="96"/>
        <v>0.41283249868366295</v>
      </c>
      <c r="K354" s="2">
        <f t="shared" si="97"/>
        <v>0.87659224337060782</v>
      </c>
      <c r="L354" s="2">
        <f t="shared" si="98"/>
        <v>-0.15154886531443412</v>
      </c>
      <c r="M354" s="2">
        <f t="shared" si="99"/>
        <v>-1.4824773261300943</v>
      </c>
      <c r="N354" s="2">
        <f t="shared" si="100"/>
        <v>1.1488985663823149E-2</v>
      </c>
      <c r="O354" s="2">
        <f t="shared" si="101"/>
        <v>1.0448026553432399</v>
      </c>
      <c r="P354" s="2">
        <f t="shared" si="102"/>
        <v>-5.645734465676E-2</v>
      </c>
      <c r="Q354" s="2">
        <f t="shared" si="103"/>
        <v>0.53277273559570315</v>
      </c>
      <c r="R354" s="2">
        <f t="shared" si="104"/>
        <v>0.91499551971326198</v>
      </c>
      <c r="S354" s="2">
        <f t="shared" si="105"/>
        <v>-0.38222278411755883</v>
      </c>
      <c r="T354" s="2">
        <f t="shared" si="106"/>
        <v>0.93108549804687502</v>
      </c>
      <c r="U354" s="2">
        <f t="shared" si="107"/>
        <v>0.91499551971326198</v>
      </c>
      <c r="V354" s="2">
        <f t="shared" si="108"/>
        <v>-1.6089978333613031E-2</v>
      </c>
    </row>
    <row r="355" spans="1:22" x14ac:dyDescent="0.25">
      <c r="A355" s="2">
        <v>1.0385200000000001</v>
      </c>
      <c r="B355" s="2">
        <v>1.424072265625</v>
      </c>
      <c r="C355" s="2">
        <v>0.77486783154121897</v>
      </c>
      <c r="D355" s="5" t="s">
        <v>3</v>
      </c>
      <c r="E355" s="2">
        <f t="shared" si="91"/>
        <v>-0.15550926530599773</v>
      </c>
      <c r="F355" s="2">
        <f t="shared" si="92"/>
        <v>-5.6899292592738959E-2</v>
      </c>
      <c r="G355" s="2">
        <f t="shared" si="93"/>
        <v>9.7645026678226721E-2</v>
      </c>
      <c r="H355" s="2">
        <f t="shared" si="94"/>
        <v>-2.9413570719102893</v>
      </c>
      <c r="I355" s="2">
        <f t="shared" si="95"/>
        <v>0.54412114486419216</v>
      </c>
      <c r="J355" s="2">
        <f t="shared" si="96"/>
        <v>0.29606782028831918</v>
      </c>
      <c r="K355" s="2">
        <f t="shared" si="97"/>
        <v>0.89853807099083149</v>
      </c>
      <c r="L355" s="2">
        <f t="shared" si="98"/>
        <v>0.18228954673633913</v>
      </c>
      <c r="M355" s="2">
        <f t="shared" si="99"/>
        <v>0.76790979798548942</v>
      </c>
      <c r="N355" s="2">
        <f t="shared" si="100"/>
        <v>3.2986731331177403E-2</v>
      </c>
      <c r="O355" s="2">
        <f t="shared" si="101"/>
        <v>0.97302138483298628</v>
      </c>
      <c r="P355" s="2">
        <f t="shared" si="102"/>
        <v>-6.5498615167013829E-2</v>
      </c>
      <c r="Q355" s="2">
        <f t="shared" si="103"/>
        <v>0.53277273559570315</v>
      </c>
      <c r="R355" s="2">
        <f t="shared" si="104"/>
        <v>0.77486783154121897</v>
      </c>
      <c r="S355" s="2">
        <f t="shared" si="105"/>
        <v>-0.24209509594551581</v>
      </c>
      <c r="T355" s="2">
        <f t="shared" si="106"/>
        <v>0.93108549804687502</v>
      </c>
      <c r="U355" s="2">
        <f t="shared" si="107"/>
        <v>0.77486783154121897</v>
      </c>
      <c r="V355" s="2">
        <f t="shared" si="108"/>
        <v>-0.15621766650565605</v>
      </c>
    </row>
    <row r="356" spans="1:22" x14ac:dyDescent="0.25">
      <c r="A356" s="2">
        <v>1.0071099999999999</v>
      </c>
      <c r="B356" s="2">
        <v>1.424072265625</v>
      </c>
      <c r="C356" s="2">
        <v>0.69639560931899602</v>
      </c>
      <c r="D356" s="5" t="s">
        <v>3</v>
      </c>
      <c r="E356" s="2">
        <f t="shared" si="91"/>
        <v>-0.15550926530599773</v>
      </c>
      <c r="F356" s="2">
        <f t="shared" si="92"/>
        <v>-5.6899292592738959E-2</v>
      </c>
      <c r="G356" s="2">
        <f t="shared" si="93"/>
        <v>9.7645026678226721E-2</v>
      </c>
      <c r="H356" s="2">
        <f t="shared" si="94"/>
        <v>-2.9413570719102893</v>
      </c>
      <c r="I356" s="2">
        <f t="shared" si="95"/>
        <v>0.48901704367745719</v>
      </c>
      <c r="J356" s="2">
        <f t="shared" si="96"/>
        <v>0.23913766900704006</v>
      </c>
      <c r="K356" s="2">
        <f t="shared" si="97"/>
        <v>0.91034655461683045</v>
      </c>
      <c r="L356" s="2">
        <f t="shared" si="98"/>
        <v>0.34436080838199357</v>
      </c>
      <c r="M356" s="2">
        <f t="shared" si="99"/>
        <v>0.28099436122774885</v>
      </c>
      <c r="N356" s="2">
        <f t="shared" si="100"/>
        <v>4.679566017765182E-2</v>
      </c>
      <c r="O356" s="2">
        <f t="shared" si="101"/>
        <v>0.93950305881483887</v>
      </c>
      <c r="P356" s="2">
        <f t="shared" si="102"/>
        <v>-6.7606941185161085E-2</v>
      </c>
      <c r="Q356" s="2">
        <f t="shared" si="103"/>
        <v>0.53277273559570315</v>
      </c>
      <c r="R356" s="2">
        <f t="shared" si="104"/>
        <v>0.69639560931899602</v>
      </c>
      <c r="S356" s="2">
        <f t="shared" si="105"/>
        <v>-0.16362287372329287</v>
      </c>
      <c r="T356" s="2">
        <f t="shared" si="106"/>
        <v>0.93108549804687502</v>
      </c>
      <c r="U356" s="2">
        <f t="shared" si="107"/>
        <v>0.69639560931899602</v>
      </c>
      <c r="V356" s="2">
        <f t="shared" si="108"/>
        <v>-0.23468988872787899</v>
      </c>
    </row>
    <row r="357" spans="1:22" x14ac:dyDescent="0.25">
      <c r="A357" s="2">
        <v>0.97936000000000001</v>
      </c>
      <c r="B357" s="2">
        <v>1.424072265625</v>
      </c>
      <c r="C357" s="2">
        <v>0.61912410394265205</v>
      </c>
      <c r="D357" s="5" t="s">
        <v>3</v>
      </c>
      <c r="E357" s="2">
        <f t="shared" si="91"/>
        <v>-0.15550926530599773</v>
      </c>
      <c r="F357" s="2">
        <f t="shared" si="92"/>
        <v>-5.6899292592738959E-2</v>
      </c>
      <c r="G357" s="2">
        <f t="shared" si="93"/>
        <v>9.7645026678226721E-2</v>
      </c>
      <c r="H357" s="2">
        <f t="shared" si="94"/>
        <v>-2.9413570719102893</v>
      </c>
      <c r="I357" s="2">
        <f t="shared" si="95"/>
        <v>0.43475609973411672</v>
      </c>
      <c r="J357" s="2">
        <f t="shared" si="96"/>
        <v>0.18901286625602123</v>
      </c>
      <c r="K357" s="2">
        <f t="shared" si="97"/>
        <v>0.92163669996215281</v>
      </c>
      <c r="L357" s="2">
        <f t="shared" si="98"/>
        <v>0.48649744011287777</v>
      </c>
      <c r="M357" s="2">
        <f t="shared" si="99"/>
        <v>0.11865077856207047</v>
      </c>
      <c r="N357" s="2">
        <f t="shared" si="100"/>
        <v>6.2006191238901047E-2</v>
      </c>
      <c r="O357" s="2">
        <f t="shared" si="101"/>
        <v>0.91118370062585885</v>
      </c>
      <c r="P357" s="2">
        <f t="shared" si="102"/>
        <v>-6.8176299374141158E-2</v>
      </c>
      <c r="Q357" s="2">
        <f t="shared" si="103"/>
        <v>0.53277273559570315</v>
      </c>
      <c r="R357" s="2">
        <f t="shared" si="104"/>
        <v>0.61912410394265205</v>
      </c>
      <c r="S357" s="2">
        <f t="shared" si="105"/>
        <v>-8.6351368346948898E-2</v>
      </c>
      <c r="T357" s="2">
        <f t="shared" si="106"/>
        <v>0.93108549804687502</v>
      </c>
      <c r="U357" s="2">
        <f t="shared" si="107"/>
        <v>0.61912410394265205</v>
      </c>
      <c r="V357" s="2">
        <f t="shared" si="108"/>
        <v>-0.31196139410422297</v>
      </c>
    </row>
    <row r="358" spans="1:22" x14ac:dyDescent="0.25">
      <c r="A358" s="2">
        <v>0.95679999999999998</v>
      </c>
      <c r="B358" s="2">
        <v>1.424072265625</v>
      </c>
      <c r="C358" s="2">
        <v>0.54274865591397903</v>
      </c>
      <c r="D358" s="5" t="s">
        <v>3</v>
      </c>
      <c r="E358" s="2">
        <f t="shared" si="91"/>
        <v>-0.15550926530599773</v>
      </c>
      <c r="F358" s="2">
        <f t="shared" si="92"/>
        <v>-5.6899292592738959E-2</v>
      </c>
      <c r="G358" s="2">
        <f t="shared" si="93"/>
        <v>9.7645026678226721E-2</v>
      </c>
      <c r="H358" s="2">
        <f t="shared" si="94"/>
        <v>-2.9413570719102893</v>
      </c>
      <c r="I358" s="2">
        <f t="shared" si="95"/>
        <v>0.38112437761420503</v>
      </c>
      <c r="J358" s="2">
        <f t="shared" si="96"/>
        <v>0.14525579121181514</v>
      </c>
      <c r="K358" s="2">
        <f t="shared" si="97"/>
        <v>0.93246667628205837</v>
      </c>
      <c r="L358" s="2">
        <f t="shared" si="98"/>
        <v>0.60996575130306474</v>
      </c>
      <c r="M358" s="2">
        <f t="shared" si="99"/>
        <v>3.9892934424528813E-2</v>
      </c>
      <c r="N358" s="2">
        <f t="shared" si="100"/>
        <v>7.9033423580835177E-2</v>
      </c>
      <c r="O358" s="2">
        <f t="shared" si="101"/>
        <v>0.8877621398810045</v>
      </c>
      <c r="P358" s="2">
        <f t="shared" si="102"/>
        <v>-6.9037860118995487E-2</v>
      </c>
      <c r="Q358" s="2">
        <f t="shared" si="103"/>
        <v>0.53277273559570315</v>
      </c>
      <c r="R358" s="2">
        <f t="shared" si="104"/>
        <v>0.54274865591397903</v>
      </c>
      <c r="S358" s="2">
        <f t="shared" si="105"/>
        <v>-9.9759203182758771E-3</v>
      </c>
      <c r="T358" s="2">
        <f t="shared" si="106"/>
        <v>0.93108549804687502</v>
      </c>
      <c r="U358" s="2">
        <f t="shared" si="107"/>
        <v>0.54274865591397903</v>
      </c>
      <c r="V358" s="2">
        <f t="shared" si="108"/>
        <v>-0.38833684213289599</v>
      </c>
    </row>
    <row r="359" spans="1:22" x14ac:dyDescent="0.25">
      <c r="A359" s="2">
        <v>0.93949000000000005</v>
      </c>
      <c r="B359" s="2">
        <v>1.424072265625</v>
      </c>
      <c r="C359" s="2">
        <v>0.46480510752688198</v>
      </c>
      <c r="D359" s="5" t="s">
        <v>3</v>
      </c>
      <c r="E359" s="2">
        <f t="shared" si="91"/>
        <v>-0.15550926530599773</v>
      </c>
      <c r="F359" s="2">
        <f t="shared" si="92"/>
        <v>-5.6899292592738959E-2</v>
      </c>
      <c r="G359" s="2">
        <f t="shared" si="93"/>
        <v>9.7645026678226721E-2</v>
      </c>
      <c r="H359" s="2">
        <f t="shared" si="94"/>
        <v>-2.9413570719102893</v>
      </c>
      <c r="I359" s="2">
        <f t="shared" si="95"/>
        <v>0.32639151730329308</v>
      </c>
      <c r="J359" s="2">
        <f t="shared" si="96"/>
        <v>0.10653142256754586</v>
      </c>
      <c r="K359" s="2">
        <f t="shared" si="97"/>
        <v>0.94318153235906355</v>
      </c>
      <c r="L359" s="2">
        <f t="shared" si="98"/>
        <v>0.71852355526491252</v>
      </c>
      <c r="M359" s="2">
        <f t="shared" si="99"/>
        <v>-5.1376636604522552E-3</v>
      </c>
      <c r="N359" s="2">
        <f t="shared" si="100"/>
        <v>9.9082883794296112E-2</v>
      </c>
      <c r="O359" s="2">
        <f t="shared" si="101"/>
        <v>0.86854331311761523</v>
      </c>
      <c r="P359" s="2">
        <f t="shared" si="102"/>
        <v>-7.0946686882384813E-2</v>
      </c>
      <c r="Q359" s="2">
        <f t="shared" si="103"/>
        <v>0.53277273559570315</v>
      </c>
      <c r="R359" s="2">
        <f t="shared" si="104"/>
        <v>0.46480510752688198</v>
      </c>
      <c r="S359" s="2">
        <f t="shared" si="105"/>
        <v>6.7967628068821173E-2</v>
      </c>
      <c r="T359" s="2">
        <f t="shared" si="106"/>
        <v>0.93108549804687502</v>
      </c>
      <c r="U359" s="2">
        <f t="shared" si="107"/>
        <v>0.46480510752688198</v>
      </c>
      <c r="V359" s="2">
        <f t="shared" si="108"/>
        <v>-0.46628039051999304</v>
      </c>
    </row>
    <row r="360" spans="1:22" x14ac:dyDescent="0.25">
      <c r="A360" s="2">
        <v>0.93032000000000004</v>
      </c>
      <c r="B360" s="2">
        <v>1.424072265625</v>
      </c>
      <c r="C360" s="2">
        <v>0.38743279569892503</v>
      </c>
      <c r="D360" s="5" t="s">
        <v>3</v>
      </c>
      <c r="E360" s="2">
        <f t="shared" si="91"/>
        <v>-0.15550926530599773</v>
      </c>
      <c r="F360" s="2">
        <f t="shared" si="92"/>
        <v>-5.6899292592738959E-2</v>
      </c>
      <c r="G360" s="2">
        <f t="shared" si="93"/>
        <v>9.7645026678226721E-2</v>
      </c>
      <c r="H360" s="2">
        <f t="shared" si="94"/>
        <v>-2.9413570719102893</v>
      </c>
      <c r="I360" s="2">
        <f t="shared" si="95"/>
        <v>0.27205978590481689</v>
      </c>
      <c r="J360" s="2">
        <f t="shared" si="96"/>
        <v>7.4016527106574803E-2</v>
      </c>
      <c r="K360" s="2">
        <f t="shared" si="97"/>
        <v>0.95348069454209949</v>
      </c>
      <c r="L360" s="2">
        <f t="shared" si="98"/>
        <v>0.80885624960958502</v>
      </c>
      <c r="M360" s="2">
        <f t="shared" si="99"/>
        <v>-2.863388216791124E-2</v>
      </c>
      <c r="N360" s="2">
        <f t="shared" si="100"/>
        <v>0.12263035954208285</v>
      </c>
      <c r="O360" s="2">
        <f t="shared" si="101"/>
        <v>0.85414465913339577</v>
      </c>
      <c r="P360" s="2">
        <f t="shared" si="102"/>
        <v>-7.6175340866604269E-2</v>
      </c>
      <c r="Q360" s="2">
        <f t="shared" si="103"/>
        <v>0.53277273559570315</v>
      </c>
      <c r="R360" s="2">
        <f t="shared" si="104"/>
        <v>0.38743279569892503</v>
      </c>
      <c r="S360" s="2">
        <f t="shared" si="105"/>
        <v>0.14533993989677813</v>
      </c>
      <c r="T360" s="2">
        <f t="shared" si="106"/>
        <v>0.93108549804687502</v>
      </c>
      <c r="U360" s="2">
        <f t="shared" si="107"/>
        <v>0.38743279569892503</v>
      </c>
      <c r="V360" s="2">
        <f t="shared" si="108"/>
        <v>-0.54365270234795005</v>
      </c>
    </row>
    <row r="361" spans="1:22" x14ac:dyDescent="0.25">
      <c r="A361" s="2">
        <v>0.92866000000000004</v>
      </c>
      <c r="B361" s="2">
        <v>1.424072265625</v>
      </c>
      <c r="C361" s="2">
        <v>0.31051747311827999</v>
      </c>
      <c r="D361" s="5" t="s">
        <v>3</v>
      </c>
      <c r="E361" s="2">
        <f t="shared" si="91"/>
        <v>-0.15550926530599773</v>
      </c>
      <c r="F361" s="2">
        <f t="shared" si="92"/>
        <v>-5.6899292592738959E-2</v>
      </c>
      <c r="G361" s="2">
        <f t="shared" si="93"/>
        <v>9.7645026678226721E-2</v>
      </c>
      <c r="H361" s="2">
        <f t="shared" si="94"/>
        <v>-2.9413570719102893</v>
      </c>
      <c r="I361" s="2">
        <f t="shared" si="95"/>
        <v>0.21804895763628918</v>
      </c>
      <c r="J361" s="2">
        <f t="shared" si="96"/>
        <v>4.7545347926272234E-2</v>
      </c>
      <c r="K361" s="2">
        <f t="shared" si="97"/>
        <v>0.96338607013416155</v>
      </c>
      <c r="L361" s="2">
        <f t="shared" si="98"/>
        <v>0.88144355092617888</v>
      </c>
      <c r="M361" s="2">
        <f t="shared" si="99"/>
        <v>-3.9396816843997567E-2</v>
      </c>
      <c r="N361" s="2">
        <f t="shared" si="100"/>
        <v>0.15125090736596078</v>
      </c>
      <c r="O361" s="2">
        <f t="shared" si="101"/>
        <v>0.84445193679442832</v>
      </c>
      <c r="P361" s="2">
        <f t="shared" si="102"/>
        <v>-8.4208063205571726E-2</v>
      </c>
      <c r="Q361" s="2">
        <f t="shared" si="103"/>
        <v>0.53277273559570315</v>
      </c>
      <c r="R361" s="2">
        <f t="shared" si="104"/>
        <v>0.31051747311827999</v>
      </c>
      <c r="S361" s="2">
        <f t="shared" si="105"/>
        <v>0.22225526247742317</v>
      </c>
      <c r="T361" s="2">
        <f t="shared" si="106"/>
        <v>0.93108549804687502</v>
      </c>
      <c r="U361" s="2">
        <f t="shared" si="107"/>
        <v>0.31051747311827999</v>
      </c>
      <c r="V361" s="2">
        <f t="shared" si="108"/>
        <v>-0.62056802492859497</v>
      </c>
    </row>
    <row r="362" spans="1:22" x14ac:dyDescent="0.25">
      <c r="A362" s="2">
        <v>0.93518999999999997</v>
      </c>
      <c r="B362" s="2">
        <v>1.424072265625</v>
      </c>
      <c r="C362" s="2">
        <v>0.229957437275986</v>
      </c>
      <c r="D362" s="5" t="s">
        <v>3</v>
      </c>
      <c r="E362" s="2">
        <f t="shared" si="91"/>
        <v>-0.15550926530599773</v>
      </c>
      <c r="F362" s="2">
        <f t="shared" si="92"/>
        <v>-5.6899292592738959E-2</v>
      </c>
      <c r="G362" s="2">
        <f t="shared" si="93"/>
        <v>9.7645026678226721E-2</v>
      </c>
      <c r="H362" s="2">
        <f t="shared" si="94"/>
        <v>-2.9413570719102893</v>
      </c>
      <c r="I362" s="2">
        <f t="shared" si="95"/>
        <v>0.16147876960096669</v>
      </c>
      <c r="J362" s="2">
        <f t="shared" si="96"/>
        <v>2.6075393031842083E-2</v>
      </c>
      <c r="K362" s="2">
        <f t="shared" si="97"/>
        <v>0.97340488375924772</v>
      </c>
      <c r="L362" s="2">
        <f t="shared" si="98"/>
        <v>0.93907055706860465</v>
      </c>
      <c r="M362" s="2">
        <f t="shared" si="99"/>
        <v>-4.0694368992399289E-2</v>
      </c>
      <c r="N362" s="2">
        <f t="shared" si="100"/>
        <v>0.19009401026046147</v>
      </c>
      <c r="O362" s="2">
        <f t="shared" si="101"/>
        <v>0.83923976398678768</v>
      </c>
      <c r="P362" s="2">
        <f t="shared" si="102"/>
        <v>-9.5950236013212287E-2</v>
      </c>
      <c r="Q362" s="2">
        <f t="shared" si="103"/>
        <v>0.53277273559570315</v>
      </c>
      <c r="R362" s="2">
        <f t="shared" si="104"/>
        <v>0.229957437275986</v>
      </c>
      <c r="S362" s="2">
        <f t="shared" si="105"/>
        <v>0.30281529831971715</v>
      </c>
      <c r="T362" s="2">
        <f t="shared" si="106"/>
        <v>0.93108549804687502</v>
      </c>
      <c r="U362" s="2">
        <f t="shared" si="107"/>
        <v>0.229957437275986</v>
      </c>
      <c r="V362" s="2">
        <f t="shared" si="108"/>
        <v>-0.70112806077088896</v>
      </c>
    </row>
    <row r="363" spans="1:22" x14ac:dyDescent="0.25">
      <c r="A363" s="2">
        <v>0.94955999999999996</v>
      </c>
      <c r="B363" s="2">
        <v>1.424072265625</v>
      </c>
      <c r="C363" s="2">
        <v>0.15551075268817199</v>
      </c>
      <c r="D363" s="5" t="s">
        <v>3</v>
      </c>
      <c r="E363" s="2">
        <f t="shared" si="91"/>
        <v>-0.15550926530599773</v>
      </c>
      <c r="F363" s="2">
        <f t="shared" si="92"/>
        <v>-5.6899292592738959E-2</v>
      </c>
      <c r="G363" s="2">
        <f t="shared" si="93"/>
        <v>9.7645026678226721E-2</v>
      </c>
      <c r="H363" s="2">
        <f t="shared" si="94"/>
        <v>-2.9413570719102893</v>
      </c>
      <c r="I363" s="2">
        <f t="shared" si="95"/>
        <v>0.10920144745598362</v>
      </c>
      <c r="J363" s="2">
        <f t="shared" si="96"/>
        <v>1.192495612648195E-2</v>
      </c>
      <c r="K363" s="2">
        <f t="shared" si="97"/>
        <v>0.98233964156797227</v>
      </c>
      <c r="L363" s="2">
        <f t="shared" si="98"/>
        <v>0.97558742421529276</v>
      </c>
      <c r="M363" s="2">
        <f t="shared" si="99"/>
        <v>-3.3599901714947165E-2</v>
      </c>
      <c r="N363" s="2">
        <f t="shared" si="100"/>
        <v>0.24068440674507158</v>
      </c>
      <c r="O363" s="2">
        <f t="shared" si="101"/>
        <v>0.838916543684746</v>
      </c>
      <c r="P363" s="2">
        <f t="shared" si="102"/>
        <v>-0.11064345631525396</v>
      </c>
      <c r="Q363" s="2">
        <f t="shared" si="103"/>
        <v>0.53277273559570315</v>
      </c>
      <c r="R363" s="2">
        <f t="shared" si="104"/>
        <v>0.15551075268817199</v>
      </c>
      <c r="S363" s="2">
        <f t="shared" si="105"/>
        <v>0.37726198290753116</v>
      </c>
      <c r="T363" s="2">
        <f t="shared" si="106"/>
        <v>0.93108549804687502</v>
      </c>
      <c r="U363" s="2">
        <f t="shared" si="107"/>
        <v>0.15551075268817199</v>
      </c>
      <c r="V363" s="2">
        <f t="shared" si="108"/>
        <v>-0.77557474535870297</v>
      </c>
    </row>
    <row r="364" spans="1:22" x14ac:dyDescent="0.25">
      <c r="A364" s="2">
        <v>0.96941999999999995</v>
      </c>
      <c r="B364" s="2">
        <v>1.424072265625</v>
      </c>
      <c r="C364" s="2">
        <v>7.8416218637992793E-2</v>
      </c>
      <c r="D364" s="5" t="s">
        <v>3</v>
      </c>
      <c r="E364" s="2">
        <f t="shared" si="91"/>
        <v>-0.15550926530599773</v>
      </c>
      <c r="F364" s="2">
        <f t="shared" si="92"/>
        <v>-5.6899292592738959E-2</v>
      </c>
      <c r="G364" s="2">
        <f t="shared" si="93"/>
        <v>9.7645026678226721E-2</v>
      </c>
      <c r="H364" s="2">
        <f t="shared" si="94"/>
        <v>-2.9413570719102893</v>
      </c>
      <c r="I364" s="2">
        <f t="shared" si="95"/>
        <v>5.5064774822770182E-2</v>
      </c>
      <c r="J364" s="2">
        <f t="shared" si="96"/>
        <v>3.032129426282385E-3</v>
      </c>
      <c r="K364" s="2">
        <f t="shared" si="97"/>
        <v>0.99126439130366573</v>
      </c>
      <c r="L364" s="2">
        <f t="shared" si="98"/>
        <v>0.99645822607565704</v>
      </c>
      <c r="M364" s="2">
        <f t="shared" si="99"/>
        <v>-2.1922034192738173E-2</v>
      </c>
      <c r="N364" s="2">
        <f t="shared" si="100"/>
        <v>0.32923314907363044</v>
      </c>
      <c r="O364" s="2">
        <f t="shared" si="101"/>
        <v>0.84313103556878388</v>
      </c>
      <c r="P364" s="2">
        <f t="shared" si="102"/>
        <v>-0.12628896443121607</v>
      </c>
      <c r="Q364" s="2">
        <f t="shared" si="103"/>
        <v>0.53277273559570315</v>
      </c>
      <c r="R364" s="2">
        <f t="shared" si="104"/>
        <v>7.8416218637992793E-2</v>
      </c>
      <c r="S364" s="2">
        <f t="shared" si="105"/>
        <v>0.45435651695771034</v>
      </c>
      <c r="T364" s="2">
        <f t="shared" si="106"/>
        <v>0.93108549804687502</v>
      </c>
      <c r="U364" s="2">
        <f t="shared" si="107"/>
        <v>7.8416218637992793E-2</v>
      </c>
      <c r="V364" s="2">
        <f t="shared" si="108"/>
        <v>-0.85266927940888226</v>
      </c>
    </row>
    <row r="365" spans="1:22" x14ac:dyDescent="0.25">
      <c r="A365" s="2">
        <v>1.4459500000000001</v>
      </c>
      <c r="B365" s="2">
        <v>1.46041432615827</v>
      </c>
      <c r="C365" s="2">
        <v>1.4870546318289799</v>
      </c>
      <c r="D365" s="6" t="s">
        <v>8</v>
      </c>
      <c r="E365" s="2">
        <f t="shared" si="91"/>
        <v>-0.14661411662372226</v>
      </c>
      <c r="F365" s="2">
        <f t="shared" si="92"/>
        <v>-5.7568592496693327E-2</v>
      </c>
      <c r="G365" s="2">
        <f t="shared" si="93"/>
        <v>0.10221983381423883</v>
      </c>
      <c r="H365" s="2">
        <f t="shared" si="94"/>
        <v>-2.9399052892381974</v>
      </c>
      <c r="I365" s="2">
        <f t="shared" si="95"/>
        <v>1.0182416080105083</v>
      </c>
      <c r="J365" s="2">
        <f t="shared" si="96"/>
        <v>1.0368159722838257</v>
      </c>
      <c r="K365" s="2">
        <f t="shared" si="97"/>
        <v>0.79102336992955047</v>
      </c>
      <c r="L365" s="2">
        <f t="shared" si="98"/>
        <v>-1.9440562729302862</v>
      </c>
      <c r="M365" s="2">
        <f t="shared" si="99"/>
        <v>-0.33688666279360074</v>
      </c>
      <c r="N365" s="2">
        <f t="shared" si="100"/>
        <v>-5.4328270541435165E-2</v>
      </c>
      <c r="O365" s="2">
        <f t="shared" si="101"/>
        <v>1.4857190331210668</v>
      </c>
      <c r="P365" s="2">
        <f t="shared" si="102"/>
        <v>3.9769033121066721E-2</v>
      </c>
      <c r="Q365" s="2">
        <f t="shared" si="103"/>
        <v>0.54050505410506433</v>
      </c>
      <c r="R365" s="2">
        <f t="shared" si="104"/>
        <v>1.4870546318289799</v>
      </c>
      <c r="S365" s="2">
        <f t="shared" si="105"/>
        <v>-0.94654957772391557</v>
      </c>
      <c r="T365" s="2">
        <f t="shared" si="106"/>
        <v>0.96201259156068786</v>
      </c>
      <c r="U365" s="2">
        <f t="shared" si="107"/>
        <v>1.4870546318289799</v>
      </c>
      <c r="V365" s="2">
        <f t="shared" si="108"/>
        <v>0.52504204026829204</v>
      </c>
    </row>
    <row r="366" spans="1:22" x14ac:dyDescent="0.25">
      <c r="A366" s="2">
        <v>1.3881399999999999</v>
      </c>
      <c r="B366" s="2">
        <v>1.46041432615827</v>
      </c>
      <c r="C366" s="2">
        <v>1.39928741092637</v>
      </c>
      <c r="D366" s="6" t="s">
        <v>8</v>
      </c>
      <c r="E366" s="2">
        <f t="shared" si="91"/>
        <v>-0.14661411662372226</v>
      </c>
      <c r="F366" s="2">
        <f t="shared" si="92"/>
        <v>-5.7568592496693327E-2</v>
      </c>
      <c r="G366" s="2">
        <f t="shared" si="93"/>
        <v>0.10221983381423883</v>
      </c>
      <c r="H366" s="2">
        <f t="shared" si="94"/>
        <v>-2.9399052892381974</v>
      </c>
      <c r="I366" s="2">
        <f t="shared" si="95"/>
        <v>0.9581441279114955</v>
      </c>
      <c r="J366" s="2">
        <f t="shared" si="96"/>
        <v>0.91804016985128023</v>
      </c>
      <c r="K366" s="2">
        <f t="shared" si="97"/>
        <v>0.80667226465428588</v>
      </c>
      <c r="L366" s="2">
        <f t="shared" si="98"/>
        <v>-1.6010098175537097</v>
      </c>
      <c r="M366" s="2">
        <f t="shared" si="99"/>
        <v>-0.3631881135083716</v>
      </c>
      <c r="N366" s="2">
        <f t="shared" si="100"/>
        <v>-4.5999027965819492E-2</v>
      </c>
      <c r="O366" s="2">
        <f t="shared" si="101"/>
        <v>1.4016906789076582</v>
      </c>
      <c r="P366" s="2">
        <f t="shared" si="102"/>
        <v>1.3550678907658265E-2</v>
      </c>
      <c r="Q366" s="2">
        <f t="shared" si="103"/>
        <v>0.54050505410506433</v>
      </c>
      <c r="R366" s="2">
        <f t="shared" si="104"/>
        <v>1.39928741092637</v>
      </c>
      <c r="S366" s="2">
        <f t="shared" si="105"/>
        <v>-0.85878235682130566</v>
      </c>
      <c r="T366" s="2">
        <f t="shared" si="106"/>
        <v>0.96201259156068786</v>
      </c>
      <c r="U366" s="2">
        <f t="shared" si="107"/>
        <v>1.39928741092637</v>
      </c>
      <c r="V366" s="2">
        <f t="shared" si="108"/>
        <v>0.43727481936568213</v>
      </c>
    </row>
    <row r="367" spans="1:22" x14ac:dyDescent="0.25">
      <c r="A367" s="2">
        <v>1.3325</v>
      </c>
      <c r="B367" s="2">
        <v>1.46041432615827</v>
      </c>
      <c r="C367" s="2">
        <v>1.31542647376377</v>
      </c>
      <c r="D367" s="6" t="s">
        <v>8</v>
      </c>
      <c r="E367" s="2">
        <f t="shared" si="91"/>
        <v>-0.14661411662372226</v>
      </c>
      <c r="F367" s="2">
        <f t="shared" si="92"/>
        <v>-5.7568592496693327E-2</v>
      </c>
      <c r="G367" s="2">
        <f t="shared" si="93"/>
        <v>0.10221983381423883</v>
      </c>
      <c r="H367" s="2">
        <f t="shared" si="94"/>
        <v>-2.9399052892381974</v>
      </c>
      <c r="I367" s="2">
        <f t="shared" si="95"/>
        <v>0.90072142555879908</v>
      </c>
      <c r="J367" s="2">
        <f t="shared" si="96"/>
        <v>0.81129908646067528</v>
      </c>
      <c r="K367" s="2">
        <f t="shared" si="97"/>
        <v>0.82123617736624266</v>
      </c>
      <c r="L367" s="2">
        <f t="shared" si="98"/>
        <v>-1.2930708810063121</v>
      </c>
      <c r="M367" s="2">
        <f t="shared" si="99"/>
        <v>-0.39538731414002171</v>
      </c>
      <c r="N367" s="2">
        <f t="shared" si="100"/>
        <v>-3.7537264131605685E-2</v>
      </c>
      <c r="O367" s="2">
        <f t="shared" si="101"/>
        <v>1.3270066089432175</v>
      </c>
      <c r="P367" s="2">
        <f t="shared" si="102"/>
        <v>-5.4933910567824817E-3</v>
      </c>
      <c r="Q367" s="2">
        <f t="shared" si="103"/>
        <v>0.54050505410506433</v>
      </c>
      <c r="R367" s="2">
        <f t="shared" si="104"/>
        <v>1.31542647376377</v>
      </c>
      <c r="S367" s="2">
        <f t="shared" si="105"/>
        <v>-0.77492141965870565</v>
      </c>
      <c r="T367" s="2">
        <f t="shared" si="106"/>
        <v>0.96201259156068786</v>
      </c>
      <c r="U367" s="2">
        <f t="shared" si="107"/>
        <v>1.31542647376377</v>
      </c>
      <c r="V367" s="2">
        <f t="shared" si="108"/>
        <v>0.35341388220308212</v>
      </c>
    </row>
    <row r="368" spans="1:22" x14ac:dyDescent="0.25">
      <c r="A368" s="2">
        <v>1.2723100000000001</v>
      </c>
      <c r="B368" s="2">
        <v>1.46041432615827</v>
      </c>
      <c r="C368" s="2">
        <v>1.22432951846254</v>
      </c>
      <c r="D368" s="6" t="s">
        <v>8</v>
      </c>
      <c r="E368" s="2">
        <f t="shared" si="91"/>
        <v>-0.14661411662372226</v>
      </c>
      <c r="F368" s="2">
        <f t="shared" si="92"/>
        <v>-5.7568592496693327E-2</v>
      </c>
      <c r="G368" s="2">
        <f t="shared" si="93"/>
        <v>0.10221983381423883</v>
      </c>
      <c r="H368" s="2">
        <f t="shared" si="94"/>
        <v>-2.9399052892381974</v>
      </c>
      <c r="I368" s="2">
        <f t="shared" si="95"/>
        <v>0.8383439524886277</v>
      </c>
      <c r="J368" s="2">
        <f t="shared" si="96"/>
        <v>0.7028205826742544</v>
      </c>
      <c r="K368" s="2">
        <f t="shared" si="97"/>
        <v>0.83662655025677735</v>
      </c>
      <c r="L368" s="2">
        <f t="shared" si="98"/>
        <v>-0.98053056888695278</v>
      </c>
      <c r="M368" s="2">
        <f t="shared" si="99"/>
        <v>-0.44433438749164939</v>
      </c>
      <c r="N368" s="2">
        <f t="shared" si="100"/>
        <v>-2.7711071604684997E-2</v>
      </c>
      <c r="O368" s="2">
        <f t="shared" si="101"/>
        <v>1.2520844564077933</v>
      </c>
      <c r="P368" s="2">
        <f t="shared" si="102"/>
        <v>-2.0225543592206741E-2</v>
      </c>
      <c r="Q368" s="2">
        <f t="shared" si="103"/>
        <v>0.54050505410506433</v>
      </c>
      <c r="R368" s="2">
        <f t="shared" si="104"/>
        <v>1.22432951846254</v>
      </c>
      <c r="S368" s="2">
        <f t="shared" si="105"/>
        <v>-0.68382446435747568</v>
      </c>
      <c r="T368" s="2">
        <f t="shared" si="106"/>
        <v>0.96201259156068786</v>
      </c>
      <c r="U368" s="2">
        <f t="shared" si="107"/>
        <v>1.22432951846254</v>
      </c>
      <c r="V368" s="2">
        <f t="shared" si="108"/>
        <v>0.26231692690185215</v>
      </c>
    </row>
    <row r="369" spans="1:22" x14ac:dyDescent="0.25">
      <c r="A369" s="2">
        <v>1.212</v>
      </c>
      <c r="B369" s="2">
        <v>1.46041432615827</v>
      </c>
      <c r="C369" s="2">
        <v>1.1328913841502899</v>
      </c>
      <c r="D369" s="6" t="s">
        <v>8</v>
      </c>
      <c r="E369" s="2">
        <f t="shared" si="91"/>
        <v>-0.14661411662372226</v>
      </c>
      <c r="F369" s="2">
        <f t="shared" si="92"/>
        <v>-5.7568592496693327E-2</v>
      </c>
      <c r="G369" s="2">
        <f t="shared" si="93"/>
        <v>0.10221983381423883</v>
      </c>
      <c r="H369" s="2">
        <f t="shared" si="94"/>
        <v>-2.9399052892381974</v>
      </c>
      <c r="I369" s="2">
        <f t="shared" si="95"/>
        <v>0.77573286146161413</v>
      </c>
      <c r="J369" s="2">
        <f t="shared" si="96"/>
        <v>0.60176147235142385</v>
      </c>
      <c r="K369" s="2">
        <f t="shared" si="97"/>
        <v>0.85162405079880377</v>
      </c>
      <c r="L369" s="2">
        <f t="shared" si="98"/>
        <v>-0.68982645124286601</v>
      </c>
      <c r="M369" s="2">
        <f t="shared" si="99"/>
        <v>-0.52241538223404438</v>
      </c>
      <c r="N369" s="2">
        <f t="shared" si="100"/>
        <v>-1.7083547576238377E-2</v>
      </c>
      <c r="O369" s="2">
        <f t="shared" si="101"/>
        <v>1.1833808323674009</v>
      </c>
      <c r="P369" s="2">
        <f t="shared" si="102"/>
        <v>-2.8619167632599085E-2</v>
      </c>
      <c r="Q369" s="2">
        <f t="shared" si="103"/>
        <v>0.54050505410506433</v>
      </c>
      <c r="R369" s="2">
        <f t="shared" si="104"/>
        <v>1.1328913841502899</v>
      </c>
      <c r="S369" s="2">
        <f t="shared" si="105"/>
        <v>-0.59238633004522556</v>
      </c>
      <c r="T369" s="2">
        <f t="shared" si="106"/>
        <v>0.96201259156068786</v>
      </c>
      <c r="U369" s="2">
        <f t="shared" si="107"/>
        <v>1.1328913841502899</v>
      </c>
      <c r="V369" s="2">
        <f t="shared" si="108"/>
        <v>0.17087879258960204</v>
      </c>
    </row>
    <row r="370" spans="1:22" x14ac:dyDescent="0.25">
      <c r="A370" s="2">
        <v>1.15232</v>
      </c>
      <c r="B370" s="2">
        <v>1.46041432615827</v>
      </c>
      <c r="C370" s="2">
        <v>1.0418505722306199</v>
      </c>
      <c r="D370" s="6" t="s">
        <v>8</v>
      </c>
      <c r="E370" s="2">
        <f t="shared" si="91"/>
        <v>-0.14661411662372226</v>
      </c>
      <c r="F370" s="2">
        <f t="shared" si="92"/>
        <v>-5.7568592496693327E-2</v>
      </c>
      <c r="G370" s="2">
        <f t="shared" si="93"/>
        <v>0.10221983381423883</v>
      </c>
      <c r="H370" s="2">
        <f t="shared" si="94"/>
        <v>-2.9399052892381974</v>
      </c>
      <c r="I370" s="2">
        <f t="shared" si="95"/>
        <v>0.71339383185269512</v>
      </c>
      <c r="J370" s="2">
        <f t="shared" si="96"/>
        <v>0.50893075932547138</v>
      </c>
      <c r="K370" s="2">
        <f t="shared" si="97"/>
        <v>0.86610796604546403</v>
      </c>
      <c r="L370" s="2">
        <f t="shared" si="98"/>
        <v>-0.42328523226087977</v>
      </c>
      <c r="M370" s="2">
        <f t="shared" si="99"/>
        <v>-0.6761682481238499</v>
      </c>
      <c r="N370" s="2">
        <f t="shared" si="100"/>
        <v>-5.6133913680245307E-3</v>
      </c>
      <c r="O370" s="2">
        <f t="shared" si="101"/>
        <v>1.1214446418468982</v>
      </c>
      <c r="P370" s="2">
        <f t="shared" si="102"/>
        <v>-3.0875358153101828E-2</v>
      </c>
      <c r="Q370" s="2">
        <f t="shared" si="103"/>
        <v>0.54050505410506433</v>
      </c>
      <c r="R370" s="2">
        <f t="shared" si="104"/>
        <v>1.0418505722306199</v>
      </c>
      <c r="S370" s="2">
        <f t="shared" si="105"/>
        <v>-0.50134551812555561</v>
      </c>
      <c r="T370" s="2">
        <f t="shared" si="106"/>
        <v>0.96201259156068786</v>
      </c>
      <c r="U370" s="2">
        <f t="shared" si="107"/>
        <v>1.0418505722306199</v>
      </c>
      <c r="V370" s="2">
        <f t="shared" si="108"/>
        <v>7.9837980669932085E-2</v>
      </c>
    </row>
    <row r="371" spans="1:22" x14ac:dyDescent="0.25">
      <c r="A371" s="2">
        <v>1.0943099999999999</v>
      </c>
      <c r="B371" s="2">
        <v>1.46041432615827</v>
      </c>
      <c r="C371" s="2">
        <v>0.95261930468581302</v>
      </c>
      <c r="D371" s="6" t="s">
        <v>8</v>
      </c>
      <c r="E371" s="2">
        <f t="shared" si="91"/>
        <v>-0.14661411662372226</v>
      </c>
      <c r="F371" s="2">
        <f t="shared" si="92"/>
        <v>-5.7568592496693327E-2</v>
      </c>
      <c r="G371" s="2">
        <f t="shared" si="93"/>
        <v>0.10221983381423883</v>
      </c>
      <c r="H371" s="2">
        <f t="shared" si="94"/>
        <v>-2.9399052892381974</v>
      </c>
      <c r="I371" s="2">
        <f t="shared" si="95"/>
        <v>0.65229386457180949</v>
      </c>
      <c r="J371" s="2">
        <f t="shared" si="96"/>
        <v>0.42548728575802613</v>
      </c>
      <c r="K371" s="2">
        <f t="shared" si="97"/>
        <v>0.8798698071004023</v>
      </c>
      <c r="L371" s="2">
        <f t="shared" si="98"/>
        <v>-0.18421495146904743</v>
      </c>
      <c r="M371" s="2">
        <f t="shared" si="99"/>
        <v>-1.1640759405765646</v>
      </c>
      <c r="N371" s="2">
        <f t="shared" si="100"/>
        <v>6.6459361004440947E-3</v>
      </c>
      <c r="O371" s="2">
        <f t="shared" si="101"/>
        <v>1.0670031494880268</v>
      </c>
      <c r="P371" s="2">
        <f t="shared" si="102"/>
        <v>-2.7306850511973124E-2</v>
      </c>
      <c r="Q371" s="2">
        <f t="shared" si="103"/>
        <v>0.54050505410506433</v>
      </c>
      <c r="R371" s="2">
        <f t="shared" si="104"/>
        <v>0.95261930468581302</v>
      </c>
      <c r="S371" s="2">
        <f t="shared" si="105"/>
        <v>-0.41211425058074869</v>
      </c>
      <c r="T371" s="2">
        <f t="shared" si="106"/>
        <v>0.96201259156068786</v>
      </c>
      <c r="U371" s="2">
        <f t="shared" si="107"/>
        <v>0.95261930468581302</v>
      </c>
      <c r="V371" s="2">
        <f t="shared" si="108"/>
        <v>-9.3932868748748399E-3</v>
      </c>
    </row>
    <row r="372" spans="1:22" x14ac:dyDescent="0.25">
      <c r="A372" s="2">
        <v>1.0395700000000001</v>
      </c>
      <c r="B372" s="2">
        <v>1.46041432615827</v>
      </c>
      <c r="C372" s="2">
        <v>0.86684301446771805</v>
      </c>
      <c r="D372" s="6" t="s">
        <v>8</v>
      </c>
      <c r="E372" s="2">
        <f t="shared" si="91"/>
        <v>-0.14661411662372226</v>
      </c>
      <c r="F372" s="2">
        <f t="shared" si="92"/>
        <v>-5.7568592496693327E-2</v>
      </c>
      <c r="G372" s="2">
        <f t="shared" si="93"/>
        <v>0.10221983381423883</v>
      </c>
      <c r="H372" s="2">
        <f t="shared" si="94"/>
        <v>-2.9399052892381974</v>
      </c>
      <c r="I372" s="2">
        <f t="shared" si="95"/>
        <v>0.59355964875256595</v>
      </c>
      <c r="J372" s="2">
        <f t="shared" si="96"/>
        <v>0.35231305662726947</v>
      </c>
      <c r="K372" s="2">
        <f t="shared" si="97"/>
        <v>0.89269360964641598</v>
      </c>
      <c r="L372" s="2">
        <f t="shared" si="98"/>
        <v>2.4906550008139128E-2</v>
      </c>
      <c r="M372" s="2">
        <f t="shared" si="99"/>
        <v>5.8970989681664818</v>
      </c>
      <c r="N372" s="2">
        <f t="shared" si="100"/>
        <v>1.9565067024790654E-2</v>
      </c>
      <c r="O372" s="2">
        <f t="shared" si="101"/>
        <v>1.0205148793079293</v>
      </c>
      <c r="P372" s="2">
        <f t="shared" si="102"/>
        <v>-1.9055120692070826E-2</v>
      </c>
      <c r="Q372" s="2">
        <f t="shared" si="103"/>
        <v>0.54050505410506433</v>
      </c>
      <c r="R372" s="2">
        <f t="shared" si="104"/>
        <v>0.86684301446771805</v>
      </c>
      <c r="S372" s="2">
        <f t="shared" si="105"/>
        <v>-0.32633796036265372</v>
      </c>
      <c r="T372" s="2">
        <f t="shared" si="106"/>
        <v>0.96201259156068786</v>
      </c>
      <c r="U372" s="2">
        <f t="shared" si="107"/>
        <v>0.86684301446771805</v>
      </c>
      <c r="V372" s="2">
        <f t="shared" si="108"/>
        <v>-9.5169577092969804E-2</v>
      </c>
    </row>
    <row r="373" spans="1:22" x14ac:dyDescent="0.25">
      <c r="A373" s="2">
        <v>0.98412999999999995</v>
      </c>
      <c r="B373" s="2">
        <v>1.46041432615827</v>
      </c>
      <c r="C373" s="2">
        <v>0.77707406607644103</v>
      </c>
      <c r="D373" s="6" t="s">
        <v>8</v>
      </c>
      <c r="E373" s="2">
        <f t="shared" si="91"/>
        <v>-0.14661411662372226</v>
      </c>
      <c r="F373" s="2">
        <f t="shared" si="92"/>
        <v>-5.7568592496693327E-2</v>
      </c>
      <c r="G373" s="2">
        <f t="shared" si="93"/>
        <v>0.10221983381423883</v>
      </c>
      <c r="H373" s="2">
        <f t="shared" si="94"/>
        <v>-2.9399052892381974</v>
      </c>
      <c r="I373" s="2">
        <f t="shared" si="95"/>
        <v>0.53209151140046185</v>
      </c>
      <c r="J373" s="2">
        <f t="shared" si="96"/>
        <v>0.28312137650442781</v>
      </c>
      <c r="K373" s="2">
        <f t="shared" si="97"/>
        <v>0.9056889739419538</v>
      </c>
      <c r="L373" s="2">
        <f t="shared" si="98"/>
        <v>0.22204027358755607</v>
      </c>
      <c r="M373" s="2">
        <f t="shared" si="99"/>
        <v>0.3532738669010641</v>
      </c>
      <c r="N373" s="2">
        <f t="shared" si="100"/>
        <v>3.4533126948361671E-2</v>
      </c>
      <c r="O373" s="2">
        <f t="shared" si="101"/>
        <v>0.97799886329816643</v>
      </c>
      <c r="P373" s="2">
        <f t="shared" si="102"/>
        <v>-6.1311367018335172E-3</v>
      </c>
      <c r="Q373" s="2">
        <f t="shared" si="103"/>
        <v>0.54050505410506433</v>
      </c>
      <c r="R373" s="2">
        <f t="shared" si="104"/>
        <v>0.77707406607644103</v>
      </c>
      <c r="S373" s="2">
        <f t="shared" si="105"/>
        <v>-0.2365690119713767</v>
      </c>
      <c r="T373" s="2">
        <f t="shared" si="106"/>
        <v>0.96201259156068786</v>
      </c>
      <c r="U373" s="2">
        <f t="shared" si="107"/>
        <v>0.77707406607644103</v>
      </c>
      <c r="V373" s="2">
        <f t="shared" si="108"/>
        <v>-0.18493852548424683</v>
      </c>
    </row>
    <row r="374" spans="1:22" x14ac:dyDescent="0.25">
      <c r="A374" s="2">
        <v>0.93237999999999999</v>
      </c>
      <c r="B374" s="2">
        <v>1.46041432615827</v>
      </c>
      <c r="C374" s="2">
        <v>0.68786007341826805</v>
      </c>
      <c r="D374" s="6" t="s">
        <v>8</v>
      </c>
      <c r="E374" s="2">
        <f t="shared" si="91"/>
        <v>-0.14661411662372226</v>
      </c>
      <c r="F374" s="2">
        <f t="shared" si="92"/>
        <v>-5.7568592496693327E-2</v>
      </c>
      <c r="G374" s="2">
        <f t="shared" si="93"/>
        <v>0.10221983381423883</v>
      </c>
      <c r="H374" s="2">
        <f t="shared" si="94"/>
        <v>-2.9399052892381974</v>
      </c>
      <c r="I374" s="2">
        <f t="shared" si="95"/>
        <v>0.47100337287688476</v>
      </c>
      <c r="J374" s="2">
        <f t="shared" si="96"/>
        <v>0.22184417726140174</v>
      </c>
      <c r="K374" s="2">
        <f t="shared" si="97"/>
        <v>0.91817299952033604</v>
      </c>
      <c r="L374" s="2">
        <f t="shared" si="98"/>
        <v>0.39594501638392987</v>
      </c>
      <c r="M374" s="2">
        <f t="shared" si="99"/>
        <v>3.5881245859369686E-2</v>
      </c>
      <c r="N374" s="2">
        <f t="shared" si="100"/>
        <v>5.1230174771223394E-2</v>
      </c>
      <c r="O374" s="2">
        <f t="shared" si="101"/>
        <v>0.94196333027518375</v>
      </c>
      <c r="P374" s="2">
        <f t="shared" si="102"/>
        <v>9.5833302751837657E-3</v>
      </c>
      <c r="Q374" s="2">
        <f t="shared" si="103"/>
        <v>0.54050505410506433</v>
      </c>
      <c r="R374" s="2">
        <f t="shared" si="104"/>
        <v>0.68786007341826805</v>
      </c>
      <c r="S374" s="2">
        <f t="shared" si="105"/>
        <v>-0.14735501931320372</v>
      </c>
      <c r="T374" s="2">
        <f t="shared" si="106"/>
        <v>0.96201259156068786</v>
      </c>
      <c r="U374" s="2">
        <f t="shared" si="107"/>
        <v>0.68786007341826805</v>
      </c>
      <c r="V374" s="2">
        <f t="shared" si="108"/>
        <v>-0.27415251814241981</v>
      </c>
    </row>
    <row r="375" spans="1:22" x14ac:dyDescent="0.25">
      <c r="A375" s="2">
        <v>0.88532</v>
      </c>
      <c r="B375" s="2">
        <v>1.46041432615827</v>
      </c>
      <c r="C375" s="2">
        <v>0.59750809760310897</v>
      </c>
      <c r="D375" s="6" t="s">
        <v>8</v>
      </c>
      <c r="E375" s="2">
        <f t="shared" si="91"/>
        <v>-0.14661411662372226</v>
      </c>
      <c r="F375" s="2">
        <f t="shared" si="92"/>
        <v>-5.7568592496693327E-2</v>
      </c>
      <c r="G375" s="2">
        <f t="shared" si="93"/>
        <v>0.10221983381423883</v>
      </c>
      <c r="H375" s="2">
        <f t="shared" si="94"/>
        <v>-2.9399052892381974</v>
      </c>
      <c r="I375" s="2">
        <f t="shared" si="95"/>
        <v>0.40913601496562901</v>
      </c>
      <c r="J375" s="2">
        <f t="shared" si="96"/>
        <v>0.16739227874195542</v>
      </c>
      <c r="K375" s="2">
        <f t="shared" si="97"/>
        <v>0.93037834670487585</v>
      </c>
      <c r="L375" s="2">
        <f t="shared" si="98"/>
        <v>0.54970436980609705</v>
      </c>
      <c r="M375" s="2">
        <f t="shared" si="99"/>
        <v>-8.1968325485150775E-2</v>
      </c>
      <c r="N375" s="2">
        <f t="shared" si="100"/>
        <v>7.0510483848978012E-2</v>
      </c>
      <c r="O375" s="2">
        <f t="shared" si="101"/>
        <v>0.91178560954410837</v>
      </c>
      <c r="P375" s="2">
        <f t="shared" si="102"/>
        <v>2.6465609544108371E-2</v>
      </c>
      <c r="Q375" s="2">
        <f t="shared" si="103"/>
        <v>0.54050505410506433</v>
      </c>
      <c r="R375" s="2">
        <f t="shared" si="104"/>
        <v>0.59750809760310897</v>
      </c>
      <c r="S375" s="2">
        <f t="shared" si="105"/>
        <v>-5.7003043498044637E-2</v>
      </c>
      <c r="T375" s="2">
        <f t="shared" si="106"/>
        <v>0.96201259156068786</v>
      </c>
      <c r="U375" s="2">
        <f t="shared" si="107"/>
        <v>0.59750809760310897</v>
      </c>
      <c r="V375" s="2">
        <f t="shared" si="108"/>
        <v>-0.36450449395757889</v>
      </c>
    </row>
    <row r="376" spans="1:22" x14ac:dyDescent="0.25">
      <c r="A376" s="2">
        <v>0.84555999999999998</v>
      </c>
      <c r="B376" s="2">
        <v>1.46041432615827</v>
      </c>
      <c r="C376" s="2">
        <v>0.50630533362124797</v>
      </c>
      <c r="D376" s="6" t="s">
        <v>8</v>
      </c>
      <c r="E376" s="2">
        <f t="shared" si="91"/>
        <v>-0.14661411662372226</v>
      </c>
      <c r="F376" s="2">
        <f t="shared" si="92"/>
        <v>-5.7568592496693327E-2</v>
      </c>
      <c r="G376" s="2">
        <f t="shared" si="93"/>
        <v>0.10221983381423883</v>
      </c>
      <c r="H376" s="2">
        <f t="shared" si="94"/>
        <v>-2.9399052892381974</v>
      </c>
      <c r="I376" s="2">
        <f t="shared" si="95"/>
        <v>0.34668609075694451</v>
      </c>
      <c r="J376" s="2">
        <f t="shared" si="96"/>
        <v>0.12019124552433237</v>
      </c>
      <c r="K376" s="2">
        <f t="shared" si="97"/>
        <v>0.94225168422267869</v>
      </c>
      <c r="L376" s="2">
        <f t="shared" si="98"/>
        <v>0.68208731614577145</v>
      </c>
      <c r="M376" s="2">
        <f t="shared" si="99"/>
        <v>-0.14175851380589866</v>
      </c>
      <c r="N376" s="2">
        <f t="shared" si="100"/>
        <v>9.3187745471723399E-2</v>
      </c>
      <c r="O376" s="2">
        <f t="shared" si="101"/>
        <v>0.88777130850940877</v>
      </c>
      <c r="P376" s="2">
        <f t="shared" si="102"/>
        <v>4.2211308509408796E-2</v>
      </c>
      <c r="Q376" s="2">
        <f t="shared" si="103"/>
        <v>0.54050505410506433</v>
      </c>
      <c r="R376" s="2">
        <f t="shared" si="104"/>
        <v>0.50630533362124797</v>
      </c>
      <c r="S376" s="2">
        <f t="shared" si="105"/>
        <v>3.4199720483816365E-2</v>
      </c>
      <c r="T376" s="2">
        <f t="shared" si="106"/>
        <v>0.96201259156068786</v>
      </c>
      <c r="U376" s="2">
        <f t="shared" si="107"/>
        <v>0.50630533362124797</v>
      </c>
      <c r="V376" s="2">
        <f t="shared" si="108"/>
        <v>-0.45570725793943989</v>
      </c>
    </row>
    <row r="377" spans="1:22" x14ac:dyDescent="0.25">
      <c r="A377" s="2">
        <v>0.82150999999999996</v>
      </c>
      <c r="B377" s="2">
        <v>1.46041432615827</v>
      </c>
      <c r="C377" s="2">
        <v>0.41820125242928102</v>
      </c>
      <c r="D377" s="6" t="s">
        <v>8</v>
      </c>
      <c r="E377" s="2">
        <f t="shared" si="91"/>
        <v>-0.14661411662372226</v>
      </c>
      <c r="F377" s="2">
        <f t="shared" si="92"/>
        <v>-5.7568592496693327E-2</v>
      </c>
      <c r="G377" s="2">
        <f t="shared" si="93"/>
        <v>0.10221983381423883</v>
      </c>
      <c r="H377" s="2">
        <f t="shared" si="94"/>
        <v>-2.9399052892381974</v>
      </c>
      <c r="I377" s="2">
        <f t="shared" si="95"/>
        <v>0.28635794989041974</v>
      </c>
      <c r="J377" s="2">
        <f t="shared" si="96"/>
        <v>8.2000875465444142E-2</v>
      </c>
      <c r="K377" s="2">
        <f t="shared" si="97"/>
        <v>0.9532952071545937</v>
      </c>
      <c r="L377" s="2">
        <f t="shared" si="98"/>
        <v>0.78819665454616272</v>
      </c>
      <c r="M377" s="2">
        <f t="shared" si="99"/>
        <v>-0.16719838430483391</v>
      </c>
      <c r="N377" s="2">
        <f t="shared" si="100"/>
        <v>0.11936312555254484</v>
      </c>
      <c r="O377" s="2">
        <f t="shared" si="101"/>
        <v>0.87072431681106399</v>
      </c>
      <c r="P377" s="2">
        <f t="shared" si="102"/>
        <v>4.9214316811064029E-2</v>
      </c>
      <c r="Q377" s="2">
        <f t="shared" si="103"/>
        <v>0.54050505410506433</v>
      </c>
      <c r="R377" s="2">
        <f t="shared" si="104"/>
        <v>0.41820125242928102</v>
      </c>
      <c r="S377" s="2">
        <f t="shared" si="105"/>
        <v>0.12230380167578331</v>
      </c>
      <c r="T377" s="2">
        <f t="shared" si="106"/>
        <v>0.96201259156068786</v>
      </c>
      <c r="U377" s="2">
        <f t="shared" si="107"/>
        <v>0.41820125242928102</v>
      </c>
      <c r="V377" s="2">
        <f t="shared" si="108"/>
        <v>-0.54381133913140678</v>
      </c>
    </row>
    <row r="378" spans="1:22" x14ac:dyDescent="0.25">
      <c r="A378" s="2">
        <v>0.81847000000000003</v>
      </c>
      <c r="B378" s="2">
        <v>1.46041432615827</v>
      </c>
      <c r="C378" s="2">
        <v>0.32820988987259803</v>
      </c>
      <c r="D378" s="6" t="s">
        <v>8</v>
      </c>
      <c r="E378" s="2">
        <f t="shared" si="91"/>
        <v>-0.14661411662372226</v>
      </c>
      <c r="F378" s="2">
        <f t="shared" si="92"/>
        <v>-5.7568592496693327E-2</v>
      </c>
      <c r="G378" s="2">
        <f t="shared" si="93"/>
        <v>0.10221983381423883</v>
      </c>
      <c r="H378" s="2">
        <f t="shared" si="94"/>
        <v>-2.9399052892381974</v>
      </c>
      <c r="I378" s="2">
        <f t="shared" si="95"/>
        <v>0.22473751728797325</v>
      </c>
      <c r="J378" s="2">
        <f t="shared" si="96"/>
        <v>5.0506951676762078E-2</v>
      </c>
      <c r="K378" s="2">
        <f t="shared" si="97"/>
        <v>0.96414269331128555</v>
      </c>
      <c r="L378" s="2">
        <f t="shared" si="98"/>
        <v>0.8744869772911904</v>
      </c>
      <c r="M378" s="2">
        <f t="shared" si="99"/>
        <v>-0.166580746305132</v>
      </c>
      <c r="N378" s="2">
        <f t="shared" si="100"/>
        <v>0.15253938684662799</v>
      </c>
      <c r="O378" s="2">
        <f t="shared" si="101"/>
        <v>0.85955288632035842</v>
      </c>
      <c r="P378" s="2">
        <f t="shared" si="102"/>
        <v>4.1082886320358392E-2</v>
      </c>
      <c r="Q378" s="2">
        <f t="shared" si="103"/>
        <v>0.54050505410506433</v>
      </c>
      <c r="R378" s="2">
        <f t="shared" si="104"/>
        <v>0.32820988987259803</v>
      </c>
      <c r="S378" s="2">
        <f t="shared" si="105"/>
        <v>0.2122951642324663</v>
      </c>
      <c r="T378" s="2">
        <f t="shared" si="106"/>
        <v>0.96201259156068786</v>
      </c>
      <c r="U378" s="2">
        <f t="shared" si="107"/>
        <v>0.32820988987259803</v>
      </c>
      <c r="V378" s="2">
        <f t="shared" si="108"/>
        <v>-0.63380270168808983</v>
      </c>
    </row>
    <row r="379" spans="1:22" x14ac:dyDescent="0.25">
      <c r="A379" s="2">
        <v>0.84160000000000001</v>
      </c>
      <c r="B379" s="2">
        <v>1.46041432615827</v>
      </c>
      <c r="C379" s="2">
        <v>0.23865255884258299</v>
      </c>
      <c r="D379" s="6" t="s">
        <v>8</v>
      </c>
      <c r="E379" s="2">
        <f t="shared" si="91"/>
        <v>-0.14661411662372226</v>
      </c>
      <c r="F379" s="2">
        <f t="shared" si="92"/>
        <v>-5.7568592496693327E-2</v>
      </c>
      <c r="G379" s="2">
        <f t="shared" si="93"/>
        <v>0.10221983381423883</v>
      </c>
      <c r="H379" s="2">
        <f t="shared" si="94"/>
        <v>-2.9399052892381974</v>
      </c>
      <c r="I379" s="2">
        <f t="shared" si="95"/>
        <v>0.16341428221289539</v>
      </c>
      <c r="J379" s="2">
        <f t="shared" si="96"/>
        <v>2.6704227631155819E-2</v>
      </c>
      <c r="K379" s="2">
        <f t="shared" si="97"/>
        <v>0.97450383457121981</v>
      </c>
      <c r="L379" s="2">
        <f t="shared" si="98"/>
        <v>0.93819628071281957</v>
      </c>
      <c r="M379" s="2">
        <f t="shared" si="99"/>
        <v>-0.14165888024011625</v>
      </c>
      <c r="N379" s="2">
        <f t="shared" si="100"/>
        <v>0.19616721011060906</v>
      </c>
      <c r="O379" s="2">
        <f t="shared" si="101"/>
        <v>0.85469664075164797</v>
      </c>
      <c r="P379" s="2">
        <f t="shared" si="102"/>
        <v>1.3096640751647959E-2</v>
      </c>
      <c r="Q379" s="2">
        <f t="shared" si="103"/>
        <v>0.54050505410506433</v>
      </c>
      <c r="R379" s="2">
        <f t="shared" si="104"/>
        <v>0.23865255884258299</v>
      </c>
      <c r="S379" s="2">
        <f t="shared" si="105"/>
        <v>0.30185249526248137</v>
      </c>
      <c r="T379" s="2">
        <f t="shared" si="106"/>
        <v>0.96201259156068786</v>
      </c>
      <c r="U379" s="2">
        <f t="shared" si="107"/>
        <v>0.23865255884258299</v>
      </c>
      <c r="V379" s="2">
        <f t="shared" si="108"/>
        <v>-0.7233600327181049</v>
      </c>
    </row>
    <row r="380" spans="1:22" x14ac:dyDescent="0.25">
      <c r="A380" s="2">
        <v>0.89039999999999997</v>
      </c>
      <c r="B380" s="2">
        <v>1.46041432615827</v>
      </c>
      <c r="C380" s="2">
        <v>0.14905419995681299</v>
      </c>
      <c r="D380" s="6" t="s">
        <v>8</v>
      </c>
      <c r="E380" s="2">
        <f t="shared" si="91"/>
        <v>-0.14661411662372226</v>
      </c>
      <c r="F380" s="2">
        <f t="shared" si="92"/>
        <v>-5.7568592496693327E-2</v>
      </c>
      <c r="G380" s="2">
        <f t="shared" si="93"/>
        <v>0.10221983381423883</v>
      </c>
      <c r="H380" s="2">
        <f t="shared" si="94"/>
        <v>-2.9399052892381974</v>
      </c>
      <c r="I380" s="2">
        <f t="shared" si="95"/>
        <v>0.10206295383921034</v>
      </c>
      <c r="J380" s="2">
        <f t="shared" si="96"/>
        <v>1.041684654638478E-2</v>
      </c>
      <c r="K380" s="2">
        <f t="shared" si="97"/>
        <v>0.98443644698892696</v>
      </c>
      <c r="L380" s="2">
        <f t="shared" si="98"/>
        <v>0.97980831592113515</v>
      </c>
      <c r="M380" s="2">
        <f t="shared" si="99"/>
        <v>-9.5974330346973696E-2</v>
      </c>
      <c r="N380" s="2">
        <f t="shared" si="100"/>
        <v>0.26061382588439147</v>
      </c>
      <c r="O380" s="2">
        <f t="shared" si="101"/>
        <v>0.8560886323001623</v>
      </c>
      <c r="P380" s="2">
        <f t="shared" si="102"/>
        <v>-3.4311367699837669E-2</v>
      </c>
      <c r="Q380" s="2">
        <f t="shared" si="103"/>
        <v>0.54050505410506433</v>
      </c>
      <c r="R380" s="2">
        <f t="shared" si="104"/>
        <v>0.14905419995681299</v>
      </c>
      <c r="S380" s="2">
        <f t="shared" si="105"/>
        <v>0.39145085414825131</v>
      </c>
      <c r="T380" s="2">
        <f t="shared" si="106"/>
        <v>0.96201259156068786</v>
      </c>
      <c r="U380" s="2">
        <f t="shared" si="107"/>
        <v>0.14905419995681299</v>
      </c>
      <c r="V380" s="2">
        <f t="shared" si="108"/>
        <v>-0.81295839160387484</v>
      </c>
    </row>
    <row r="381" spans="1:22" x14ac:dyDescent="0.25">
      <c r="A381" s="2">
        <v>0.95330999999999999</v>
      </c>
      <c r="B381" s="2">
        <v>1.46041432615827</v>
      </c>
      <c r="C381" s="2">
        <v>5.9773267112934597E-2</v>
      </c>
      <c r="D381" s="6" t="s">
        <v>8</v>
      </c>
      <c r="E381" s="2">
        <f t="shared" si="91"/>
        <v>-0.14661411662372226</v>
      </c>
      <c r="F381" s="2">
        <f t="shared" si="92"/>
        <v>-5.7568592496693327E-2</v>
      </c>
      <c r="G381" s="2">
        <f t="shared" si="93"/>
        <v>0.10221983381423883</v>
      </c>
      <c r="H381" s="2">
        <f t="shared" si="94"/>
        <v>-2.9399052892381974</v>
      </c>
      <c r="I381" s="2">
        <f t="shared" si="95"/>
        <v>4.0928978881063623E-2</v>
      </c>
      <c r="J381" s="2">
        <f t="shared" si="96"/>
        <v>1.6751813122465519E-3</v>
      </c>
      <c r="K381" s="2">
        <f t="shared" si="97"/>
        <v>0.99390279608671916</v>
      </c>
      <c r="L381" s="2">
        <f t="shared" si="98"/>
        <v>0.99925887901910226</v>
      </c>
      <c r="M381" s="2">
        <f t="shared" si="99"/>
        <v>-4.062290257212034E-2</v>
      </c>
      <c r="N381" s="2">
        <f t="shared" si="100"/>
        <v>0.3857218445970334</v>
      </c>
      <c r="O381" s="2">
        <f t="shared" si="101"/>
        <v>0.86369440133785835</v>
      </c>
      <c r="P381" s="2">
        <f t="shared" si="102"/>
        <v>-8.9615598662141638E-2</v>
      </c>
      <c r="Q381" s="2">
        <f t="shared" si="103"/>
        <v>0.54050505410506433</v>
      </c>
      <c r="R381" s="2">
        <f t="shared" si="104"/>
        <v>5.9773267112934597E-2</v>
      </c>
      <c r="S381" s="2">
        <f t="shared" si="105"/>
        <v>0.48073178699212971</v>
      </c>
      <c r="T381" s="2">
        <f t="shared" si="106"/>
        <v>0.96201259156068786</v>
      </c>
      <c r="U381" s="2">
        <f t="shared" si="107"/>
        <v>5.9773267112934597E-2</v>
      </c>
      <c r="V381" s="2">
        <f t="shared" si="108"/>
        <v>-0.90223932444775323</v>
      </c>
    </row>
    <row r="382" spans="1:22" x14ac:dyDescent="0.25">
      <c r="A382" s="2">
        <v>1.46685</v>
      </c>
      <c r="B382" s="2">
        <v>1.4981721933679599</v>
      </c>
      <c r="C382" s="2">
        <v>1.50483282674772</v>
      </c>
      <c r="D382" s="2" t="s">
        <v>6</v>
      </c>
      <c r="E382" s="2">
        <f t="shared" si="91"/>
        <v>-0.13790989911964391</v>
      </c>
      <c r="F382" s="2">
        <f t="shared" si="92"/>
        <v>-5.9120966934109731E-2</v>
      </c>
      <c r="G382" s="2">
        <f t="shared" si="93"/>
        <v>0.10678491769996334</v>
      </c>
      <c r="H382" s="2">
        <f t="shared" si="94"/>
        <v>-2.9387347644820352</v>
      </c>
      <c r="I382" s="2">
        <f t="shared" si="95"/>
        <v>1.0044458396766707</v>
      </c>
      <c r="J382" s="2">
        <f t="shared" si="96"/>
        <v>1.0089114448437719</v>
      </c>
      <c r="K382" s="2">
        <f t="shared" si="97"/>
        <v>0.8018291554089908</v>
      </c>
      <c r="L382" s="2">
        <f t="shared" si="98"/>
        <v>-1.8576634709222482</v>
      </c>
      <c r="M382" s="2">
        <f t="shared" si="99"/>
        <v>-0.35798779219190635</v>
      </c>
      <c r="N382" s="2">
        <f t="shared" si="100"/>
        <v>-5.9018392143935075E-2</v>
      </c>
      <c r="O382" s="2">
        <f t="shared" si="101"/>
        <v>1.491973185873406</v>
      </c>
      <c r="P382" s="2">
        <f t="shared" si="102"/>
        <v>2.5123185873406007E-2</v>
      </c>
      <c r="Q382" s="2">
        <f t="shared" si="103"/>
        <v>0.548538606721934</v>
      </c>
      <c r="R382" s="2">
        <f t="shared" si="104"/>
        <v>1.50483282674772</v>
      </c>
      <c r="S382" s="2">
        <f t="shared" si="105"/>
        <v>-0.95629422002578601</v>
      </c>
      <c r="T382" s="2">
        <f t="shared" si="106"/>
        <v>0.99414453655613388</v>
      </c>
      <c r="U382" s="2">
        <f t="shared" si="107"/>
        <v>1.50483282674772</v>
      </c>
      <c r="V382" s="2">
        <f t="shared" si="108"/>
        <v>0.51068829019158613</v>
      </c>
    </row>
    <row r="383" spans="1:22" x14ac:dyDescent="0.25">
      <c r="A383" s="2">
        <v>1.3611899999999999</v>
      </c>
      <c r="B383" s="2">
        <v>1.4981721933679599</v>
      </c>
      <c r="C383" s="2">
        <v>1.3481936604428999</v>
      </c>
      <c r="D383" s="2" t="s">
        <v>6</v>
      </c>
      <c r="E383" s="2">
        <f t="shared" si="91"/>
        <v>-0.13790989911964391</v>
      </c>
      <c r="F383" s="2">
        <f t="shared" si="92"/>
        <v>-5.9120966934109731E-2</v>
      </c>
      <c r="G383" s="2">
        <f t="shared" si="93"/>
        <v>0.10678491769996334</v>
      </c>
      <c r="H383" s="2">
        <f t="shared" si="94"/>
        <v>-2.9387347644820352</v>
      </c>
      <c r="I383" s="2">
        <f t="shared" si="95"/>
        <v>0.89989232640348149</v>
      </c>
      <c r="J383" s="2">
        <f t="shared" si="96"/>
        <v>0.80980619911987006</v>
      </c>
      <c r="K383" s="2">
        <f t="shared" si="97"/>
        <v>0.82801941452595129</v>
      </c>
      <c r="L383" s="2">
        <f t="shared" si="98"/>
        <v>-1.2837107018327991</v>
      </c>
      <c r="M383" s="2">
        <f t="shared" si="99"/>
        <v>-0.41533546827398271</v>
      </c>
      <c r="N383" s="2">
        <f t="shared" si="100"/>
        <v>-4.3145226248402078E-2</v>
      </c>
      <c r="O383" s="2">
        <f t="shared" si="101"/>
        <v>1.3474155990386936</v>
      </c>
      <c r="P383" s="2">
        <f t="shared" si="102"/>
        <v>-1.3774400961306332E-2</v>
      </c>
      <c r="Q383" s="2">
        <f t="shared" si="103"/>
        <v>0.548538606721934</v>
      </c>
      <c r="R383" s="2">
        <f t="shared" si="104"/>
        <v>1.3481936604428999</v>
      </c>
      <c r="S383" s="2">
        <f t="shared" si="105"/>
        <v>-0.7996550537209659</v>
      </c>
      <c r="T383" s="2">
        <f t="shared" si="106"/>
        <v>0.99414453655613388</v>
      </c>
      <c r="U383" s="2">
        <f t="shared" si="107"/>
        <v>1.3481936604428999</v>
      </c>
      <c r="V383" s="2">
        <f t="shared" si="108"/>
        <v>0.35404912388676602</v>
      </c>
    </row>
    <row r="384" spans="1:22" x14ac:dyDescent="0.25">
      <c r="A384" s="2">
        <v>1.2625500000000001</v>
      </c>
      <c r="B384" s="2">
        <v>1.4981721933679599</v>
      </c>
      <c r="C384" s="2">
        <v>1.2012679114198901</v>
      </c>
      <c r="D384" s="2" t="s">
        <v>6</v>
      </c>
      <c r="E384" s="2">
        <f t="shared" si="91"/>
        <v>-0.13790989911964391</v>
      </c>
      <c r="F384" s="2">
        <f t="shared" si="92"/>
        <v>-5.9120966934109731E-2</v>
      </c>
      <c r="G384" s="2">
        <f t="shared" si="93"/>
        <v>0.10678491769996334</v>
      </c>
      <c r="H384" s="2">
        <f t="shared" si="94"/>
        <v>-2.9387347644820352</v>
      </c>
      <c r="I384" s="2">
        <f t="shared" si="95"/>
        <v>0.80182232505556295</v>
      </c>
      <c r="J384" s="2">
        <f t="shared" si="96"/>
        <v>0.64291904095750885</v>
      </c>
      <c r="K384" s="2">
        <f t="shared" si="97"/>
        <v>0.85141076867795051</v>
      </c>
      <c r="L384" s="2">
        <f t="shared" si="98"/>
        <v>-0.80374600541822927</v>
      </c>
      <c r="M384" s="2">
        <f t="shared" si="99"/>
        <v>-0.5115288020723826</v>
      </c>
      <c r="N384" s="2">
        <f t="shared" si="100"/>
        <v>-2.6481850352459198E-2</v>
      </c>
      <c r="O384" s="2">
        <f t="shared" si="101"/>
        <v>1.2291894788532842</v>
      </c>
      <c r="P384" s="2">
        <f t="shared" si="102"/>
        <v>-3.3360521146715838E-2</v>
      </c>
      <c r="Q384" s="2">
        <f t="shared" si="103"/>
        <v>0.548538606721934</v>
      </c>
      <c r="R384" s="2">
        <f t="shared" si="104"/>
        <v>1.2012679114198901</v>
      </c>
      <c r="S384" s="2">
        <f t="shared" si="105"/>
        <v>-0.65272930469795609</v>
      </c>
      <c r="T384" s="2">
        <f t="shared" si="106"/>
        <v>0.99414453655613388</v>
      </c>
      <c r="U384" s="2">
        <f t="shared" si="107"/>
        <v>1.2012679114198901</v>
      </c>
      <c r="V384" s="2">
        <f t="shared" si="108"/>
        <v>0.2071233748637562</v>
      </c>
    </row>
    <row r="385" spans="1:22" x14ac:dyDescent="0.25">
      <c r="A385" s="2">
        <v>1.1633</v>
      </c>
      <c r="B385" s="2">
        <v>1.4981721933679599</v>
      </c>
      <c r="C385" s="2">
        <v>1.0534932696482799</v>
      </c>
      <c r="D385" s="2" t="s">
        <v>6</v>
      </c>
      <c r="E385" s="2">
        <f t="shared" si="91"/>
        <v>-0.13790989911964391</v>
      </c>
      <c r="F385" s="2">
        <f t="shared" si="92"/>
        <v>-5.9120966934109731E-2</v>
      </c>
      <c r="G385" s="2">
        <f t="shared" si="93"/>
        <v>0.10678491769996334</v>
      </c>
      <c r="H385" s="2">
        <f t="shared" si="94"/>
        <v>-2.9387347644820352</v>
      </c>
      <c r="I385" s="2">
        <f t="shared" si="95"/>
        <v>0.70318570476199982</v>
      </c>
      <c r="J385" s="2">
        <f t="shared" si="96"/>
        <v>0.49447013538163037</v>
      </c>
      <c r="K385" s="2">
        <f t="shared" si="97"/>
        <v>0.87379017787009483</v>
      </c>
      <c r="L385" s="2">
        <f t="shared" si="98"/>
        <v>-0.3780269492333348</v>
      </c>
      <c r="M385" s="2">
        <f t="shared" si="99"/>
        <v>-0.76584440002770016</v>
      </c>
      <c r="N385" s="2">
        <f t="shared" si="100"/>
        <v>-7.5255142684268255E-3</v>
      </c>
      <c r="O385" s="2">
        <f t="shared" si="101"/>
        <v>1.1272377934732767</v>
      </c>
      <c r="P385" s="2">
        <f t="shared" si="102"/>
        <v>-3.6062206526723317E-2</v>
      </c>
      <c r="Q385" s="2">
        <f t="shared" si="103"/>
        <v>0.548538606721934</v>
      </c>
      <c r="R385" s="2">
        <f t="shared" si="104"/>
        <v>1.0534932696482799</v>
      </c>
      <c r="S385" s="2">
        <f t="shared" si="105"/>
        <v>-0.50495466292634594</v>
      </c>
      <c r="T385" s="2">
        <f t="shared" si="106"/>
        <v>0.99414453655613388</v>
      </c>
      <c r="U385" s="2">
        <f t="shared" si="107"/>
        <v>1.0534932696482799</v>
      </c>
      <c r="V385" s="2">
        <f t="shared" si="108"/>
        <v>5.9348733092146055E-2</v>
      </c>
    </row>
    <row r="386" spans="1:22" x14ac:dyDescent="0.25">
      <c r="A386" s="2">
        <v>1.0708299999999999</v>
      </c>
      <c r="B386" s="2">
        <v>1.4981721933679599</v>
      </c>
      <c r="C386" s="2">
        <v>0.91503256621797702</v>
      </c>
      <c r="D386" s="2" t="s">
        <v>6</v>
      </c>
      <c r="E386" s="2">
        <f t="shared" si="91"/>
        <v>-0.13790989911964391</v>
      </c>
      <c r="F386" s="2">
        <f t="shared" si="92"/>
        <v>-5.9120966934109731E-2</v>
      </c>
      <c r="G386" s="2">
        <f t="shared" si="93"/>
        <v>0.10678491769996334</v>
      </c>
      <c r="H386" s="2">
        <f t="shared" si="94"/>
        <v>-2.9387347644820352</v>
      </c>
      <c r="I386" s="2">
        <f t="shared" si="95"/>
        <v>0.61076595218400209</v>
      </c>
      <c r="J386" s="2">
        <f t="shared" si="96"/>
        <v>0.37303504834723072</v>
      </c>
      <c r="K386" s="2">
        <f t="shared" si="97"/>
        <v>0.89371513638999034</v>
      </c>
      <c r="L386" s="2">
        <f t="shared" si="98"/>
        <v>-3.1030473010335236E-2</v>
      </c>
      <c r="M386" s="2">
        <f t="shared" si="99"/>
        <v>-5.7077719553620225</v>
      </c>
      <c r="N386" s="2">
        <f t="shared" si="100"/>
        <v>1.2823117440390679E-2</v>
      </c>
      <c r="O386" s="2">
        <f t="shared" si="101"/>
        <v>1.0471442384871823</v>
      </c>
      <c r="P386" s="2">
        <f t="shared" si="102"/>
        <v>-2.3685761512817649E-2</v>
      </c>
      <c r="Q386" s="2">
        <f t="shared" si="103"/>
        <v>0.548538606721934</v>
      </c>
      <c r="R386" s="2">
        <f t="shared" si="104"/>
        <v>0.91503256621797702</v>
      </c>
      <c r="S386" s="2">
        <f t="shared" si="105"/>
        <v>-0.36649395949604302</v>
      </c>
      <c r="T386" s="2">
        <f t="shared" si="106"/>
        <v>0.99414453655613388</v>
      </c>
      <c r="U386" s="2">
        <f t="shared" si="107"/>
        <v>0.91503256621797702</v>
      </c>
      <c r="V386" s="2">
        <f t="shared" si="108"/>
        <v>-7.9111970338156867E-2</v>
      </c>
    </row>
    <row r="387" spans="1:22" x14ac:dyDescent="0.25">
      <c r="A387" s="2">
        <v>0.99397999999999997</v>
      </c>
      <c r="B387" s="2">
        <v>1.4981721933679599</v>
      </c>
      <c r="C387" s="2">
        <v>0.79615935735996501</v>
      </c>
      <c r="D387" s="2" t="s">
        <v>6</v>
      </c>
      <c r="E387" s="2">
        <f t="shared" si="91"/>
        <v>-0.13790989911964391</v>
      </c>
      <c r="F387" s="2">
        <f t="shared" si="92"/>
        <v>-5.9120966934109731E-2</v>
      </c>
      <c r="G387" s="2">
        <f t="shared" si="93"/>
        <v>0.10678491769996334</v>
      </c>
      <c r="H387" s="2">
        <f t="shared" si="94"/>
        <v>-2.9387347644820352</v>
      </c>
      <c r="I387" s="2">
        <f t="shared" si="95"/>
        <v>0.53142046080174687</v>
      </c>
      <c r="J387" s="2">
        <f t="shared" si="96"/>
        <v>0.282407706158741</v>
      </c>
      <c r="K387" s="2">
        <f t="shared" si="97"/>
        <v>0.91001564120296774</v>
      </c>
      <c r="L387" s="2">
        <f t="shared" si="98"/>
        <v>0.22682634632447152</v>
      </c>
      <c r="M387" s="2">
        <f t="shared" si="99"/>
        <v>0.3701702212181408</v>
      </c>
      <c r="N387" s="2">
        <f t="shared" si="100"/>
        <v>3.2919477130273961E-2</v>
      </c>
      <c r="O387" s="2">
        <f t="shared" si="101"/>
        <v>0.99029259604314646</v>
      </c>
      <c r="P387" s="2">
        <f t="shared" si="102"/>
        <v>-3.6874039568535188E-3</v>
      </c>
      <c r="Q387" s="2">
        <f t="shared" si="103"/>
        <v>0.548538606721934</v>
      </c>
      <c r="R387" s="2">
        <f t="shared" si="104"/>
        <v>0.79615935735996501</v>
      </c>
      <c r="S387" s="2">
        <f t="shared" si="105"/>
        <v>-0.24762075063803102</v>
      </c>
      <c r="T387" s="2">
        <f t="shared" si="106"/>
        <v>0.99414453655613388</v>
      </c>
      <c r="U387" s="2">
        <f t="shared" si="107"/>
        <v>0.79615935735996501</v>
      </c>
      <c r="V387" s="2">
        <f t="shared" si="108"/>
        <v>-0.19798517919616887</v>
      </c>
    </row>
    <row r="388" spans="1:22" x14ac:dyDescent="0.25">
      <c r="A388" s="2">
        <v>0.93030999999999997</v>
      </c>
      <c r="B388" s="2">
        <v>1.4981721933679599</v>
      </c>
      <c r="C388" s="2">
        <v>0.69218193660442895</v>
      </c>
      <c r="D388" s="2" t="s">
        <v>6</v>
      </c>
      <c r="E388" s="2">
        <f t="shared" ref="E388:E451" si="109">-2.287+3.641*B388-2.138*POWER(B388,2)+0.444*POWER(B388,3)</f>
        <v>-0.13790989911964391</v>
      </c>
      <c r="F388" s="2">
        <f t="shared" ref="F388:F451" si="110">-23.8+86.96*B388-127.4*POWER(B388,2)+93.14*POWER(B388,3)-33.92*POWER(B388,4)+4.915*POWER(B388,5)</f>
        <v>-5.9120966934109731E-2</v>
      </c>
      <c r="G388" s="2">
        <f t="shared" ref="G388:G451" si="111">-7.573+20.72*B388-21.29*POWER(B388,2)+9.81*POWER(B388,3)-1.7*POWER(B388,4)</f>
        <v>0.10678491769996334</v>
      </c>
      <c r="H388" s="2">
        <f t="shared" ref="H388:H451" si="112">-28.86+94.79*B388-138.3*POWER(B388,2)+100.5*POWER(B388,3)-36.35*POWER(B388,4)+5.234*POWER(B388,5)</f>
        <v>-2.9387347644820352</v>
      </c>
      <c r="I388" s="2">
        <f t="shared" ref="I388:I451" si="113">C388/B388</f>
        <v>0.46201761030444183</v>
      </c>
      <c r="J388" s="2">
        <f t="shared" ref="J388:J451" si="114">POWER(I388,2)</f>
        <v>0.21346027223142708</v>
      </c>
      <c r="K388" s="2">
        <f t="shared" ref="K388:K451" si="115">1+E388*I388+F388*J388</f>
        <v>0.92366322027507519</v>
      </c>
      <c r="L388" s="2">
        <f t="shared" ref="L388:L451" si="116">1+G388*I388+H388*J388</f>
        <v>0.42203338964999959</v>
      </c>
      <c r="M388" s="2">
        <f t="shared" ref="M388:M451" si="117">(A388-K388)/L388</f>
        <v>1.574941672372672E-2</v>
      </c>
      <c r="N388" s="2">
        <f t="shared" ref="N388:N451" si="118">((1-B388)/B388)*LOG10(C388)</f>
        <v>5.3129956006377502E-2</v>
      </c>
      <c r="O388" s="2">
        <f t="shared" ref="O388:O451" si="119">0.117768+0.47954*B388+0.667308*C388+0.025394*POWER(B388,2)+0.389387*POWER(C388,2)-0.570942*B388*C388</f>
        <v>0.94958758575775237</v>
      </c>
      <c r="P388" s="2">
        <f t="shared" ref="P388:P451" si="120">O388-A388</f>
        <v>1.9277585757752402E-2</v>
      </c>
      <c r="Q388" s="2">
        <f t="shared" ref="Q388:Q451" si="121">0.212765*B388+0.22978</f>
        <v>0.548538606721934</v>
      </c>
      <c r="R388" s="2">
        <f t="shared" ref="R388:R451" si="122">C388</f>
        <v>0.69218193660442895</v>
      </c>
      <c r="S388" s="2">
        <f t="shared" ref="S388:S451" si="123">Q388-R388</f>
        <v>-0.14364332988249495</v>
      </c>
      <c r="T388" s="2">
        <f t="shared" ref="T388:T451" si="124">0.851*B388-0.2808</f>
        <v>0.99414453655613388</v>
      </c>
      <c r="U388" s="2">
        <f t="shared" ref="U388:U451" si="125">C388</f>
        <v>0.69218193660442895</v>
      </c>
      <c r="V388" s="2">
        <f t="shared" ref="V388:V451" si="126">U388-T388</f>
        <v>-0.30196259995170494</v>
      </c>
    </row>
    <row r="389" spans="1:22" x14ac:dyDescent="0.25">
      <c r="A389" s="2">
        <v>0.87931000000000004</v>
      </c>
      <c r="B389" s="2">
        <v>1.4981721933679599</v>
      </c>
      <c r="C389" s="2">
        <v>0.60106600086843198</v>
      </c>
      <c r="D389" s="2" t="s">
        <v>6</v>
      </c>
      <c r="E389" s="2">
        <f t="shared" si="109"/>
        <v>-0.13790989911964391</v>
      </c>
      <c r="F389" s="2">
        <f t="shared" si="110"/>
        <v>-5.9120966934109731E-2</v>
      </c>
      <c r="G389" s="2">
        <f t="shared" si="111"/>
        <v>0.10678491769996334</v>
      </c>
      <c r="H389" s="2">
        <f t="shared" si="112"/>
        <v>-2.9387347644820352</v>
      </c>
      <c r="I389" s="2">
        <f t="shared" si="113"/>
        <v>0.40119954403719643</v>
      </c>
      <c r="J389" s="2">
        <f t="shared" si="114"/>
        <v>0.16096107413565433</v>
      </c>
      <c r="K389" s="2">
        <f t="shared" si="115"/>
        <v>0.93515443701333023</v>
      </c>
      <c r="L389" s="2">
        <f t="shared" si="116"/>
        <v>0.56982015600045743</v>
      </c>
      <c r="M389" s="2">
        <f t="shared" si="117"/>
        <v>-9.8003618203504478E-2</v>
      </c>
      <c r="N389" s="2">
        <f t="shared" si="118"/>
        <v>7.3512798790734871E-2</v>
      </c>
      <c r="O389" s="2">
        <f t="shared" si="119"/>
        <v>0.92083936851866988</v>
      </c>
      <c r="P389" s="2">
        <f t="shared" si="120"/>
        <v>4.152936851866984E-2</v>
      </c>
      <c r="Q389" s="2">
        <f t="shared" si="121"/>
        <v>0.548538606721934</v>
      </c>
      <c r="R389" s="2">
        <f t="shared" si="122"/>
        <v>0.60106600086843198</v>
      </c>
      <c r="S389" s="2">
        <f t="shared" si="123"/>
        <v>-5.2527394146497985E-2</v>
      </c>
      <c r="T389" s="2">
        <f t="shared" si="124"/>
        <v>0.99414453655613388</v>
      </c>
      <c r="U389" s="2">
        <f t="shared" si="125"/>
        <v>0.60106600086843198</v>
      </c>
      <c r="V389" s="2">
        <f t="shared" si="126"/>
        <v>-0.3930785356877019</v>
      </c>
    </row>
    <row r="390" spans="1:22" x14ac:dyDescent="0.25">
      <c r="A390" s="2">
        <v>0.84416000000000002</v>
      </c>
      <c r="B390" s="2">
        <v>1.4981721933679599</v>
      </c>
      <c r="C390" s="2">
        <v>0.43937472861485</v>
      </c>
      <c r="D390" s="2" t="s">
        <v>6</v>
      </c>
      <c r="E390" s="2">
        <f t="shared" si="109"/>
        <v>-0.13790989911964391</v>
      </c>
      <c r="F390" s="2">
        <f t="shared" si="110"/>
        <v>-5.9120966934109731E-2</v>
      </c>
      <c r="G390" s="2">
        <f t="shared" si="111"/>
        <v>0.10678491769996334</v>
      </c>
      <c r="H390" s="2">
        <f t="shared" si="112"/>
        <v>-2.9387347644820352</v>
      </c>
      <c r="I390" s="2">
        <f t="shared" si="113"/>
        <v>0.29327385100314496</v>
      </c>
      <c r="J390" s="2">
        <f t="shared" si="114"/>
        <v>8.6009551682214871E-2</v>
      </c>
      <c r="K390" s="2">
        <f t="shared" si="115"/>
        <v>0.95446966493270491</v>
      </c>
      <c r="L390" s="2">
        <f t="shared" si="116"/>
        <v>0.77855796443688308</v>
      </c>
      <c r="M390" s="2">
        <f t="shared" si="117"/>
        <v>-0.14168458865164893</v>
      </c>
      <c r="N390" s="2">
        <f t="shared" si="118"/>
        <v>0.11876447534471342</v>
      </c>
      <c r="O390" s="2">
        <f t="shared" si="119"/>
        <v>0.88574061299694606</v>
      </c>
      <c r="P390" s="2">
        <f t="shared" si="120"/>
        <v>4.1580612996946043E-2</v>
      </c>
      <c r="Q390" s="2">
        <f t="shared" si="121"/>
        <v>0.548538606721934</v>
      </c>
      <c r="R390" s="2">
        <f t="shared" si="122"/>
        <v>0.43937472861485</v>
      </c>
      <c r="S390" s="2">
        <f t="shared" si="123"/>
        <v>0.109163878107084</v>
      </c>
      <c r="T390" s="2">
        <f t="shared" si="124"/>
        <v>0.99414453655613388</v>
      </c>
      <c r="U390" s="2">
        <f t="shared" si="125"/>
        <v>0.43937472861485</v>
      </c>
      <c r="V390" s="2">
        <f t="shared" si="126"/>
        <v>-0.55476980794128394</v>
      </c>
    </row>
    <row r="391" spans="1:22" x14ac:dyDescent="0.25">
      <c r="A391" s="2">
        <v>0.81828000000000001</v>
      </c>
      <c r="B391" s="2">
        <v>1.4981721933679599</v>
      </c>
      <c r="C391" s="2">
        <v>0.45453973078593102</v>
      </c>
      <c r="D391" s="2" t="s">
        <v>6</v>
      </c>
      <c r="E391" s="2">
        <f t="shared" si="109"/>
        <v>-0.13790989911964391</v>
      </c>
      <c r="F391" s="2">
        <f t="shared" si="110"/>
        <v>-5.9120966934109731E-2</v>
      </c>
      <c r="G391" s="2">
        <f t="shared" si="111"/>
        <v>0.10678491769996334</v>
      </c>
      <c r="H391" s="2">
        <f t="shared" si="112"/>
        <v>-2.9387347644820352</v>
      </c>
      <c r="I391" s="2">
        <f t="shared" si="113"/>
        <v>0.30339618689898712</v>
      </c>
      <c r="J391" s="2">
        <f t="shared" si="114"/>
        <v>9.204924622484513E-2</v>
      </c>
      <c r="K391" s="2">
        <f t="shared" si="115"/>
        <v>0.95271662202910723</v>
      </c>
      <c r="L391" s="2">
        <f t="shared" si="116"/>
        <v>0.76188981692317204</v>
      </c>
      <c r="M391" s="2">
        <f t="shared" si="117"/>
        <v>-0.1764515275607938</v>
      </c>
      <c r="N391" s="2">
        <f t="shared" si="118"/>
        <v>0.11386420273818361</v>
      </c>
      <c r="O391" s="2">
        <f t="shared" si="119"/>
        <v>0.88816727480680291</v>
      </c>
      <c r="P391" s="2">
        <f t="shared" si="120"/>
        <v>6.9887274806802901E-2</v>
      </c>
      <c r="Q391" s="2">
        <f t="shared" si="121"/>
        <v>0.548538606721934</v>
      </c>
      <c r="R391" s="2">
        <f t="shared" si="122"/>
        <v>0.45453973078593102</v>
      </c>
      <c r="S391" s="2">
        <f t="shared" si="123"/>
        <v>9.3998875936002979E-2</v>
      </c>
      <c r="T391" s="2">
        <f t="shared" si="124"/>
        <v>0.99414453655613388</v>
      </c>
      <c r="U391" s="2">
        <f t="shared" si="125"/>
        <v>0.45453973078593102</v>
      </c>
      <c r="V391" s="2">
        <f t="shared" si="126"/>
        <v>-0.53960480577020287</v>
      </c>
    </row>
    <row r="392" spans="1:22" x14ac:dyDescent="0.25">
      <c r="A392" s="2">
        <v>0.80481999999999998</v>
      </c>
      <c r="B392" s="2">
        <v>1.4981721933679599</v>
      </c>
      <c r="C392" s="2">
        <v>0.37620277898393401</v>
      </c>
      <c r="D392" s="2" t="s">
        <v>6</v>
      </c>
      <c r="E392" s="2">
        <f t="shared" si="109"/>
        <v>-0.13790989911964391</v>
      </c>
      <c r="F392" s="2">
        <f t="shared" si="110"/>
        <v>-5.9120966934109731E-2</v>
      </c>
      <c r="G392" s="2">
        <f t="shared" si="111"/>
        <v>0.10678491769996334</v>
      </c>
      <c r="H392" s="2">
        <f t="shared" si="112"/>
        <v>-2.9387347644820352</v>
      </c>
      <c r="I392" s="2">
        <f t="shared" si="113"/>
        <v>0.25110783703588363</v>
      </c>
      <c r="J392" s="2">
        <f t="shared" si="114"/>
        <v>6.3055145820839889E-2</v>
      </c>
      <c r="K392" s="2">
        <f t="shared" si="115"/>
        <v>0.96164186233512994</v>
      </c>
      <c r="L392" s="2">
        <f t="shared" si="116"/>
        <v>0.8415121806085063</v>
      </c>
      <c r="M392" s="2">
        <f t="shared" si="117"/>
        <v>-0.18635721020904347</v>
      </c>
      <c r="N392" s="2">
        <f t="shared" si="118"/>
        <v>0.14118066987633515</v>
      </c>
      <c r="O392" s="2">
        <f t="shared" si="119"/>
        <v>0.87755897055504473</v>
      </c>
      <c r="P392" s="2">
        <f t="shared" si="120"/>
        <v>7.2738970555044746E-2</v>
      </c>
      <c r="Q392" s="2">
        <f t="shared" si="121"/>
        <v>0.548538606721934</v>
      </c>
      <c r="R392" s="2">
        <f t="shared" si="122"/>
        <v>0.37620277898393401</v>
      </c>
      <c r="S392" s="2">
        <f t="shared" si="123"/>
        <v>0.17233582773799999</v>
      </c>
      <c r="T392" s="2">
        <f t="shared" si="124"/>
        <v>0.99414453655613388</v>
      </c>
      <c r="U392" s="2">
        <f t="shared" si="125"/>
        <v>0.37620277898393401</v>
      </c>
      <c r="V392" s="2">
        <f t="shared" si="126"/>
        <v>-0.61794175757219993</v>
      </c>
    </row>
    <row r="393" spans="1:22" x14ac:dyDescent="0.25">
      <c r="A393" s="2">
        <v>0.81069000000000002</v>
      </c>
      <c r="B393" s="2">
        <v>1.4981721933679599</v>
      </c>
      <c r="C393" s="2">
        <v>0.30112679114198898</v>
      </c>
      <c r="D393" s="2" t="s">
        <v>6</v>
      </c>
      <c r="E393" s="2">
        <f t="shared" si="109"/>
        <v>-0.13790989911964391</v>
      </c>
      <c r="F393" s="2">
        <f t="shared" si="110"/>
        <v>-5.9120966934109731E-2</v>
      </c>
      <c r="G393" s="2">
        <f t="shared" si="111"/>
        <v>0.10678491769996334</v>
      </c>
      <c r="H393" s="2">
        <f t="shared" si="112"/>
        <v>-2.9387347644820352</v>
      </c>
      <c r="I393" s="2">
        <f t="shared" si="113"/>
        <v>0.20099611544988172</v>
      </c>
      <c r="J393" s="2">
        <f t="shared" si="114"/>
        <v>4.039943842594218E-2</v>
      </c>
      <c r="K393" s="2">
        <f t="shared" si="115"/>
        <v>0.96989219213152977</v>
      </c>
      <c r="L393" s="2">
        <f t="shared" si="116"/>
        <v>0.90274011947846033</v>
      </c>
      <c r="M393" s="2">
        <f t="shared" si="117"/>
        <v>-0.17635440000551383</v>
      </c>
      <c r="N393" s="2">
        <f t="shared" si="118"/>
        <v>0.17332624227807092</v>
      </c>
      <c r="O393" s="2">
        <f t="shared" si="119"/>
        <v>0.87187707708346629</v>
      </c>
      <c r="P393" s="2">
        <f t="shared" si="120"/>
        <v>6.1187077083466268E-2</v>
      </c>
      <c r="Q393" s="2">
        <f t="shared" si="121"/>
        <v>0.548538606721934</v>
      </c>
      <c r="R393" s="2">
        <f t="shared" si="122"/>
        <v>0.30112679114198898</v>
      </c>
      <c r="S393" s="2">
        <f t="shared" si="123"/>
        <v>0.24741181557994502</v>
      </c>
      <c r="T393" s="2">
        <f t="shared" si="124"/>
        <v>0.99414453655613388</v>
      </c>
      <c r="U393" s="2">
        <f t="shared" si="125"/>
        <v>0.30112679114198898</v>
      </c>
      <c r="V393" s="2">
        <f t="shared" si="126"/>
        <v>-0.69301774541414485</v>
      </c>
    </row>
    <row r="394" spans="1:22" x14ac:dyDescent="0.25">
      <c r="A394" s="2">
        <v>0.83765000000000001</v>
      </c>
      <c r="B394" s="2">
        <v>1.4981721933679599</v>
      </c>
      <c r="C394" s="2">
        <v>0.22489578810247501</v>
      </c>
      <c r="D394" s="2" t="s">
        <v>6</v>
      </c>
      <c r="E394" s="2">
        <f t="shared" si="109"/>
        <v>-0.13790989911964391</v>
      </c>
      <c r="F394" s="2">
        <f t="shared" si="110"/>
        <v>-5.9120966934109731E-2</v>
      </c>
      <c r="G394" s="2">
        <f t="shared" si="111"/>
        <v>0.10678491769996334</v>
      </c>
      <c r="H394" s="2">
        <f t="shared" si="112"/>
        <v>-2.9387347644820352</v>
      </c>
      <c r="I394" s="2">
        <f t="shared" si="113"/>
        <v>0.15011344430101786</v>
      </c>
      <c r="J394" s="2">
        <f t="shared" si="114"/>
        <v>2.2534046159914792E-2</v>
      </c>
      <c r="K394" s="2">
        <f t="shared" si="115"/>
        <v>0.97796563544203241</v>
      </c>
      <c r="L394" s="2">
        <f t="shared" si="116"/>
        <v>0.94980826696075782</v>
      </c>
      <c r="M394" s="2">
        <f t="shared" si="117"/>
        <v>-0.1477304844808533</v>
      </c>
      <c r="N394" s="2">
        <f t="shared" si="118"/>
        <v>0.21547916028396571</v>
      </c>
      <c r="O394" s="2">
        <f t="shared" si="119"/>
        <v>0.8705990699861702</v>
      </c>
      <c r="P394" s="2">
        <f t="shared" si="120"/>
        <v>3.2949069986170199E-2</v>
      </c>
      <c r="Q394" s="2">
        <f t="shared" si="121"/>
        <v>0.548538606721934</v>
      </c>
      <c r="R394" s="2">
        <f t="shared" si="122"/>
        <v>0.22489578810247501</v>
      </c>
      <c r="S394" s="2">
        <f t="shared" si="123"/>
        <v>0.32364281861945898</v>
      </c>
      <c r="T394" s="2">
        <f t="shared" si="124"/>
        <v>0.99414453655613388</v>
      </c>
      <c r="U394" s="2">
        <f t="shared" si="125"/>
        <v>0.22489578810247501</v>
      </c>
      <c r="V394" s="2">
        <f t="shared" si="126"/>
        <v>-0.76924874845365887</v>
      </c>
    </row>
    <row r="395" spans="1:22" x14ac:dyDescent="0.25">
      <c r="A395" s="2">
        <v>0.88177000000000005</v>
      </c>
      <c r="B395" s="2">
        <v>1.4981721933679599</v>
      </c>
      <c r="C395" s="2">
        <v>0.151975683890578</v>
      </c>
      <c r="D395" s="2" t="s">
        <v>6</v>
      </c>
      <c r="E395" s="2">
        <f t="shared" si="109"/>
        <v>-0.13790989911964391</v>
      </c>
      <c r="F395" s="2">
        <f t="shared" si="110"/>
        <v>-5.9120966934109731E-2</v>
      </c>
      <c r="G395" s="2">
        <f t="shared" si="111"/>
        <v>0.10678491769996334</v>
      </c>
      <c r="H395" s="2">
        <f t="shared" si="112"/>
        <v>-2.9387347644820352</v>
      </c>
      <c r="I395" s="2">
        <f t="shared" si="113"/>
        <v>0.10144073195547014</v>
      </c>
      <c r="J395" s="2">
        <f t="shared" si="114"/>
        <v>1.0290222099661541E-2</v>
      </c>
      <c r="K395" s="2">
        <f t="shared" si="115"/>
        <v>0.98540195100889949</v>
      </c>
      <c r="L395" s="2">
        <f t="shared" si="116"/>
        <v>0.98059210679477216</v>
      </c>
      <c r="M395" s="2">
        <f t="shared" si="117"/>
        <v>-0.1056830360868778</v>
      </c>
      <c r="N395" s="2">
        <f t="shared" si="118"/>
        <v>0.27207646083443848</v>
      </c>
      <c r="O395" s="2">
        <f t="shared" si="119"/>
        <v>0.87361158737425515</v>
      </c>
      <c r="P395" s="2">
        <f t="shared" si="120"/>
        <v>-8.1584126257449041E-3</v>
      </c>
      <c r="Q395" s="2">
        <f t="shared" si="121"/>
        <v>0.548538606721934</v>
      </c>
      <c r="R395" s="2">
        <f t="shared" si="122"/>
        <v>0.151975683890578</v>
      </c>
      <c r="S395" s="2">
        <f t="shared" si="123"/>
        <v>0.39656292283135597</v>
      </c>
      <c r="T395" s="2">
        <f t="shared" si="124"/>
        <v>0.99414453655613388</v>
      </c>
      <c r="U395" s="2">
        <f t="shared" si="125"/>
        <v>0.151975683890578</v>
      </c>
      <c r="V395" s="2">
        <f t="shared" si="126"/>
        <v>-0.84216885266555586</v>
      </c>
    </row>
    <row r="396" spans="1:22" x14ac:dyDescent="0.25">
      <c r="A396" s="2">
        <v>0.94027000000000005</v>
      </c>
      <c r="B396" s="2">
        <v>1.4981721933679599</v>
      </c>
      <c r="C396" s="2">
        <v>7.5308293530177997E-2</v>
      </c>
      <c r="D396" s="2" t="s">
        <v>6</v>
      </c>
      <c r="E396" s="2">
        <f t="shared" si="109"/>
        <v>-0.13790989911964391</v>
      </c>
      <c r="F396" s="2">
        <f t="shared" si="110"/>
        <v>-5.9120966934109731E-2</v>
      </c>
      <c r="G396" s="2">
        <f t="shared" si="111"/>
        <v>0.10678491769996334</v>
      </c>
      <c r="H396" s="2">
        <f t="shared" si="112"/>
        <v>-2.9387347644820352</v>
      </c>
      <c r="I396" s="2">
        <f t="shared" si="113"/>
        <v>5.0266780990562566E-2</v>
      </c>
      <c r="J396" s="2">
        <f t="shared" si="114"/>
        <v>2.5267492711531824E-3</v>
      </c>
      <c r="K396" s="2">
        <f t="shared" si="115"/>
        <v>0.99291832944441161</v>
      </c>
      <c r="L396" s="2">
        <f t="shared" si="116"/>
        <v>0.99794228814685182</v>
      </c>
      <c r="M396" s="2">
        <f t="shared" si="117"/>
        <v>-5.2756887918015666E-2</v>
      </c>
      <c r="N396" s="2">
        <f t="shared" si="118"/>
        <v>0.37347221164812822</v>
      </c>
      <c r="O396" s="2">
        <f t="shared" si="119"/>
        <v>0.88124459293563473</v>
      </c>
      <c r="P396" s="2">
        <f t="shared" si="120"/>
        <v>-5.9025407064365321E-2</v>
      </c>
      <c r="Q396" s="2">
        <f t="shared" si="121"/>
        <v>0.548538606721934</v>
      </c>
      <c r="R396" s="2">
        <f t="shared" si="122"/>
        <v>7.5308293530177997E-2</v>
      </c>
      <c r="S396" s="2">
        <f t="shared" si="123"/>
        <v>0.47323031319175601</v>
      </c>
      <c r="T396" s="2">
        <f t="shared" si="124"/>
        <v>0.99414453655613388</v>
      </c>
      <c r="U396" s="2">
        <f t="shared" si="125"/>
        <v>7.5308293530177997E-2</v>
      </c>
      <c r="V396" s="2">
        <f t="shared" si="126"/>
        <v>-0.9188362430259559</v>
      </c>
    </row>
    <row r="397" spans="1:22" x14ac:dyDescent="0.25">
      <c r="A397" s="2">
        <v>1.07196</v>
      </c>
      <c r="B397" s="2">
        <v>1.53454528284068</v>
      </c>
      <c r="C397" s="2">
        <v>0.902301639344262</v>
      </c>
      <c r="D397" s="7" t="s">
        <v>7</v>
      </c>
      <c r="E397" s="2">
        <f t="shared" si="109"/>
        <v>-0.12991062522722685</v>
      </c>
      <c r="F397" s="2">
        <f t="shared" si="110"/>
        <v>-6.1441822710257554E-2</v>
      </c>
      <c r="G397" s="2">
        <f t="shared" si="111"/>
        <v>0.11092720095189712</v>
      </c>
      <c r="H397" s="2">
        <f t="shared" si="112"/>
        <v>-2.9379432357777731</v>
      </c>
      <c r="I397" s="2">
        <f t="shared" si="113"/>
        <v>0.58799284024643605</v>
      </c>
      <c r="J397" s="2">
        <f t="shared" si="114"/>
        <v>0.34573558018107087</v>
      </c>
      <c r="K397" s="2">
        <f t="shared" si="115"/>
        <v>0.9023708582723392</v>
      </c>
      <c r="L397" s="2">
        <f t="shared" si="116"/>
        <v>4.9472890787612078E-2</v>
      </c>
      <c r="M397" s="2">
        <f t="shared" si="117"/>
        <v>3.4279206051594953</v>
      </c>
      <c r="N397" s="2">
        <f t="shared" si="118"/>
        <v>1.555282441499109E-2</v>
      </c>
      <c r="O397" s="2">
        <f t="shared" si="119"/>
        <v>1.0420349571195389</v>
      </c>
      <c r="P397" s="2">
        <f t="shared" si="120"/>
        <v>-2.9925042880461161E-2</v>
      </c>
      <c r="Q397" s="2">
        <f t="shared" si="121"/>
        <v>0.55627752710359735</v>
      </c>
      <c r="R397" s="2">
        <f t="shared" si="122"/>
        <v>0.902301639344262</v>
      </c>
      <c r="S397" s="2">
        <f t="shared" si="123"/>
        <v>-0.34602411224066465</v>
      </c>
      <c r="T397" s="2">
        <f t="shared" si="124"/>
        <v>1.0250980356974186</v>
      </c>
      <c r="U397" s="2">
        <f t="shared" si="125"/>
        <v>0.902301639344262</v>
      </c>
      <c r="V397" s="2">
        <f t="shared" si="126"/>
        <v>-0.12279639635315664</v>
      </c>
    </row>
    <row r="398" spans="1:22" x14ac:dyDescent="0.25">
      <c r="A398" s="2">
        <v>1.0308999999999999</v>
      </c>
      <c r="B398" s="2">
        <v>1.53454528284068</v>
      </c>
      <c r="C398" s="2">
        <v>0.830391256830601</v>
      </c>
      <c r="D398" s="7" t="s">
        <v>7</v>
      </c>
      <c r="E398" s="2">
        <f t="shared" si="109"/>
        <v>-0.12991062522722685</v>
      </c>
      <c r="F398" s="2">
        <f t="shared" si="110"/>
        <v>-6.1441822710257554E-2</v>
      </c>
      <c r="G398" s="2">
        <f t="shared" si="111"/>
        <v>0.11092720095189712</v>
      </c>
      <c r="H398" s="2">
        <f t="shared" si="112"/>
        <v>-2.9379432357777731</v>
      </c>
      <c r="I398" s="2">
        <f t="shared" si="113"/>
        <v>0.5411318037441154</v>
      </c>
      <c r="J398" s="2">
        <f t="shared" si="114"/>
        <v>0.29282362902335984</v>
      </c>
      <c r="K398" s="2">
        <f t="shared" si="115"/>
        <v>0.9117096115454375</v>
      </c>
      <c r="L398" s="2">
        <f t="shared" si="116"/>
        <v>0.19972703617030607</v>
      </c>
      <c r="M398" s="2">
        <f t="shared" si="117"/>
        <v>0.59676642051068884</v>
      </c>
      <c r="N398" s="2">
        <f t="shared" si="118"/>
        <v>2.8117134222711802E-2</v>
      </c>
      <c r="O398" s="2">
        <f t="shared" si="119"/>
        <v>1.0085348053141763</v>
      </c>
      <c r="P398" s="2">
        <f t="shared" si="120"/>
        <v>-2.2365194685823653E-2</v>
      </c>
      <c r="Q398" s="2">
        <f t="shared" si="121"/>
        <v>0.55627752710359735</v>
      </c>
      <c r="R398" s="2">
        <f t="shared" si="122"/>
        <v>0.830391256830601</v>
      </c>
      <c r="S398" s="2">
        <f t="shared" si="123"/>
        <v>-0.27411372972700365</v>
      </c>
      <c r="T398" s="2">
        <f t="shared" si="124"/>
        <v>1.0250980356974186</v>
      </c>
      <c r="U398" s="2">
        <f t="shared" si="125"/>
        <v>0.830391256830601</v>
      </c>
      <c r="V398" s="2">
        <f t="shared" si="126"/>
        <v>-0.19470677886681764</v>
      </c>
    </row>
    <row r="399" spans="1:22" x14ac:dyDescent="0.25">
      <c r="A399" s="2">
        <v>0.98846999999999996</v>
      </c>
      <c r="B399" s="2">
        <v>1.53454528284068</v>
      </c>
      <c r="C399" s="2">
        <v>0.75297267759562903</v>
      </c>
      <c r="D399" s="7" t="s">
        <v>7</v>
      </c>
      <c r="E399" s="2">
        <f t="shared" si="109"/>
        <v>-0.12991062522722685</v>
      </c>
      <c r="F399" s="2">
        <f t="shared" si="110"/>
        <v>-6.1441822710257554E-2</v>
      </c>
      <c r="G399" s="2">
        <f t="shared" si="111"/>
        <v>0.11092720095189712</v>
      </c>
      <c r="H399" s="2">
        <f t="shared" si="112"/>
        <v>-2.9379432357777731</v>
      </c>
      <c r="I399" s="2">
        <f t="shared" si="113"/>
        <v>0.49068130215210098</v>
      </c>
      <c r="J399" s="2">
        <f t="shared" si="114"/>
        <v>0.24076814028168142</v>
      </c>
      <c r="K399" s="2">
        <f t="shared" si="115"/>
        <v>0.92146205186064523</v>
      </c>
      <c r="L399" s="2">
        <f t="shared" si="116"/>
        <v>0.34706677427580479</v>
      </c>
      <c r="M399" s="2">
        <f t="shared" si="117"/>
        <v>0.19306932586438047</v>
      </c>
      <c r="N399" s="2">
        <f t="shared" si="118"/>
        <v>4.292287017324118E-2</v>
      </c>
      <c r="O399" s="2">
        <f t="shared" si="119"/>
        <v>0.97697024570881852</v>
      </c>
      <c r="P399" s="2">
        <f t="shared" si="120"/>
        <v>-1.1499754291181441E-2</v>
      </c>
      <c r="Q399" s="2">
        <f t="shared" si="121"/>
        <v>0.55627752710359735</v>
      </c>
      <c r="R399" s="2">
        <f t="shared" si="122"/>
        <v>0.75297267759562903</v>
      </c>
      <c r="S399" s="2">
        <f t="shared" si="123"/>
        <v>-0.19669515049203168</v>
      </c>
      <c r="T399" s="2">
        <f t="shared" si="124"/>
        <v>1.0250980356974186</v>
      </c>
      <c r="U399" s="2">
        <f t="shared" si="125"/>
        <v>0.75297267759562903</v>
      </c>
      <c r="V399" s="2">
        <f t="shared" si="126"/>
        <v>-0.27212535810178962</v>
      </c>
    </row>
    <row r="400" spans="1:22" x14ac:dyDescent="0.25">
      <c r="A400" s="2">
        <v>0.95125000000000004</v>
      </c>
      <c r="B400" s="2">
        <v>1.53454528284068</v>
      </c>
      <c r="C400" s="2">
        <v>0.67933551912568302</v>
      </c>
      <c r="D400" s="7" t="s">
        <v>7</v>
      </c>
      <c r="E400" s="2">
        <f t="shared" si="109"/>
        <v>-0.12991062522722685</v>
      </c>
      <c r="F400" s="2">
        <f t="shared" si="110"/>
        <v>-6.1441822710257554E-2</v>
      </c>
      <c r="G400" s="2">
        <f t="shared" si="111"/>
        <v>0.11092720095189712</v>
      </c>
      <c r="H400" s="2">
        <f t="shared" si="112"/>
        <v>-2.9379432357777731</v>
      </c>
      <c r="I400" s="2">
        <f t="shared" si="113"/>
        <v>0.44269499683197888</v>
      </c>
      <c r="J400" s="2">
        <f t="shared" si="114"/>
        <v>0.1959788602200658</v>
      </c>
      <c r="K400" s="2">
        <f t="shared" si="115"/>
        <v>0.93044791779199276</v>
      </c>
      <c r="L400" s="2">
        <f t="shared" si="116"/>
        <v>0.47333215013500041</v>
      </c>
      <c r="M400" s="2">
        <f t="shared" si="117"/>
        <v>4.3948170860724875E-2</v>
      </c>
      <c r="N400" s="2">
        <f t="shared" si="118"/>
        <v>5.849194183141037E-2</v>
      </c>
      <c r="O400" s="2">
        <f t="shared" si="119"/>
        <v>0.95127869480299765</v>
      </c>
      <c r="P400" s="2">
        <f t="shared" si="120"/>
        <v>2.8694802997608626E-5</v>
      </c>
      <c r="Q400" s="2">
        <f t="shared" si="121"/>
        <v>0.55627752710359735</v>
      </c>
      <c r="R400" s="2">
        <f t="shared" si="122"/>
        <v>0.67933551912568302</v>
      </c>
      <c r="S400" s="2">
        <f t="shared" si="123"/>
        <v>-0.12305799202208567</v>
      </c>
      <c r="T400" s="2">
        <f t="shared" si="124"/>
        <v>1.0250980356974186</v>
      </c>
      <c r="U400" s="2">
        <f t="shared" si="125"/>
        <v>0.67933551912568302</v>
      </c>
      <c r="V400" s="2">
        <f t="shared" si="126"/>
        <v>-0.34576251657173562</v>
      </c>
    </row>
    <row r="401" spans="1:22" x14ac:dyDescent="0.25">
      <c r="A401" s="2">
        <v>0.91679999999999995</v>
      </c>
      <c r="B401" s="2">
        <v>1.53454528284068</v>
      </c>
      <c r="C401" s="2">
        <v>0.60365464480874298</v>
      </c>
      <c r="D401" s="7" t="s">
        <v>7</v>
      </c>
      <c r="E401" s="2">
        <f t="shared" si="109"/>
        <v>-0.12991062522722685</v>
      </c>
      <c r="F401" s="2">
        <f t="shared" si="110"/>
        <v>-6.1441822710257554E-2</v>
      </c>
      <c r="G401" s="2">
        <f t="shared" si="111"/>
        <v>0.11092720095189712</v>
      </c>
      <c r="H401" s="2">
        <f t="shared" si="112"/>
        <v>-2.9379432357777731</v>
      </c>
      <c r="I401" s="2">
        <f t="shared" si="113"/>
        <v>0.39337688601230791</v>
      </c>
      <c r="J401" s="2">
        <f t="shared" si="114"/>
        <v>0.15474537444874029</v>
      </c>
      <c r="K401" s="2">
        <f t="shared" si="115"/>
        <v>0.93938832492608959</v>
      </c>
      <c r="L401" s="2">
        <f t="shared" si="116"/>
        <v>0.58900307075494351</v>
      </c>
      <c r="M401" s="2">
        <f t="shared" si="117"/>
        <v>-3.8350097049812466E-2</v>
      </c>
      <c r="N401" s="2">
        <f t="shared" si="118"/>
        <v>7.6360371793780885E-2</v>
      </c>
      <c r="O401" s="2">
        <f t="shared" si="119"/>
        <v>0.929274379327654</v>
      </c>
      <c r="P401" s="2">
        <f t="shared" si="120"/>
        <v>1.247437932765405E-2</v>
      </c>
      <c r="Q401" s="2">
        <f t="shared" si="121"/>
        <v>0.55627752710359735</v>
      </c>
      <c r="R401" s="2">
        <f t="shared" si="122"/>
        <v>0.60365464480874298</v>
      </c>
      <c r="S401" s="2">
        <f t="shared" si="123"/>
        <v>-4.7377117705145633E-2</v>
      </c>
      <c r="T401" s="2">
        <f t="shared" si="124"/>
        <v>1.0250980356974186</v>
      </c>
      <c r="U401" s="2">
        <f t="shared" si="125"/>
        <v>0.60365464480874298</v>
      </c>
      <c r="V401" s="2">
        <f t="shared" si="126"/>
        <v>-0.42144339088867566</v>
      </c>
    </row>
    <row r="402" spans="1:22" x14ac:dyDescent="0.25">
      <c r="A402" s="2">
        <v>0.88832999999999995</v>
      </c>
      <c r="B402" s="2">
        <v>1.53454528284068</v>
      </c>
      <c r="C402" s="2">
        <v>0.52877814207650298</v>
      </c>
      <c r="D402" s="7" t="s">
        <v>7</v>
      </c>
      <c r="E402" s="2">
        <f t="shared" si="109"/>
        <v>-0.12991062522722685</v>
      </c>
      <c r="F402" s="2">
        <f t="shared" si="110"/>
        <v>-6.1441822710257554E-2</v>
      </c>
      <c r="G402" s="2">
        <f t="shared" si="111"/>
        <v>0.11092720095189712</v>
      </c>
      <c r="H402" s="2">
        <f t="shared" si="112"/>
        <v>-2.9379432357777731</v>
      </c>
      <c r="I402" s="2">
        <f t="shared" si="113"/>
        <v>0.34458295104700531</v>
      </c>
      <c r="J402" s="2">
        <f t="shared" si="114"/>
        <v>0.11873741015226286</v>
      </c>
      <c r="K402" s="2">
        <f t="shared" si="115"/>
        <v>0.94793957048319011</v>
      </c>
      <c r="L402" s="2">
        <f t="shared" si="116"/>
        <v>0.68937985126477708</v>
      </c>
      <c r="M402" s="2">
        <f t="shared" si="117"/>
        <v>-8.6468396739224254E-2</v>
      </c>
      <c r="N402" s="2">
        <f t="shared" si="118"/>
        <v>9.6395231715694071E-2</v>
      </c>
      <c r="O402" s="2">
        <f t="shared" si="119"/>
        <v>0.91189357733229459</v>
      </c>
      <c r="P402" s="2">
        <f t="shared" si="120"/>
        <v>2.3563577332294638E-2</v>
      </c>
      <c r="Q402" s="2">
        <f t="shared" si="121"/>
        <v>0.55627752710359735</v>
      </c>
      <c r="R402" s="2">
        <f t="shared" si="122"/>
        <v>0.52877814207650298</v>
      </c>
      <c r="S402" s="2">
        <f t="shared" si="123"/>
        <v>2.749938502709437E-2</v>
      </c>
      <c r="T402" s="2">
        <f t="shared" si="124"/>
        <v>1.0250980356974186</v>
      </c>
      <c r="U402" s="2">
        <f t="shared" si="125"/>
        <v>0.52877814207650298</v>
      </c>
      <c r="V402" s="2">
        <f t="shared" si="126"/>
        <v>-0.49631989362091566</v>
      </c>
    </row>
    <row r="403" spans="1:22" x14ac:dyDescent="0.25">
      <c r="A403" s="2">
        <v>0.86802999999999997</v>
      </c>
      <c r="B403" s="2">
        <v>1.53454528284068</v>
      </c>
      <c r="C403" s="2">
        <v>0.45300546448087398</v>
      </c>
      <c r="D403" s="7" t="s">
        <v>7</v>
      </c>
      <c r="E403" s="2">
        <f t="shared" si="109"/>
        <v>-0.12991062522722685</v>
      </c>
      <c r="F403" s="2">
        <f t="shared" si="110"/>
        <v>-6.1441822710257554E-2</v>
      </c>
      <c r="G403" s="2">
        <f t="shared" si="111"/>
        <v>0.11092720095189712</v>
      </c>
      <c r="H403" s="2">
        <f t="shared" si="112"/>
        <v>-2.9379432357777731</v>
      </c>
      <c r="I403" s="2">
        <f t="shared" si="113"/>
        <v>0.29520501580917247</v>
      </c>
      <c r="J403" s="2">
        <f t="shared" si="114"/>
        <v>8.7146001358893763E-2</v>
      </c>
      <c r="K403" s="2">
        <f t="shared" si="115"/>
        <v>0.95629532266061601</v>
      </c>
      <c r="L403" s="2">
        <f t="shared" si="116"/>
        <v>0.77671626089322954</v>
      </c>
      <c r="M403" s="2">
        <f t="shared" si="117"/>
        <v>-0.11363908174023582</v>
      </c>
      <c r="N403" s="2">
        <f t="shared" si="118"/>
        <v>0.11979332610804341</v>
      </c>
      <c r="O403" s="2">
        <f t="shared" si="119"/>
        <v>0.89874963796356855</v>
      </c>
      <c r="P403" s="2">
        <f t="shared" si="120"/>
        <v>3.071963796356858E-2</v>
      </c>
      <c r="Q403" s="2">
        <f t="shared" si="121"/>
        <v>0.55627752710359735</v>
      </c>
      <c r="R403" s="2">
        <f t="shared" si="122"/>
        <v>0.45300546448087398</v>
      </c>
      <c r="S403" s="2">
        <f t="shared" si="123"/>
        <v>0.10327206262272337</v>
      </c>
      <c r="T403" s="2">
        <f t="shared" si="124"/>
        <v>1.0250980356974186</v>
      </c>
      <c r="U403" s="2">
        <f t="shared" si="125"/>
        <v>0.45300546448087398</v>
      </c>
      <c r="V403" s="2">
        <f t="shared" si="126"/>
        <v>-0.57209257121654467</v>
      </c>
    </row>
    <row r="404" spans="1:22" x14ac:dyDescent="0.25">
      <c r="A404" s="2">
        <v>0.85843000000000003</v>
      </c>
      <c r="B404" s="2">
        <v>1.53454528284068</v>
      </c>
      <c r="C404" s="2">
        <v>0.37741857923497302</v>
      </c>
      <c r="D404" s="7" t="s">
        <v>7</v>
      </c>
      <c r="E404" s="2">
        <f t="shared" si="109"/>
        <v>-0.12991062522722685</v>
      </c>
      <c r="F404" s="2">
        <f t="shared" si="110"/>
        <v>-6.1441822710257554E-2</v>
      </c>
      <c r="G404" s="2">
        <f t="shared" si="111"/>
        <v>0.11092720095189712</v>
      </c>
      <c r="H404" s="2">
        <f t="shared" si="112"/>
        <v>-2.9379432357777731</v>
      </c>
      <c r="I404" s="2">
        <f t="shared" si="113"/>
        <v>0.24594815379857218</v>
      </c>
      <c r="J404" s="2">
        <f t="shared" si="114"/>
        <v>6.0490494356926119E-2</v>
      </c>
      <c r="K404" s="2">
        <f t="shared" si="115"/>
        <v>0.96433207533661125</v>
      </c>
      <c r="L404" s="2">
        <f t="shared" si="116"/>
        <v>0.84956470155537767</v>
      </c>
      <c r="M404" s="2">
        <f t="shared" si="117"/>
        <v>-0.12465451441511916</v>
      </c>
      <c r="N404" s="2">
        <f t="shared" si="118"/>
        <v>0.14740987083111354</v>
      </c>
      <c r="O404" s="2">
        <f t="shared" si="119"/>
        <v>0.89009282511764021</v>
      </c>
      <c r="P404" s="2">
        <f t="shared" si="120"/>
        <v>3.1662825117640181E-2</v>
      </c>
      <c r="Q404" s="2">
        <f t="shared" si="121"/>
        <v>0.55627752710359735</v>
      </c>
      <c r="R404" s="2">
        <f t="shared" si="122"/>
        <v>0.37741857923497302</v>
      </c>
      <c r="S404" s="2">
        <f t="shared" si="123"/>
        <v>0.17885894786862433</v>
      </c>
      <c r="T404" s="2">
        <f t="shared" si="124"/>
        <v>1.0250980356974186</v>
      </c>
      <c r="U404" s="2">
        <f t="shared" si="125"/>
        <v>0.37741857923497302</v>
      </c>
      <c r="V404" s="2">
        <f t="shared" si="126"/>
        <v>-0.64767945646244562</v>
      </c>
    </row>
    <row r="405" spans="1:22" x14ac:dyDescent="0.25">
      <c r="A405" s="2">
        <v>0.86311000000000004</v>
      </c>
      <c r="B405" s="2">
        <v>1.53454528284068</v>
      </c>
      <c r="C405" s="2">
        <v>0.299796721311475</v>
      </c>
      <c r="D405" s="7" t="s">
        <v>7</v>
      </c>
      <c r="E405" s="2">
        <f t="shared" si="109"/>
        <v>-0.12991062522722685</v>
      </c>
      <c r="F405" s="2">
        <f t="shared" si="110"/>
        <v>-6.1441822710257554E-2</v>
      </c>
      <c r="G405" s="2">
        <f t="shared" si="111"/>
        <v>0.11092720095189712</v>
      </c>
      <c r="H405" s="2">
        <f t="shared" si="112"/>
        <v>-2.9379432357777731</v>
      </c>
      <c r="I405" s="2">
        <f t="shared" si="113"/>
        <v>0.19536518385205617</v>
      </c>
      <c r="J405" s="2">
        <f t="shared" si="114"/>
        <v>3.816755506154771E-2</v>
      </c>
      <c r="K405" s="2">
        <f t="shared" si="115"/>
        <v>0.97227490266677163</v>
      </c>
      <c r="L405" s="2">
        <f t="shared" si="116"/>
        <v>0.90953720278891159</v>
      </c>
      <c r="M405" s="2">
        <f t="shared" si="117"/>
        <v>-0.12002247113371452</v>
      </c>
      <c r="N405" s="2">
        <f t="shared" si="118"/>
        <v>0.18224273151338216</v>
      </c>
      <c r="O405" s="2">
        <f t="shared" si="119"/>
        <v>0.88583367640945565</v>
      </c>
      <c r="P405" s="2">
        <f t="shared" si="120"/>
        <v>2.2723676409455607E-2</v>
      </c>
      <c r="Q405" s="2">
        <f t="shared" si="121"/>
        <v>0.55627752710359735</v>
      </c>
      <c r="R405" s="2">
        <f t="shared" si="122"/>
        <v>0.299796721311475</v>
      </c>
      <c r="S405" s="2">
        <f t="shared" si="123"/>
        <v>0.25648080579212235</v>
      </c>
      <c r="T405" s="2">
        <f t="shared" si="124"/>
        <v>1.0250980356974186</v>
      </c>
      <c r="U405" s="2">
        <f t="shared" si="125"/>
        <v>0.299796721311475</v>
      </c>
      <c r="V405" s="2">
        <f t="shared" si="126"/>
        <v>-0.7253013143859437</v>
      </c>
    </row>
    <row r="406" spans="1:22" x14ac:dyDescent="0.25">
      <c r="A406" s="2">
        <v>0.88170000000000004</v>
      </c>
      <c r="B406" s="2">
        <v>1.53454528284068</v>
      </c>
      <c r="C406" s="2">
        <v>0.22582950819672101</v>
      </c>
      <c r="D406" s="7" t="s">
        <v>7</v>
      </c>
      <c r="E406" s="2">
        <f t="shared" si="109"/>
        <v>-0.12991062522722685</v>
      </c>
      <c r="F406" s="2">
        <f t="shared" si="110"/>
        <v>-6.1441822710257554E-2</v>
      </c>
      <c r="G406" s="2">
        <f t="shared" si="111"/>
        <v>0.11092720095189712</v>
      </c>
      <c r="H406" s="2">
        <f t="shared" si="112"/>
        <v>-2.9379432357777731</v>
      </c>
      <c r="I406" s="2">
        <f t="shared" si="113"/>
        <v>0.14716379550473463</v>
      </c>
      <c r="J406" s="2">
        <f t="shared" si="114"/>
        <v>2.1657182707359352E-2</v>
      </c>
      <c r="K406" s="2">
        <f t="shared" si="115"/>
        <v>0.97955120253485894</v>
      </c>
      <c r="L406" s="2">
        <f t="shared" si="116"/>
        <v>0.95269689447570771</v>
      </c>
      <c r="M406" s="2">
        <f t="shared" si="117"/>
        <v>-0.10270968983131702</v>
      </c>
      <c r="N406" s="2">
        <f t="shared" si="118"/>
        <v>0.22510478405407197</v>
      </c>
      <c r="O406" s="2">
        <f t="shared" si="119"/>
        <v>0.88614110872247998</v>
      </c>
      <c r="P406" s="2">
        <f t="shared" si="120"/>
        <v>4.4411087224799362E-3</v>
      </c>
      <c r="Q406" s="2">
        <f t="shared" si="121"/>
        <v>0.55627752710359735</v>
      </c>
      <c r="R406" s="2">
        <f t="shared" si="122"/>
        <v>0.22582950819672101</v>
      </c>
      <c r="S406" s="2">
        <f t="shared" si="123"/>
        <v>0.33044801890687636</v>
      </c>
      <c r="T406" s="2">
        <f t="shared" si="124"/>
        <v>1.0250980356974186</v>
      </c>
      <c r="U406" s="2">
        <f t="shared" si="125"/>
        <v>0.22582950819672101</v>
      </c>
      <c r="V406" s="2">
        <f t="shared" si="126"/>
        <v>-0.79926852750069766</v>
      </c>
    </row>
    <row r="407" spans="1:22" x14ac:dyDescent="0.25">
      <c r="A407" s="2">
        <v>0.91263000000000005</v>
      </c>
      <c r="B407" s="2">
        <v>1.53454528284068</v>
      </c>
      <c r="C407" s="2">
        <v>0.15066010928961701</v>
      </c>
      <c r="D407" s="7" t="s">
        <v>7</v>
      </c>
      <c r="E407" s="2">
        <f t="shared" si="109"/>
        <v>-0.12991062522722685</v>
      </c>
      <c r="F407" s="2">
        <f t="shared" si="110"/>
        <v>-6.1441822710257554E-2</v>
      </c>
      <c r="G407" s="2">
        <f t="shared" si="111"/>
        <v>0.11092720095189712</v>
      </c>
      <c r="H407" s="2">
        <f t="shared" si="112"/>
        <v>-2.9379432357777731</v>
      </c>
      <c r="I407" s="2">
        <f t="shared" si="113"/>
        <v>9.8178992157678072E-2</v>
      </c>
      <c r="J407" s="2">
        <f t="shared" si="114"/>
        <v>9.6391145010974125E-3</v>
      </c>
      <c r="K407" s="2">
        <f t="shared" si="115"/>
        <v>0.98665326098035666</v>
      </c>
      <c r="L407" s="2">
        <f t="shared" si="116"/>
        <v>0.98257154954494286</v>
      </c>
      <c r="M407" s="2">
        <f t="shared" si="117"/>
        <v>-7.5336255171075242E-2</v>
      </c>
      <c r="N407" s="2">
        <f t="shared" si="118"/>
        <v>0.28633703275009104</v>
      </c>
      <c r="O407" s="2">
        <f t="shared" si="119"/>
        <v>0.89081876437424956</v>
      </c>
      <c r="P407" s="2">
        <f t="shared" si="120"/>
        <v>-2.1811235625750491E-2</v>
      </c>
      <c r="Q407" s="2">
        <f t="shared" si="121"/>
        <v>0.55627752710359735</v>
      </c>
      <c r="R407" s="2">
        <f t="shared" si="122"/>
        <v>0.15066010928961701</v>
      </c>
      <c r="S407" s="2">
        <f t="shared" si="123"/>
        <v>0.40561741781398031</v>
      </c>
      <c r="T407" s="2">
        <f t="shared" si="124"/>
        <v>1.0250980356974186</v>
      </c>
      <c r="U407" s="2">
        <f t="shared" si="125"/>
        <v>0.15066010928961701</v>
      </c>
      <c r="V407" s="2">
        <f t="shared" si="126"/>
        <v>-0.8744379264078016</v>
      </c>
    </row>
    <row r="408" spans="1:22" x14ac:dyDescent="0.25">
      <c r="A408" s="2">
        <v>1.4209000000000001</v>
      </c>
      <c r="B408" s="2">
        <v>1.57273176650339</v>
      </c>
      <c r="C408" s="2">
        <v>1.4889138415029199</v>
      </c>
      <c r="D408" s="6" t="s">
        <v>8</v>
      </c>
      <c r="E408" s="2">
        <f t="shared" si="109"/>
        <v>-0.1217778451304905</v>
      </c>
      <c r="F408" s="2">
        <f t="shared" si="110"/>
        <v>-6.4611892585183739E-2</v>
      </c>
      <c r="G408" s="2">
        <f t="shared" si="111"/>
        <v>0.11484581942826821</v>
      </c>
      <c r="H408" s="2">
        <f t="shared" si="112"/>
        <v>-2.9373427855397125</v>
      </c>
      <c r="I408" s="2">
        <f t="shared" si="113"/>
        <v>0.9467055178857231</v>
      </c>
      <c r="J408" s="2">
        <f t="shared" si="114"/>
        <v>0.8962513375952752</v>
      </c>
      <c r="K408" s="2">
        <f t="shared" si="115"/>
        <v>0.82680374690469838</v>
      </c>
      <c r="L408" s="2">
        <f t="shared" si="116"/>
        <v>-1.52387222955695</v>
      </c>
      <c r="M408" s="2">
        <f t="shared" si="117"/>
        <v>-0.3898596231181593</v>
      </c>
      <c r="N408" s="2">
        <f t="shared" si="118"/>
        <v>-6.2952815453613906E-2</v>
      </c>
      <c r="O408" s="2">
        <f t="shared" si="119"/>
        <v>1.454596540778837</v>
      </c>
      <c r="P408" s="2">
        <f t="shared" si="120"/>
        <v>3.3696540778836992E-2</v>
      </c>
      <c r="Q408" s="2">
        <f t="shared" si="121"/>
        <v>0.56440227430009382</v>
      </c>
      <c r="R408" s="2">
        <f t="shared" si="122"/>
        <v>1.4889138415029199</v>
      </c>
      <c r="S408" s="2">
        <f t="shared" si="123"/>
        <v>-0.92451156720282612</v>
      </c>
      <c r="T408" s="2">
        <f t="shared" si="124"/>
        <v>1.0575947332943849</v>
      </c>
      <c r="U408" s="2">
        <f t="shared" si="125"/>
        <v>1.4889138415029199</v>
      </c>
      <c r="V408" s="2">
        <f t="shared" si="126"/>
        <v>0.43131910820853503</v>
      </c>
    </row>
    <row r="409" spans="1:22" x14ac:dyDescent="0.25">
      <c r="A409" s="2">
        <v>1.3668499999999999</v>
      </c>
      <c r="B409" s="2">
        <v>1.57273176650339</v>
      </c>
      <c r="C409" s="2">
        <v>1.39935003239041</v>
      </c>
      <c r="D409" s="6" t="s">
        <v>8</v>
      </c>
      <c r="E409" s="2">
        <f t="shared" si="109"/>
        <v>-0.1217778451304905</v>
      </c>
      <c r="F409" s="2">
        <f t="shared" si="110"/>
        <v>-6.4611892585183739E-2</v>
      </c>
      <c r="G409" s="2">
        <f t="shared" si="111"/>
        <v>0.11484581942826821</v>
      </c>
      <c r="H409" s="2">
        <f t="shared" si="112"/>
        <v>-2.9373427855397125</v>
      </c>
      <c r="I409" s="2">
        <f t="shared" si="113"/>
        <v>0.88975759388490339</v>
      </c>
      <c r="J409" s="2">
        <f t="shared" si="114"/>
        <v>0.79166857587585271</v>
      </c>
      <c r="K409" s="2">
        <f t="shared" si="115"/>
        <v>0.84049603254065042</v>
      </c>
      <c r="L409" s="2">
        <f t="shared" si="116"/>
        <v>-1.2232170399251985</v>
      </c>
      <c r="M409" s="2">
        <f t="shared" si="117"/>
        <v>-0.43030300451957143</v>
      </c>
      <c r="N409" s="2">
        <f t="shared" si="118"/>
        <v>-5.3141079091230808E-2</v>
      </c>
      <c r="O409" s="2">
        <f t="shared" si="119"/>
        <v>1.3745245442996534</v>
      </c>
      <c r="P409" s="2">
        <f t="shared" si="120"/>
        <v>7.6745442996535296E-3</v>
      </c>
      <c r="Q409" s="2">
        <f t="shared" si="121"/>
        <v>0.56440227430009382</v>
      </c>
      <c r="R409" s="2">
        <f t="shared" si="122"/>
        <v>1.39935003239041</v>
      </c>
      <c r="S409" s="2">
        <f t="shared" si="123"/>
        <v>-0.83494775809031618</v>
      </c>
      <c r="T409" s="2">
        <f t="shared" si="124"/>
        <v>1.0575947332943849</v>
      </c>
      <c r="U409" s="2">
        <f t="shared" si="125"/>
        <v>1.39935003239041</v>
      </c>
      <c r="V409" s="2">
        <f t="shared" si="126"/>
        <v>0.34175529909602509</v>
      </c>
    </row>
    <row r="410" spans="1:22" x14ac:dyDescent="0.25">
      <c r="A410" s="2">
        <v>1.30487</v>
      </c>
      <c r="B410" s="2">
        <v>1.57273176650339</v>
      </c>
      <c r="C410" s="2">
        <v>1.2965990066940201</v>
      </c>
      <c r="D410" s="6" t="s">
        <v>8</v>
      </c>
      <c r="E410" s="2">
        <f t="shared" si="109"/>
        <v>-0.1217778451304905</v>
      </c>
      <c r="F410" s="2">
        <f t="shared" si="110"/>
        <v>-6.4611892585183739E-2</v>
      </c>
      <c r="G410" s="2">
        <f t="shared" si="111"/>
        <v>0.11484581942826821</v>
      </c>
      <c r="H410" s="2">
        <f t="shared" si="112"/>
        <v>-2.9373427855397125</v>
      </c>
      <c r="I410" s="2">
        <f t="shared" si="113"/>
        <v>0.82442475844225616</v>
      </c>
      <c r="J410" s="2">
        <f t="shared" si="114"/>
        <v>0.67967618233257243</v>
      </c>
      <c r="K410" s="2">
        <f t="shared" si="115"/>
        <v>0.85568816495909694</v>
      </c>
      <c r="L410" s="2">
        <f t="shared" si="116"/>
        <v>-0.90176019373750282</v>
      </c>
      <c r="M410" s="2">
        <f t="shared" si="117"/>
        <v>-0.49811672566648829</v>
      </c>
      <c r="N410" s="2">
        <f t="shared" si="118"/>
        <v>-4.1079731690951117E-2</v>
      </c>
      <c r="O410" s="2">
        <f t="shared" si="119"/>
        <v>1.2903573888461153</v>
      </c>
      <c r="P410" s="2">
        <f t="shared" si="120"/>
        <v>-1.4512611153884691E-2</v>
      </c>
      <c r="Q410" s="2">
        <f t="shared" si="121"/>
        <v>0.56440227430009382</v>
      </c>
      <c r="R410" s="2">
        <f t="shared" si="122"/>
        <v>1.2965990066940201</v>
      </c>
      <c r="S410" s="2">
        <f t="shared" si="123"/>
        <v>-0.73219673239392624</v>
      </c>
      <c r="T410" s="2">
        <f t="shared" si="124"/>
        <v>1.0575947332943849</v>
      </c>
      <c r="U410" s="2">
        <f t="shared" si="125"/>
        <v>1.2965990066940201</v>
      </c>
      <c r="V410" s="2">
        <f t="shared" si="126"/>
        <v>0.23900427339963515</v>
      </c>
    </row>
    <row r="411" spans="1:22" x14ac:dyDescent="0.25">
      <c r="A411" s="2">
        <v>1.2423299999999999</v>
      </c>
      <c r="B411" s="2">
        <v>1.57273176650339</v>
      </c>
      <c r="C411" s="2">
        <v>1.1927294320880999</v>
      </c>
      <c r="D411" s="6" t="s">
        <v>8</v>
      </c>
      <c r="E411" s="2">
        <f t="shared" si="109"/>
        <v>-0.1217778451304905</v>
      </c>
      <c r="F411" s="2">
        <f t="shared" si="110"/>
        <v>-6.4611892585183739E-2</v>
      </c>
      <c r="G411" s="2">
        <f t="shared" si="111"/>
        <v>0.11484581942826821</v>
      </c>
      <c r="H411" s="2">
        <f t="shared" si="112"/>
        <v>-2.9373427855397125</v>
      </c>
      <c r="I411" s="2">
        <f t="shared" si="113"/>
        <v>0.75838070896212739</v>
      </c>
      <c r="J411" s="2">
        <f t="shared" si="114"/>
        <v>0.575141299725899</v>
      </c>
      <c r="K411" s="2">
        <f t="shared" si="115"/>
        <v>0.87048506359486566</v>
      </c>
      <c r="L411" s="2">
        <f t="shared" si="116"/>
        <v>-0.60229029345645646</v>
      </c>
      <c r="M411" s="2">
        <f t="shared" si="117"/>
        <v>-0.61738490632344456</v>
      </c>
      <c r="N411" s="2">
        <f t="shared" si="118"/>
        <v>-2.7873792107091674E-2</v>
      </c>
      <c r="O411" s="2">
        <f t="shared" si="119"/>
        <v>1.2136308543671384</v>
      </c>
      <c r="P411" s="2">
        <f t="shared" si="120"/>
        <v>-2.8699145632861578E-2</v>
      </c>
      <c r="Q411" s="2">
        <f t="shared" si="121"/>
        <v>0.56440227430009382</v>
      </c>
      <c r="R411" s="2">
        <f t="shared" si="122"/>
        <v>1.1927294320880999</v>
      </c>
      <c r="S411" s="2">
        <f t="shared" si="123"/>
        <v>-0.62832715778800607</v>
      </c>
      <c r="T411" s="2">
        <f t="shared" si="124"/>
        <v>1.0575947332943849</v>
      </c>
      <c r="U411" s="2">
        <f t="shared" si="125"/>
        <v>1.1927294320880999</v>
      </c>
      <c r="V411" s="2">
        <f t="shared" si="126"/>
        <v>0.13513469879371498</v>
      </c>
    </row>
    <row r="412" spans="1:22" x14ac:dyDescent="0.25">
      <c r="A412" s="2">
        <v>1.1797200000000001</v>
      </c>
      <c r="B412" s="2">
        <v>1.57273176650339</v>
      </c>
      <c r="C412" s="2">
        <v>1.0875102569639401</v>
      </c>
      <c r="D412" s="6" t="s">
        <v>8</v>
      </c>
      <c r="E412" s="2">
        <f t="shared" si="109"/>
        <v>-0.1217778451304905</v>
      </c>
      <c r="F412" s="2">
        <f t="shared" si="110"/>
        <v>-6.4611892585183739E-2</v>
      </c>
      <c r="G412" s="2">
        <f t="shared" si="111"/>
        <v>0.11484581942826821</v>
      </c>
      <c r="H412" s="2">
        <f t="shared" si="112"/>
        <v>-2.9373427855397125</v>
      </c>
      <c r="I412" s="2">
        <f t="shared" si="113"/>
        <v>0.69147853443678509</v>
      </c>
      <c r="J412" s="2">
        <f t="shared" si="114"/>
        <v>0.4781425635868442</v>
      </c>
      <c r="K412" s="2">
        <f t="shared" si="115"/>
        <v>0.88489953816342104</v>
      </c>
      <c r="L412" s="2">
        <f t="shared" si="116"/>
        <v>-0.32505519070682953</v>
      </c>
      <c r="M412" s="2">
        <f t="shared" si="117"/>
        <v>-0.90698586044878926</v>
      </c>
      <c r="N412" s="2">
        <f t="shared" si="118"/>
        <v>-1.3267706593513996E-2</v>
      </c>
      <c r="O412" s="2">
        <f t="shared" si="119"/>
        <v>1.1444739656986289</v>
      </c>
      <c r="P412" s="2">
        <f t="shared" si="120"/>
        <v>-3.5246034301371187E-2</v>
      </c>
      <c r="Q412" s="2">
        <f t="shared" si="121"/>
        <v>0.56440227430009382</v>
      </c>
      <c r="R412" s="2">
        <f t="shared" si="122"/>
        <v>1.0875102569639401</v>
      </c>
      <c r="S412" s="2">
        <f t="shared" si="123"/>
        <v>-0.52310798266384628</v>
      </c>
      <c r="T412" s="2">
        <f t="shared" si="124"/>
        <v>1.0575947332943849</v>
      </c>
      <c r="U412" s="2">
        <f t="shared" si="125"/>
        <v>1.0875102569639401</v>
      </c>
      <c r="V412" s="2">
        <f t="shared" si="126"/>
        <v>2.9915523669555188E-2</v>
      </c>
    </row>
    <row r="413" spans="1:22" x14ac:dyDescent="0.25">
      <c r="A413" s="2">
        <v>1.1193599999999999</v>
      </c>
      <c r="B413" s="2">
        <v>1.57273176650339</v>
      </c>
      <c r="C413" s="2">
        <v>0.98207514575685595</v>
      </c>
      <c r="D413" s="6" t="s">
        <v>8</v>
      </c>
      <c r="E413" s="2">
        <f t="shared" si="109"/>
        <v>-0.1217778451304905</v>
      </c>
      <c r="F413" s="2">
        <f t="shared" si="110"/>
        <v>-6.4611892585183739E-2</v>
      </c>
      <c r="G413" s="2">
        <f t="shared" si="111"/>
        <v>0.11484581942826821</v>
      </c>
      <c r="H413" s="2">
        <f t="shared" si="112"/>
        <v>-2.9373427855397125</v>
      </c>
      <c r="I413" s="2">
        <f t="shared" si="113"/>
        <v>0.62443905990420467</v>
      </c>
      <c r="J413" s="2">
        <f t="shared" si="114"/>
        <v>0.38992413953404692</v>
      </c>
      <c r="K413" s="2">
        <f t="shared" si="115"/>
        <v>0.89876342024961264</v>
      </c>
      <c r="L413" s="2">
        <f t="shared" si="116"/>
        <v>-7.3626642650396867E-2</v>
      </c>
      <c r="M413" s="2">
        <f t="shared" si="117"/>
        <v>-2.9961515534240943</v>
      </c>
      <c r="N413" s="2">
        <f t="shared" si="118"/>
        <v>2.8606075269461762E-3</v>
      </c>
      <c r="O413" s="2">
        <f t="shared" si="119"/>
        <v>1.0838235744967801</v>
      </c>
      <c r="P413" s="2">
        <f t="shared" si="120"/>
        <v>-3.5536425503219782E-2</v>
      </c>
      <c r="Q413" s="2">
        <f t="shared" si="121"/>
        <v>0.56440227430009382</v>
      </c>
      <c r="R413" s="2">
        <f t="shared" si="122"/>
        <v>0.98207514575685595</v>
      </c>
      <c r="S413" s="2">
        <f t="shared" si="123"/>
        <v>-0.41767287145676213</v>
      </c>
      <c r="T413" s="2">
        <f t="shared" si="124"/>
        <v>1.0575947332943849</v>
      </c>
      <c r="U413" s="2">
        <f t="shared" si="125"/>
        <v>0.98207514575685595</v>
      </c>
      <c r="V413" s="2">
        <f t="shared" si="126"/>
        <v>-7.5519587537528965E-2</v>
      </c>
    </row>
    <row r="414" spans="1:22" x14ac:dyDescent="0.25">
      <c r="A414" s="2">
        <v>1.06267</v>
      </c>
      <c r="B414" s="2">
        <v>1.57273176650339</v>
      </c>
      <c r="C414" s="2">
        <v>0.88597927013604005</v>
      </c>
      <c r="D414" s="6" t="s">
        <v>8</v>
      </c>
      <c r="E414" s="2">
        <f t="shared" si="109"/>
        <v>-0.1217778451304905</v>
      </c>
      <c r="F414" s="2">
        <f t="shared" si="110"/>
        <v>-6.4611892585183739E-2</v>
      </c>
      <c r="G414" s="2">
        <f t="shared" si="111"/>
        <v>0.11484581942826821</v>
      </c>
      <c r="H414" s="2">
        <f t="shared" si="112"/>
        <v>-2.9373427855397125</v>
      </c>
      <c r="I414" s="2">
        <f t="shared" si="113"/>
        <v>0.56333781068453437</v>
      </c>
      <c r="J414" s="2">
        <f t="shared" si="114"/>
        <v>0.31734948894684428</v>
      </c>
      <c r="K414" s="2">
        <f t="shared" si="115"/>
        <v>0.91089338424251265</v>
      </c>
      <c r="L414" s="2">
        <f t="shared" si="116"/>
        <v>0.13253276063026409</v>
      </c>
      <c r="M414" s="2">
        <f t="shared" si="117"/>
        <v>1.145200741580485</v>
      </c>
      <c r="N414" s="2">
        <f t="shared" si="118"/>
        <v>1.9146428972154777E-2</v>
      </c>
      <c r="O414" s="2">
        <f t="shared" si="119"/>
        <v>1.0360864602749538</v>
      </c>
      <c r="P414" s="2">
        <f t="shared" si="120"/>
        <v>-2.6583539725046235E-2</v>
      </c>
      <c r="Q414" s="2">
        <f t="shared" si="121"/>
        <v>0.56440227430009382</v>
      </c>
      <c r="R414" s="2">
        <f t="shared" si="122"/>
        <v>0.88597927013604005</v>
      </c>
      <c r="S414" s="2">
        <f t="shared" si="123"/>
        <v>-0.32157699583594623</v>
      </c>
      <c r="T414" s="2">
        <f t="shared" si="124"/>
        <v>1.0575947332943849</v>
      </c>
      <c r="U414" s="2">
        <f t="shared" si="125"/>
        <v>0.88597927013604005</v>
      </c>
      <c r="V414" s="2">
        <f t="shared" si="126"/>
        <v>-0.17161546315834486</v>
      </c>
    </row>
    <row r="415" spans="1:22" x14ac:dyDescent="0.25">
      <c r="A415" s="2">
        <v>1.0263899999999999</v>
      </c>
      <c r="B415" s="2">
        <v>1.57273176650339</v>
      </c>
      <c r="C415" s="2">
        <v>0.81981861369034803</v>
      </c>
      <c r="D415" s="6" t="s">
        <v>8</v>
      </c>
      <c r="E415" s="2">
        <f t="shared" si="109"/>
        <v>-0.1217778451304905</v>
      </c>
      <c r="F415" s="2">
        <f t="shared" si="110"/>
        <v>-6.4611892585183739E-2</v>
      </c>
      <c r="G415" s="2">
        <f t="shared" si="111"/>
        <v>0.11484581942826821</v>
      </c>
      <c r="H415" s="2">
        <f t="shared" si="112"/>
        <v>-2.9373427855397125</v>
      </c>
      <c r="I415" s="2">
        <f t="shared" si="113"/>
        <v>0.52127046146783662</v>
      </c>
      <c r="J415" s="2">
        <f t="shared" si="114"/>
        <v>0.27172289399889132</v>
      </c>
      <c r="K415" s="2">
        <f t="shared" si="115"/>
        <v>0.91896427603227882</v>
      </c>
      <c r="L415" s="2">
        <f t="shared" si="116"/>
        <v>0.26172245093740987</v>
      </c>
      <c r="M415" s="2">
        <f t="shared" si="117"/>
        <v>0.41045666347290793</v>
      </c>
      <c r="N415" s="2">
        <f t="shared" si="118"/>
        <v>3.1420851557094946E-2</v>
      </c>
      <c r="O415" s="2">
        <f t="shared" si="119"/>
        <v>1.0074001986422934</v>
      </c>
      <c r="P415" s="2">
        <f t="shared" si="120"/>
        <v>-1.8989801357706559E-2</v>
      </c>
      <c r="Q415" s="2">
        <f t="shared" si="121"/>
        <v>0.56440227430009382</v>
      </c>
      <c r="R415" s="2">
        <f t="shared" si="122"/>
        <v>0.81981861369034803</v>
      </c>
      <c r="S415" s="2">
        <f t="shared" si="123"/>
        <v>-0.25541633939025421</v>
      </c>
      <c r="T415" s="2">
        <f t="shared" si="124"/>
        <v>1.0575947332943849</v>
      </c>
      <c r="U415" s="2">
        <f t="shared" si="125"/>
        <v>0.81981861369034803</v>
      </c>
      <c r="V415" s="2">
        <f t="shared" si="126"/>
        <v>-0.23777611960403688</v>
      </c>
    </row>
    <row r="416" spans="1:22" x14ac:dyDescent="0.25">
      <c r="A416" s="2">
        <v>0.99360000000000004</v>
      </c>
      <c r="B416" s="2">
        <v>1.57273176650339</v>
      </c>
      <c r="C416" s="2">
        <v>0.75108615849708504</v>
      </c>
      <c r="D416" s="6" t="s">
        <v>8</v>
      </c>
      <c r="E416" s="2">
        <f t="shared" si="109"/>
        <v>-0.1217778451304905</v>
      </c>
      <c r="F416" s="2">
        <f t="shared" si="110"/>
        <v>-6.4611892585183739E-2</v>
      </c>
      <c r="G416" s="2">
        <f t="shared" si="111"/>
        <v>0.11484581942826821</v>
      </c>
      <c r="H416" s="2">
        <f t="shared" si="112"/>
        <v>-2.9373427855397125</v>
      </c>
      <c r="I416" s="2">
        <f t="shared" si="113"/>
        <v>0.47756786916497124</v>
      </c>
      <c r="J416" s="2">
        <f t="shared" si="114"/>
        <v>0.22807106965877108</v>
      </c>
      <c r="K416" s="2">
        <f t="shared" si="115"/>
        <v>0.92710671053494931</v>
      </c>
      <c r="L416" s="2">
        <f t="shared" si="116"/>
        <v>0.38492376221434665</v>
      </c>
      <c r="M416" s="2">
        <f t="shared" si="117"/>
        <v>0.17274404958149511</v>
      </c>
      <c r="N416" s="2">
        <f t="shared" si="118"/>
        <v>4.5269273293483549E-2</v>
      </c>
      <c r="O416" s="2">
        <f t="shared" si="119"/>
        <v>0.98120905900824851</v>
      </c>
      <c r="P416" s="2">
        <f t="shared" si="120"/>
        <v>-1.2390940991751531E-2</v>
      </c>
      <c r="Q416" s="2">
        <f t="shared" si="121"/>
        <v>0.56440227430009382</v>
      </c>
      <c r="R416" s="2">
        <f t="shared" si="122"/>
        <v>0.75108615849708504</v>
      </c>
      <c r="S416" s="2">
        <f t="shared" si="123"/>
        <v>-0.18668388419699122</v>
      </c>
      <c r="T416" s="2">
        <f t="shared" si="124"/>
        <v>1.0575947332943849</v>
      </c>
      <c r="U416" s="2">
        <f t="shared" si="125"/>
        <v>0.75108615849708504</v>
      </c>
      <c r="V416" s="2">
        <f t="shared" si="126"/>
        <v>-0.30650857479729987</v>
      </c>
    </row>
    <row r="417" spans="1:22" x14ac:dyDescent="0.25">
      <c r="A417" s="2">
        <v>0.95552999999999999</v>
      </c>
      <c r="B417" s="2">
        <v>1.57273176650339</v>
      </c>
      <c r="C417" s="2">
        <v>0.671625998704384</v>
      </c>
      <c r="D417" s="6" t="s">
        <v>8</v>
      </c>
      <c r="E417" s="2">
        <f t="shared" si="109"/>
        <v>-0.1217778451304905</v>
      </c>
      <c r="F417" s="2">
        <f t="shared" si="110"/>
        <v>-6.4611892585183739E-2</v>
      </c>
      <c r="G417" s="2">
        <f t="shared" si="111"/>
        <v>0.11484581942826821</v>
      </c>
      <c r="H417" s="2">
        <f t="shared" si="112"/>
        <v>-2.9373427855397125</v>
      </c>
      <c r="I417" s="2">
        <f t="shared" si="113"/>
        <v>0.42704421250267682</v>
      </c>
      <c r="J417" s="2">
        <f t="shared" si="114"/>
        <v>0.1823667594320314</v>
      </c>
      <c r="K417" s="2">
        <f t="shared" si="115"/>
        <v>0.93621241455444637</v>
      </c>
      <c r="L417" s="2">
        <f t="shared" si="116"/>
        <v>0.51337055737703574</v>
      </c>
      <c r="M417" s="2">
        <f t="shared" si="117"/>
        <v>3.762893132059026E-2</v>
      </c>
      <c r="N417" s="2">
        <f t="shared" si="118"/>
        <v>6.2953883665299762E-2</v>
      </c>
      <c r="O417" s="2">
        <f t="shared" si="119"/>
        <v>0.95551521915566529</v>
      </c>
      <c r="P417" s="2">
        <f t="shared" si="120"/>
        <v>-1.4780844334705279E-5</v>
      </c>
      <c r="Q417" s="2">
        <f t="shared" si="121"/>
        <v>0.56440227430009382</v>
      </c>
      <c r="R417" s="2">
        <f t="shared" si="122"/>
        <v>0.671625998704384</v>
      </c>
      <c r="S417" s="2">
        <f t="shared" si="123"/>
        <v>-0.10722372440429018</v>
      </c>
      <c r="T417" s="2">
        <f t="shared" si="124"/>
        <v>1.0575947332943849</v>
      </c>
      <c r="U417" s="2">
        <f t="shared" si="125"/>
        <v>0.671625998704384</v>
      </c>
      <c r="V417" s="2">
        <f t="shared" si="126"/>
        <v>-0.38596873459000092</v>
      </c>
    </row>
    <row r="418" spans="1:22" x14ac:dyDescent="0.25">
      <c r="A418" s="2">
        <v>0.92479999999999996</v>
      </c>
      <c r="B418" s="2">
        <v>1.57273176650339</v>
      </c>
      <c r="C418" s="2">
        <v>0.59810839991362597</v>
      </c>
      <c r="D418" s="6" t="s">
        <v>8</v>
      </c>
      <c r="E418" s="2">
        <f t="shared" si="109"/>
        <v>-0.1217778451304905</v>
      </c>
      <c r="F418" s="2">
        <f t="shared" si="110"/>
        <v>-6.4611892585183739E-2</v>
      </c>
      <c r="G418" s="2">
        <f t="shared" si="111"/>
        <v>0.11484581942826821</v>
      </c>
      <c r="H418" s="2">
        <f t="shared" si="112"/>
        <v>-2.9373427855397125</v>
      </c>
      <c r="I418" s="2">
        <f t="shared" si="113"/>
        <v>0.38029905203948633</v>
      </c>
      <c r="J418" s="2">
        <f t="shared" si="114"/>
        <v>0.14462736898213194</v>
      </c>
      <c r="K418" s="2">
        <f t="shared" si="115"/>
        <v>0.94434335290791183</v>
      </c>
      <c r="L418" s="2">
        <f t="shared" si="116"/>
        <v>0.61885559738801321</v>
      </c>
      <c r="M418" s="2">
        <f t="shared" si="117"/>
        <v>-3.1579827330314149E-2</v>
      </c>
      <c r="N418" s="2">
        <f t="shared" si="118"/>
        <v>8.1288649416260295E-2</v>
      </c>
      <c r="O418" s="2">
        <f t="shared" si="119"/>
        <v>0.93612219938435093</v>
      </c>
      <c r="P418" s="2">
        <f t="shared" si="120"/>
        <v>1.1322199384350973E-2</v>
      </c>
      <c r="Q418" s="2">
        <f t="shared" si="121"/>
        <v>0.56440227430009382</v>
      </c>
      <c r="R418" s="2">
        <f t="shared" si="122"/>
        <v>0.59810839991362597</v>
      </c>
      <c r="S418" s="2">
        <f t="shared" si="123"/>
        <v>-3.3706125613532145E-2</v>
      </c>
      <c r="T418" s="2">
        <f t="shared" si="124"/>
        <v>1.0575947332943849</v>
      </c>
      <c r="U418" s="2">
        <f t="shared" si="125"/>
        <v>0.59810839991362597</v>
      </c>
      <c r="V418" s="2">
        <f t="shared" si="126"/>
        <v>-0.45948633338075895</v>
      </c>
    </row>
    <row r="419" spans="1:22" x14ac:dyDescent="0.25">
      <c r="A419" s="2">
        <v>0.89849999999999997</v>
      </c>
      <c r="B419" s="2">
        <v>1.57273176650339</v>
      </c>
      <c r="C419" s="2">
        <v>0.52253940833513302</v>
      </c>
      <c r="D419" s="6" t="s">
        <v>8</v>
      </c>
      <c r="E419" s="2">
        <f t="shared" si="109"/>
        <v>-0.1217778451304905</v>
      </c>
      <c r="F419" s="2">
        <f t="shared" si="110"/>
        <v>-6.4611892585183739E-2</v>
      </c>
      <c r="G419" s="2">
        <f t="shared" si="111"/>
        <v>0.11484581942826821</v>
      </c>
      <c r="H419" s="2">
        <f t="shared" si="112"/>
        <v>-2.9373427855397125</v>
      </c>
      <c r="I419" s="2">
        <f t="shared" si="113"/>
        <v>0.33224954150756431</v>
      </c>
      <c r="J419" s="2">
        <f t="shared" si="114"/>
        <v>0.11038975783198669</v>
      </c>
      <c r="K419" s="2">
        <f t="shared" si="115"/>
        <v>0.95240687561407056</v>
      </c>
      <c r="L419" s="2">
        <f t="shared" si="116"/>
        <v>0.71390491208384055</v>
      </c>
      <c r="M419" s="2">
        <f t="shared" si="117"/>
        <v>-7.550988192071692E-2</v>
      </c>
      <c r="N419" s="2">
        <f t="shared" si="118"/>
        <v>0.1026508005624862</v>
      </c>
      <c r="O419" s="2">
        <f t="shared" si="119"/>
        <v>0.92057500777235823</v>
      </c>
      <c r="P419" s="2">
        <f t="shared" si="120"/>
        <v>2.2075007772358268E-2</v>
      </c>
      <c r="Q419" s="2">
        <f t="shared" si="121"/>
        <v>0.56440227430009382</v>
      </c>
      <c r="R419" s="2">
        <f t="shared" si="122"/>
        <v>0.52253940833513302</v>
      </c>
      <c r="S419" s="2">
        <f t="shared" si="123"/>
        <v>4.1862865964960805E-2</v>
      </c>
      <c r="T419" s="2">
        <f t="shared" si="124"/>
        <v>1.0575947332943849</v>
      </c>
      <c r="U419" s="2">
        <f t="shared" si="125"/>
        <v>0.52253940833513302</v>
      </c>
      <c r="V419" s="2">
        <f t="shared" si="126"/>
        <v>-0.5350553249592519</v>
      </c>
    </row>
    <row r="420" spans="1:22" x14ac:dyDescent="0.25">
      <c r="A420" s="2">
        <v>0.88007999999999997</v>
      </c>
      <c r="B420" s="2">
        <v>1.57273176650339</v>
      </c>
      <c r="C420" s="2">
        <v>0.44806737205787101</v>
      </c>
      <c r="D420" s="6" t="s">
        <v>8</v>
      </c>
      <c r="E420" s="2">
        <f t="shared" si="109"/>
        <v>-0.1217778451304905</v>
      </c>
      <c r="F420" s="2">
        <f t="shared" si="110"/>
        <v>-6.4611892585183739E-2</v>
      </c>
      <c r="G420" s="2">
        <f t="shared" si="111"/>
        <v>0.11484581942826821</v>
      </c>
      <c r="H420" s="2">
        <f t="shared" si="112"/>
        <v>-2.9373427855397125</v>
      </c>
      <c r="I420" s="2">
        <f t="shared" si="113"/>
        <v>0.28489751501239563</v>
      </c>
      <c r="J420" s="2">
        <f t="shared" si="114"/>
        <v>8.1166594060238198E-2</v>
      </c>
      <c r="K420" s="2">
        <f t="shared" si="115"/>
        <v>0.9600614672818335</v>
      </c>
      <c r="L420" s="2">
        <f t="shared" si="116"/>
        <v>0.79430517907500475</v>
      </c>
      <c r="M420" s="2">
        <f t="shared" si="117"/>
        <v>-0.10069362430064305</v>
      </c>
      <c r="N420" s="2">
        <f t="shared" si="118"/>
        <v>0.12696809491710878</v>
      </c>
      <c r="O420" s="2">
        <f t="shared" si="119"/>
        <v>0.90960445449613725</v>
      </c>
      <c r="P420" s="2">
        <f t="shared" si="120"/>
        <v>2.9524454496137276E-2</v>
      </c>
      <c r="Q420" s="2">
        <f t="shared" si="121"/>
        <v>0.56440227430009382</v>
      </c>
      <c r="R420" s="2">
        <f t="shared" si="122"/>
        <v>0.44806737205787101</v>
      </c>
      <c r="S420" s="2">
        <f t="shared" si="123"/>
        <v>0.11633490224222282</v>
      </c>
      <c r="T420" s="2">
        <f t="shared" si="124"/>
        <v>1.0575947332943849</v>
      </c>
      <c r="U420" s="2">
        <f t="shared" si="125"/>
        <v>0.44806737205787101</v>
      </c>
      <c r="V420" s="2">
        <f t="shared" si="126"/>
        <v>-0.60952736123651396</v>
      </c>
    </row>
    <row r="421" spans="1:22" x14ac:dyDescent="0.25">
      <c r="A421" s="2">
        <v>0.872</v>
      </c>
      <c r="B421" s="2">
        <v>1.57273176650339</v>
      </c>
      <c r="C421" s="2">
        <v>0.37346361477002799</v>
      </c>
      <c r="D421" s="6" t="s">
        <v>8</v>
      </c>
      <c r="E421" s="2">
        <f t="shared" si="109"/>
        <v>-0.1217778451304905</v>
      </c>
      <c r="F421" s="2">
        <f t="shared" si="110"/>
        <v>-6.4611892585183739E-2</v>
      </c>
      <c r="G421" s="2">
        <f t="shared" si="111"/>
        <v>0.11484581942826821</v>
      </c>
      <c r="H421" s="2">
        <f t="shared" si="112"/>
        <v>-2.9373427855397125</v>
      </c>
      <c r="I421" s="2">
        <f t="shared" si="113"/>
        <v>0.23746173551281352</v>
      </c>
      <c r="J421" s="2">
        <f t="shared" si="114"/>
        <v>5.6388075832757401E-2</v>
      </c>
      <c r="K421" s="2">
        <f t="shared" si="115"/>
        <v>0.96743908124951183</v>
      </c>
      <c r="L421" s="2">
        <f t="shared" si="116"/>
        <v>0.86164037986001152</v>
      </c>
      <c r="M421" s="2">
        <f t="shared" si="117"/>
        <v>-0.11076440180881214</v>
      </c>
      <c r="N421" s="2">
        <f t="shared" si="118"/>
        <v>0.15577162871518285</v>
      </c>
      <c r="O421" s="2">
        <f t="shared" si="119"/>
        <v>0.902945109296037</v>
      </c>
      <c r="P421" s="2">
        <f t="shared" si="120"/>
        <v>3.0945109296036999E-2</v>
      </c>
      <c r="Q421" s="2">
        <f t="shared" si="121"/>
        <v>0.56440227430009382</v>
      </c>
      <c r="R421" s="2">
        <f t="shared" si="122"/>
        <v>0.37346361477002799</v>
      </c>
      <c r="S421" s="2">
        <f t="shared" si="123"/>
        <v>0.19093865953006584</v>
      </c>
      <c r="T421" s="2">
        <f t="shared" si="124"/>
        <v>1.0575947332943849</v>
      </c>
      <c r="U421" s="2">
        <f t="shared" si="125"/>
        <v>0.37346361477002799</v>
      </c>
      <c r="V421" s="2">
        <f t="shared" si="126"/>
        <v>-0.68413111852435693</v>
      </c>
    </row>
    <row r="422" spans="1:22" x14ac:dyDescent="0.25">
      <c r="A422" s="2">
        <v>0.87629999999999997</v>
      </c>
      <c r="B422" s="2">
        <v>1.57273176650339</v>
      </c>
      <c r="C422" s="2">
        <v>0.30120276398186102</v>
      </c>
      <c r="D422" s="6" t="s">
        <v>8</v>
      </c>
      <c r="E422" s="2">
        <f t="shared" si="109"/>
        <v>-0.1217778451304905</v>
      </c>
      <c r="F422" s="2">
        <f t="shared" si="110"/>
        <v>-6.4611892585183739E-2</v>
      </c>
      <c r="G422" s="2">
        <f t="shared" si="111"/>
        <v>0.11484581942826821</v>
      </c>
      <c r="H422" s="2">
        <f t="shared" si="112"/>
        <v>-2.9373427855397125</v>
      </c>
      <c r="I422" s="2">
        <f t="shared" si="113"/>
        <v>0.19151566109172996</v>
      </c>
      <c r="J422" s="2">
        <f t="shared" si="114"/>
        <v>3.6678248443402367E-2</v>
      </c>
      <c r="K422" s="2">
        <f t="shared" si="115"/>
        <v>0.97430778443486998</v>
      </c>
      <c r="L422" s="2">
        <f t="shared" si="116"/>
        <v>0.91425818457996511</v>
      </c>
      <c r="M422" s="2">
        <f t="shared" si="117"/>
        <v>-0.10719924206081616</v>
      </c>
      <c r="N422" s="2">
        <f t="shared" si="118"/>
        <v>0.18978063449399502</v>
      </c>
      <c r="O422" s="2">
        <f t="shared" si="119"/>
        <v>0.90062729214176551</v>
      </c>
      <c r="P422" s="2">
        <f t="shared" si="120"/>
        <v>2.4327292141765544E-2</v>
      </c>
      <c r="Q422" s="2">
        <f t="shared" si="121"/>
        <v>0.56440227430009382</v>
      </c>
      <c r="R422" s="2">
        <f t="shared" si="122"/>
        <v>0.30120276398186102</v>
      </c>
      <c r="S422" s="2">
        <f t="shared" si="123"/>
        <v>0.2631995103182328</v>
      </c>
      <c r="T422" s="2">
        <f t="shared" si="124"/>
        <v>1.0575947332943849</v>
      </c>
      <c r="U422" s="2">
        <f t="shared" si="125"/>
        <v>0.30120276398186102</v>
      </c>
      <c r="V422" s="2">
        <f t="shared" si="126"/>
        <v>-0.75639196931252384</v>
      </c>
    </row>
    <row r="423" spans="1:22" x14ac:dyDescent="0.25">
      <c r="A423" s="2">
        <v>0.89253000000000005</v>
      </c>
      <c r="B423" s="2">
        <v>1.57273176650339</v>
      </c>
      <c r="C423" s="2">
        <v>0.22755992226301</v>
      </c>
      <c r="D423" s="6" t="s">
        <v>8</v>
      </c>
      <c r="E423" s="2">
        <f t="shared" si="109"/>
        <v>-0.1217778451304905</v>
      </c>
      <c r="F423" s="2">
        <f t="shared" si="110"/>
        <v>-6.4611892585183739E-2</v>
      </c>
      <c r="G423" s="2">
        <f t="shared" si="111"/>
        <v>0.11484581942826821</v>
      </c>
      <c r="H423" s="2">
        <f t="shared" si="112"/>
        <v>-2.9373427855397125</v>
      </c>
      <c r="I423" s="2">
        <f t="shared" si="113"/>
        <v>0.14469086662434341</v>
      </c>
      <c r="J423" s="2">
        <f t="shared" si="114"/>
        <v>2.0935446884503533E-2</v>
      </c>
      <c r="K423" s="2">
        <f t="shared" si="115"/>
        <v>0.98102717920709992</v>
      </c>
      <c r="L423" s="2">
        <f t="shared" si="116"/>
        <v>0.95512255727301265</v>
      </c>
      <c r="M423" s="2">
        <f t="shared" si="117"/>
        <v>-9.2655312695964109E-2</v>
      </c>
      <c r="N423" s="2">
        <f t="shared" si="118"/>
        <v>0.23412235914910115</v>
      </c>
      <c r="O423" s="2">
        <f t="shared" si="119"/>
        <v>0.90244901751378392</v>
      </c>
      <c r="P423" s="2">
        <f t="shared" si="120"/>
        <v>9.9190175137838787E-3</v>
      </c>
      <c r="Q423" s="2">
        <f t="shared" si="121"/>
        <v>0.56440227430009382</v>
      </c>
      <c r="R423" s="2">
        <f t="shared" si="122"/>
        <v>0.22755992226301</v>
      </c>
      <c r="S423" s="2">
        <f t="shared" si="123"/>
        <v>0.33684235203708379</v>
      </c>
      <c r="T423" s="2">
        <f t="shared" si="124"/>
        <v>1.0575947332943849</v>
      </c>
      <c r="U423" s="2">
        <f t="shared" si="125"/>
        <v>0.22755992226301</v>
      </c>
      <c r="V423" s="2">
        <f t="shared" si="126"/>
        <v>-0.83003481103137489</v>
      </c>
    </row>
    <row r="424" spans="1:22" x14ac:dyDescent="0.25">
      <c r="A424" s="2">
        <v>0.92115999999999998</v>
      </c>
      <c r="B424" s="2">
        <v>1.57273176650339</v>
      </c>
      <c r="C424" s="2">
        <v>0.15034117901101299</v>
      </c>
      <c r="D424" s="6" t="s">
        <v>8</v>
      </c>
      <c r="E424" s="2">
        <f t="shared" si="109"/>
        <v>-0.1217778451304905</v>
      </c>
      <c r="F424" s="2">
        <f t="shared" si="110"/>
        <v>-6.4611892585183739E-2</v>
      </c>
      <c r="G424" s="2">
        <f t="shared" si="111"/>
        <v>0.11484581942826821</v>
      </c>
      <c r="H424" s="2">
        <f t="shared" si="112"/>
        <v>-2.9373427855397125</v>
      </c>
      <c r="I424" s="2">
        <f t="shared" si="113"/>
        <v>9.5592384037147204E-2</v>
      </c>
      <c r="J424" s="2">
        <f t="shared" si="114"/>
        <v>9.1379038859054351E-3</v>
      </c>
      <c r="K424" s="2">
        <f t="shared" si="115"/>
        <v>0.98776854819674009</v>
      </c>
      <c r="L424" s="2">
        <f t="shared" si="116"/>
        <v>0.9841372296216282</v>
      </c>
      <c r="M424" s="2">
        <f t="shared" si="117"/>
        <v>-6.7682174997433175E-2</v>
      </c>
      <c r="N424" s="2">
        <f t="shared" si="118"/>
        <v>0.29967831032564946</v>
      </c>
      <c r="O424" s="2">
        <f t="shared" si="119"/>
        <v>0.90889530338151159</v>
      </c>
      <c r="P424" s="2">
        <f t="shared" si="120"/>
        <v>-1.2264696618488391E-2</v>
      </c>
      <c r="Q424" s="2">
        <f t="shared" si="121"/>
        <v>0.56440227430009382</v>
      </c>
      <c r="R424" s="2">
        <f t="shared" si="122"/>
        <v>0.15034117901101299</v>
      </c>
      <c r="S424" s="2">
        <f t="shared" si="123"/>
        <v>0.41406109528908086</v>
      </c>
      <c r="T424" s="2">
        <f t="shared" si="124"/>
        <v>1.0575947332943849</v>
      </c>
      <c r="U424" s="2">
        <f t="shared" si="125"/>
        <v>0.15034117901101299</v>
      </c>
      <c r="V424" s="2">
        <f t="shared" si="126"/>
        <v>-0.90725355428337195</v>
      </c>
    </row>
    <row r="425" spans="1:22" x14ac:dyDescent="0.25">
      <c r="A425" s="2">
        <v>0.95621</v>
      </c>
      <c r="B425" s="2">
        <v>1.57273176650339</v>
      </c>
      <c r="C425" s="2">
        <v>7.5536601166054901E-2</v>
      </c>
      <c r="D425" s="6" t="s">
        <v>8</v>
      </c>
      <c r="E425" s="2">
        <f t="shared" si="109"/>
        <v>-0.1217778451304905</v>
      </c>
      <c r="F425" s="2">
        <f t="shared" si="110"/>
        <v>-6.4611892585183739E-2</v>
      </c>
      <c r="G425" s="2">
        <f t="shared" si="111"/>
        <v>0.11484581942826821</v>
      </c>
      <c r="H425" s="2">
        <f t="shared" si="112"/>
        <v>-2.9373427855397125</v>
      </c>
      <c r="I425" s="2">
        <f t="shared" si="113"/>
        <v>4.8028915530836699E-2</v>
      </c>
      <c r="J425" s="2">
        <f t="shared" si="114"/>
        <v>2.3067767270682467E-3</v>
      </c>
      <c r="K425" s="2">
        <f t="shared" si="115"/>
        <v>0.99400209695259301</v>
      </c>
      <c r="L425" s="2">
        <f t="shared" si="116"/>
        <v>0.99874012618328523</v>
      </c>
      <c r="M425" s="2">
        <f t="shared" si="117"/>
        <v>-3.7839770288409874E-2</v>
      </c>
      <c r="N425" s="2">
        <f t="shared" si="118"/>
        <v>0.40853430006948543</v>
      </c>
      <c r="O425" s="2">
        <f t="shared" si="119"/>
        <v>0.91956817736182728</v>
      </c>
      <c r="P425" s="2">
        <f t="shared" si="120"/>
        <v>-3.6641822638172727E-2</v>
      </c>
      <c r="Q425" s="2">
        <f t="shared" si="121"/>
        <v>0.56440227430009382</v>
      </c>
      <c r="R425" s="2">
        <f t="shared" si="122"/>
        <v>7.5536601166054901E-2</v>
      </c>
      <c r="S425" s="2">
        <f t="shared" si="123"/>
        <v>0.48886567313403895</v>
      </c>
      <c r="T425" s="2">
        <f t="shared" si="124"/>
        <v>1.0575947332943849</v>
      </c>
      <c r="U425" s="2">
        <f t="shared" si="125"/>
        <v>7.5536601166054901E-2</v>
      </c>
      <c r="V425" s="2">
        <f t="shared" si="126"/>
        <v>-0.98205813212833004</v>
      </c>
    </row>
    <row r="426" spans="1:22" x14ac:dyDescent="0.25">
      <c r="A426" s="2">
        <v>1.43804</v>
      </c>
      <c r="B426" s="2">
        <v>1.6229824210946899</v>
      </c>
      <c r="C426" s="2">
        <v>1.5109921841076901</v>
      </c>
      <c r="D426" s="2" t="s">
        <v>6</v>
      </c>
      <c r="E426" s="2">
        <f t="shared" si="109"/>
        <v>-0.11124352154900241</v>
      </c>
      <c r="F426" s="2">
        <f t="shared" si="110"/>
        <v>-6.9339879025882567E-2</v>
      </c>
      <c r="G426" s="2">
        <f t="shared" si="111"/>
        <v>0.1188992783610523</v>
      </c>
      <c r="H426" s="2">
        <f t="shared" si="112"/>
        <v>-2.9363457767157897</v>
      </c>
      <c r="I426" s="2">
        <f t="shared" si="113"/>
        <v>0.93099725817642365</v>
      </c>
      <c r="J426" s="2">
        <f t="shared" si="114"/>
        <v>0.86675589473201842</v>
      </c>
      <c r="K426" s="2">
        <f t="shared" si="115"/>
        <v>0.83633183756230012</v>
      </c>
      <c r="L426" s="2">
        <f t="shared" si="116"/>
        <v>-1.4344001087865828</v>
      </c>
      <c r="M426" s="2">
        <f t="shared" si="117"/>
        <v>-0.41948418628238199</v>
      </c>
      <c r="N426" s="2">
        <f t="shared" si="118"/>
        <v>-6.8809870674399531E-2</v>
      </c>
      <c r="O426" s="2">
        <f t="shared" si="119"/>
        <v>1.4601193062132034</v>
      </c>
      <c r="P426" s="2">
        <f t="shared" si="120"/>
        <v>2.207930621320342E-2</v>
      </c>
      <c r="Q426" s="2">
        <f t="shared" si="121"/>
        <v>0.57509385482421171</v>
      </c>
      <c r="R426" s="2">
        <f t="shared" si="122"/>
        <v>1.5109921841076901</v>
      </c>
      <c r="S426" s="2">
        <f t="shared" si="123"/>
        <v>-0.93589832928347838</v>
      </c>
      <c r="T426" s="2">
        <f t="shared" si="124"/>
        <v>1.1003580403515811</v>
      </c>
      <c r="U426" s="2">
        <f t="shared" si="125"/>
        <v>1.5109921841076901</v>
      </c>
      <c r="V426" s="2">
        <f t="shared" si="126"/>
        <v>0.41063414375610896</v>
      </c>
    </row>
    <row r="427" spans="1:22" x14ac:dyDescent="0.25">
      <c r="A427" s="2">
        <v>1.3428599999999999</v>
      </c>
      <c r="B427" s="2">
        <v>1.6229824210946899</v>
      </c>
      <c r="C427" s="2">
        <v>1.35484368215371</v>
      </c>
      <c r="D427" s="2" t="s">
        <v>6</v>
      </c>
      <c r="E427" s="2">
        <f t="shared" si="109"/>
        <v>-0.11124352154900241</v>
      </c>
      <c r="F427" s="2">
        <f t="shared" si="110"/>
        <v>-6.9339879025882567E-2</v>
      </c>
      <c r="G427" s="2">
        <f t="shared" si="111"/>
        <v>0.1188992783610523</v>
      </c>
      <c r="H427" s="2">
        <f t="shared" si="112"/>
        <v>-2.9363457767157897</v>
      </c>
      <c r="I427" s="2">
        <f t="shared" si="113"/>
        <v>0.83478641822865696</v>
      </c>
      <c r="J427" s="2">
        <f t="shared" si="114"/>
        <v>0.69686836405903019</v>
      </c>
      <c r="K427" s="2">
        <f t="shared" si="115"/>
        <v>0.858814651034148</v>
      </c>
      <c r="L427" s="2">
        <f t="shared" si="116"/>
        <v>-0.94699097501857987</v>
      </c>
      <c r="M427" s="2">
        <f t="shared" si="117"/>
        <v>-0.51114040337750322</v>
      </c>
      <c r="N427" s="2">
        <f t="shared" si="118"/>
        <v>-5.0625716052509123E-2</v>
      </c>
      <c r="O427" s="2">
        <f t="shared" si="119"/>
        <v>1.3263627491222398</v>
      </c>
      <c r="P427" s="2">
        <f t="shared" si="120"/>
        <v>-1.6497250877760106E-2</v>
      </c>
      <c r="Q427" s="2">
        <f t="shared" si="121"/>
        <v>0.57509385482421171</v>
      </c>
      <c r="R427" s="2">
        <f t="shared" si="122"/>
        <v>1.35484368215371</v>
      </c>
      <c r="S427" s="2">
        <f t="shared" si="123"/>
        <v>-0.77974982732949827</v>
      </c>
      <c r="T427" s="2">
        <f t="shared" si="124"/>
        <v>1.1003580403515811</v>
      </c>
      <c r="U427" s="2">
        <f t="shared" si="125"/>
        <v>1.35484368215371</v>
      </c>
      <c r="V427" s="2">
        <f t="shared" si="126"/>
        <v>0.25448564180212885</v>
      </c>
    </row>
    <row r="428" spans="1:22" x14ac:dyDescent="0.25">
      <c r="A428" s="2">
        <v>1.2473399999999999</v>
      </c>
      <c r="B428" s="2">
        <v>1.6229824210946899</v>
      </c>
      <c r="C428" s="2">
        <v>1.19714719930525</v>
      </c>
      <c r="D428" s="2" t="s">
        <v>6</v>
      </c>
      <c r="E428" s="2">
        <f t="shared" si="109"/>
        <v>-0.11124352154900241</v>
      </c>
      <c r="F428" s="2">
        <f t="shared" si="110"/>
        <v>-6.9339879025882567E-2</v>
      </c>
      <c r="G428" s="2">
        <f t="shared" si="111"/>
        <v>0.1188992783610523</v>
      </c>
      <c r="H428" s="2">
        <f t="shared" si="112"/>
        <v>-2.9363457767157897</v>
      </c>
      <c r="I428" s="2">
        <f t="shared" si="113"/>
        <v>0.73762179044291987</v>
      </c>
      <c r="J428" s="2">
        <f t="shared" si="114"/>
        <v>0.54408590573621884</v>
      </c>
      <c r="K428" s="2">
        <f t="shared" si="115"/>
        <v>0.88021750357641215</v>
      </c>
      <c r="L428" s="2">
        <f t="shared" si="116"/>
        <v>-0.50992165289208091</v>
      </c>
      <c r="M428" s="2">
        <f t="shared" si="117"/>
        <v>-0.7199586335300906</v>
      </c>
      <c r="N428" s="2">
        <f t="shared" si="118"/>
        <v>-2.9996968336818489E-2</v>
      </c>
      <c r="O428" s="2">
        <f t="shared" si="119"/>
        <v>1.2105518329254483</v>
      </c>
      <c r="P428" s="2">
        <f t="shared" si="120"/>
        <v>-3.678816707455157E-2</v>
      </c>
      <c r="Q428" s="2">
        <f t="shared" si="121"/>
        <v>0.57509385482421171</v>
      </c>
      <c r="R428" s="2">
        <f t="shared" si="122"/>
        <v>1.19714719930525</v>
      </c>
      <c r="S428" s="2">
        <f t="shared" si="123"/>
        <v>-0.62205334448103833</v>
      </c>
      <c r="T428" s="2">
        <f t="shared" si="124"/>
        <v>1.1003580403515811</v>
      </c>
      <c r="U428" s="2">
        <f t="shared" si="125"/>
        <v>1.19714719930525</v>
      </c>
      <c r="V428" s="2">
        <f t="shared" si="126"/>
        <v>9.6789158953668908E-2</v>
      </c>
    </row>
    <row r="429" spans="1:22" x14ac:dyDescent="0.25">
      <c r="A429" s="2">
        <v>1.1591499999999999</v>
      </c>
      <c r="B429" s="2">
        <v>1.6229824210946899</v>
      </c>
      <c r="C429" s="2">
        <v>1.0508011289622201</v>
      </c>
      <c r="D429" s="2" t="s">
        <v>6</v>
      </c>
      <c r="E429" s="2">
        <f t="shared" si="109"/>
        <v>-0.11124352154900241</v>
      </c>
      <c r="F429" s="2">
        <f t="shared" si="110"/>
        <v>-6.9339879025882567E-2</v>
      </c>
      <c r="G429" s="2">
        <f t="shared" si="111"/>
        <v>0.1188992783610523</v>
      </c>
      <c r="H429" s="2">
        <f t="shared" si="112"/>
        <v>-2.9363457767157897</v>
      </c>
      <c r="I429" s="2">
        <f t="shared" si="113"/>
        <v>0.64745071499509055</v>
      </c>
      <c r="J429" s="2">
        <f t="shared" si="114"/>
        <v>0.41919242834765397</v>
      </c>
      <c r="K429" s="2">
        <f t="shared" si="115"/>
        <v>0.89890855016433435</v>
      </c>
      <c r="L429" s="2">
        <f t="shared" si="116"/>
        <v>-0.15391249382260641</v>
      </c>
      <c r="M429" s="2">
        <f t="shared" si="117"/>
        <v>-1.6908403169375565</v>
      </c>
      <c r="N429" s="2">
        <f t="shared" si="118"/>
        <v>-8.2606639186824111E-3</v>
      </c>
      <c r="O429" s="2">
        <f t="shared" si="119"/>
        <v>1.1204025034087641</v>
      </c>
      <c r="P429" s="2">
        <f t="shared" si="120"/>
        <v>-3.8747496591235775E-2</v>
      </c>
      <c r="Q429" s="2">
        <f t="shared" si="121"/>
        <v>0.57509385482421171</v>
      </c>
      <c r="R429" s="2">
        <f t="shared" si="122"/>
        <v>1.0508011289622201</v>
      </c>
      <c r="S429" s="2">
        <f t="shared" si="123"/>
        <v>-0.4757072741380084</v>
      </c>
      <c r="T429" s="2">
        <f t="shared" si="124"/>
        <v>1.1003580403515811</v>
      </c>
      <c r="U429" s="2">
        <f t="shared" si="125"/>
        <v>1.0508011289622201</v>
      </c>
      <c r="V429" s="2">
        <f t="shared" si="126"/>
        <v>-4.9556911389361025E-2</v>
      </c>
    </row>
    <row r="430" spans="1:22" x14ac:dyDescent="0.25">
      <c r="A430" s="2">
        <v>1.08067</v>
      </c>
      <c r="B430" s="2">
        <v>1.6229824210946899</v>
      </c>
      <c r="C430" s="2">
        <v>0.917364307425098</v>
      </c>
      <c r="D430" s="2" t="s">
        <v>6</v>
      </c>
      <c r="E430" s="2">
        <f t="shared" si="109"/>
        <v>-0.11124352154900241</v>
      </c>
      <c r="F430" s="2">
        <f t="shared" si="110"/>
        <v>-6.9339879025882567E-2</v>
      </c>
      <c r="G430" s="2">
        <f t="shared" si="111"/>
        <v>0.1188992783610523</v>
      </c>
      <c r="H430" s="2">
        <f t="shared" si="112"/>
        <v>-2.9363457767157897</v>
      </c>
      <c r="I430" s="2">
        <f t="shared" si="113"/>
        <v>0.56523366827740651</v>
      </c>
      <c r="J430" s="2">
        <f t="shared" si="114"/>
        <v>0.31948909975433321</v>
      </c>
      <c r="K430" s="2">
        <f t="shared" si="115"/>
        <v>0.91496808071570712</v>
      </c>
      <c r="L430" s="2">
        <f t="shared" si="116"/>
        <v>0.12907540649318805</v>
      </c>
      <c r="M430" s="2">
        <f t="shared" si="117"/>
        <v>1.283760584500176</v>
      </c>
      <c r="N430" s="2">
        <f t="shared" si="118"/>
        <v>1.4378329493330132E-2</v>
      </c>
      <c r="O430" s="2">
        <f t="shared" si="119"/>
        <v>1.0527424015941806</v>
      </c>
      <c r="P430" s="2">
        <f t="shared" si="120"/>
        <v>-2.7927598405819376E-2</v>
      </c>
      <c r="Q430" s="2">
        <f t="shared" si="121"/>
        <v>0.57509385482421171</v>
      </c>
      <c r="R430" s="2">
        <f t="shared" si="122"/>
        <v>0.917364307425098</v>
      </c>
      <c r="S430" s="2">
        <f t="shared" si="123"/>
        <v>-0.34227045260088629</v>
      </c>
      <c r="T430" s="2">
        <f t="shared" si="124"/>
        <v>1.1003580403515811</v>
      </c>
      <c r="U430" s="2">
        <f t="shared" si="125"/>
        <v>0.917364307425098</v>
      </c>
      <c r="V430" s="2">
        <f t="shared" si="126"/>
        <v>-0.18299373292648313</v>
      </c>
    </row>
    <row r="431" spans="1:22" x14ac:dyDescent="0.25">
      <c r="A431" s="2">
        <v>1.0051600000000001</v>
      </c>
      <c r="B431" s="2">
        <v>1.6229824210946899</v>
      </c>
      <c r="C431" s="2">
        <v>0.78080112896222298</v>
      </c>
      <c r="D431" s="2" t="s">
        <v>6</v>
      </c>
      <c r="E431" s="2">
        <f t="shared" si="109"/>
        <v>-0.11124352154900241</v>
      </c>
      <c r="F431" s="2">
        <f t="shared" si="110"/>
        <v>-6.9339879025882567E-2</v>
      </c>
      <c r="G431" s="2">
        <f t="shared" si="111"/>
        <v>0.1188992783610523</v>
      </c>
      <c r="H431" s="2">
        <f t="shared" si="112"/>
        <v>-2.9363457767157897</v>
      </c>
      <c r="I431" s="2">
        <f t="shared" si="113"/>
        <v>0.48109031793183454</v>
      </c>
      <c r="J431" s="2">
        <f t="shared" si="114"/>
        <v>0.23144789400775365</v>
      </c>
      <c r="K431" s="2">
        <f t="shared" si="115"/>
        <v>0.93043324987884057</v>
      </c>
      <c r="L431" s="2">
        <f t="shared" si="116"/>
        <v>0.37759024552915332</v>
      </c>
      <c r="M431" s="2">
        <f t="shared" si="117"/>
        <v>0.197904344738667</v>
      </c>
      <c r="N431" s="2">
        <f t="shared" si="118"/>
        <v>4.1248395912645314E-2</v>
      </c>
      <c r="O431" s="2">
        <f t="shared" si="119"/>
        <v>0.99785455809448453</v>
      </c>
      <c r="P431" s="2">
        <f t="shared" si="120"/>
        <v>-7.3054419055155195E-3</v>
      </c>
      <c r="Q431" s="2">
        <f t="shared" si="121"/>
        <v>0.57509385482421171</v>
      </c>
      <c r="R431" s="2">
        <f t="shared" si="122"/>
        <v>0.78080112896222298</v>
      </c>
      <c r="S431" s="2">
        <f t="shared" si="123"/>
        <v>-0.20570727413801126</v>
      </c>
      <c r="T431" s="2">
        <f t="shared" si="124"/>
        <v>1.1003580403515811</v>
      </c>
      <c r="U431" s="2">
        <f t="shared" si="125"/>
        <v>0.78080112896222298</v>
      </c>
      <c r="V431" s="2">
        <f t="shared" si="126"/>
        <v>-0.31955691138935816</v>
      </c>
    </row>
    <row r="432" spans="1:22" x14ac:dyDescent="0.25">
      <c r="A432" s="2">
        <v>0.96082999999999996</v>
      </c>
      <c r="B432" s="2">
        <v>1.6229824210946899</v>
      </c>
      <c r="C432" s="2">
        <v>0.69321320017368704</v>
      </c>
      <c r="D432" s="2" t="s">
        <v>6</v>
      </c>
      <c r="E432" s="2">
        <f t="shared" si="109"/>
        <v>-0.11124352154900241</v>
      </c>
      <c r="F432" s="2">
        <f t="shared" si="110"/>
        <v>-6.9339879025882567E-2</v>
      </c>
      <c r="G432" s="2">
        <f t="shared" si="111"/>
        <v>0.1188992783610523</v>
      </c>
      <c r="H432" s="2">
        <f t="shared" si="112"/>
        <v>-2.9363457767157897</v>
      </c>
      <c r="I432" s="2">
        <f t="shared" si="113"/>
        <v>0.42712304900143017</v>
      </c>
      <c r="J432" s="2">
        <f t="shared" si="114"/>
        <v>0.18243409898827811</v>
      </c>
      <c r="K432" s="2">
        <f t="shared" si="115"/>
        <v>0.93983536954029079</v>
      </c>
      <c r="L432" s="2">
        <f t="shared" si="116"/>
        <v>0.51509502620446168</v>
      </c>
      <c r="M432" s="2">
        <f t="shared" si="117"/>
        <v>4.0758752058645528E-2</v>
      </c>
      <c r="N432" s="2">
        <f t="shared" si="118"/>
        <v>6.1083330291604815E-2</v>
      </c>
      <c r="O432" s="2">
        <f t="shared" si="119"/>
        <v>0.97029578811596273</v>
      </c>
      <c r="P432" s="2">
        <f t="shared" si="120"/>
        <v>9.4657881159627699E-3</v>
      </c>
      <c r="Q432" s="2">
        <f t="shared" si="121"/>
        <v>0.57509385482421171</v>
      </c>
      <c r="R432" s="2">
        <f t="shared" si="122"/>
        <v>0.69321320017368704</v>
      </c>
      <c r="S432" s="2">
        <f t="shared" si="123"/>
        <v>-0.11811934534947532</v>
      </c>
      <c r="T432" s="2">
        <f t="shared" si="124"/>
        <v>1.1003580403515811</v>
      </c>
      <c r="U432" s="2">
        <f t="shared" si="125"/>
        <v>0.69321320017368704</v>
      </c>
      <c r="V432" s="2">
        <f t="shared" si="126"/>
        <v>-0.4071448401778941</v>
      </c>
    </row>
    <row r="433" spans="1:22" x14ac:dyDescent="0.25">
      <c r="A433" s="2">
        <v>0.89732000000000001</v>
      </c>
      <c r="B433" s="2">
        <v>1.6229824210946899</v>
      </c>
      <c r="C433" s="2">
        <v>0.54361919235779399</v>
      </c>
      <c r="D433" s="2" t="s">
        <v>6</v>
      </c>
      <c r="E433" s="2">
        <f t="shared" si="109"/>
        <v>-0.11124352154900241</v>
      </c>
      <c r="F433" s="2">
        <f t="shared" si="110"/>
        <v>-6.9339879025882567E-2</v>
      </c>
      <c r="G433" s="2">
        <f t="shared" si="111"/>
        <v>0.1188992783610523</v>
      </c>
      <c r="H433" s="2">
        <f t="shared" si="112"/>
        <v>-2.9363457767157897</v>
      </c>
      <c r="I433" s="2">
        <f t="shared" si="113"/>
        <v>0.33495075811796332</v>
      </c>
      <c r="J433" s="2">
        <f t="shared" si="114"/>
        <v>0.11219201036379838</v>
      </c>
      <c r="K433" s="2">
        <f t="shared" si="115"/>
        <v>0.9549595176951533</v>
      </c>
      <c r="L433" s="2">
        <f t="shared" si="116"/>
        <v>0.71039086761371961</v>
      </c>
      <c r="M433" s="2">
        <f t="shared" si="117"/>
        <v>-8.1137751515261911E-2</v>
      </c>
      <c r="N433" s="2">
        <f t="shared" si="118"/>
        <v>0.10160719922985106</v>
      </c>
      <c r="O433" s="2">
        <f t="shared" si="119"/>
        <v>0.93704319053759866</v>
      </c>
      <c r="P433" s="2">
        <f t="shared" si="120"/>
        <v>3.9723190537598652E-2</v>
      </c>
      <c r="Q433" s="2">
        <f t="shared" si="121"/>
        <v>0.57509385482421171</v>
      </c>
      <c r="R433" s="2">
        <f t="shared" si="122"/>
        <v>0.54361919235779399</v>
      </c>
      <c r="S433" s="2">
        <f t="shared" si="123"/>
        <v>3.1474662466417724E-2</v>
      </c>
      <c r="T433" s="2">
        <f t="shared" si="124"/>
        <v>1.1003580403515811</v>
      </c>
      <c r="U433" s="2">
        <f t="shared" si="125"/>
        <v>0.54361919235779399</v>
      </c>
      <c r="V433" s="2">
        <f t="shared" si="126"/>
        <v>-0.55673884799378714</v>
      </c>
    </row>
    <row r="434" spans="1:22" x14ac:dyDescent="0.25">
      <c r="A434" s="2">
        <v>0.87041999999999997</v>
      </c>
      <c r="B434" s="2">
        <v>1.6229824210946899</v>
      </c>
      <c r="C434" s="2">
        <v>0.43965045592705199</v>
      </c>
      <c r="D434" s="2" t="s">
        <v>6</v>
      </c>
      <c r="E434" s="2">
        <f t="shared" si="109"/>
        <v>-0.11124352154900241</v>
      </c>
      <c r="F434" s="2">
        <f t="shared" si="110"/>
        <v>-6.9339879025882567E-2</v>
      </c>
      <c r="G434" s="2">
        <f t="shared" si="111"/>
        <v>0.1188992783610523</v>
      </c>
      <c r="H434" s="2">
        <f t="shared" si="112"/>
        <v>-2.9363457767157897</v>
      </c>
      <c r="I434" s="2">
        <f t="shared" si="113"/>
        <v>0.27089046080395063</v>
      </c>
      <c r="J434" s="2">
        <f t="shared" si="114"/>
        <v>7.3381641754576718E-2</v>
      </c>
      <c r="K434" s="2">
        <f t="shared" si="115"/>
        <v>0.96477691702415358</v>
      </c>
      <c r="L434" s="2">
        <f t="shared" si="116"/>
        <v>0.81673480644996033</v>
      </c>
      <c r="M434" s="2">
        <f t="shared" si="117"/>
        <v>-0.11552944270158844</v>
      </c>
      <c r="N434" s="2">
        <f t="shared" si="118"/>
        <v>0.13699331149245131</v>
      </c>
      <c r="O434" s="2">
        <f t="shared" si="119"/>
        <v>0.92419768793776769</v>
      </c>
      <c r="P434" s="2">
        <f t="shared" si="120"/>
        <v>5.3777687937767715E-2</v>
      </c>
      <c r="Q434" s="2">
        <f t="shared" si="121"/>
        <v>0.57509385482421171</v>
      </c>
      <c r="R434" s="2">
        <f t="shared" si="122"/>
        <v>0.43965045592705199</v>
      </c>
      <c r="S434" s="2">
        <f t="shared" si="123"/>
        <v>0.13544339889715973</v>
      </c>
      <c r="T434" s="2">
        <f t="shared" si="124"/>
        <v>1.1003580403515811</v>
      </c>
      <c r="U434" s="2">
        <f t="shared" si="125"/>
        <v>0.43965045592705199</v>
      </c>
      <c r="V434" s="2">
        <f t="shared" si="126"/>
        <v>-0.66070758442452915</v>
      </c>
    </row>
    <row r="435" spans="1:22" x14ac:dyDescent="0.25">
      <c r="A435" s="2">
        <v>0.86409000000000002</v>
      </c>
      <c r="B435" s="2">
        <v>1.6229824210946899</v>
      </c>
      <c r="C435" s="2">
        <v>0.380990013026487</v>
      </c>
      <c r="D435" s="2" t="s">
        <v>6</v>
      </c>
      <c r="E435" s="2">
        <f t="shared" si="109"/>
        <v>-0.11124352154900241</v>
      </c>
      <c r="F435" s="2">
        <f t="shared" si="110"/>
        <v>-6.9339879025882567E-2</v>
      </c>
      <c r="G435" s="2">
        <f t="shared" si="111"/>
        <v>0.1188992783610523</v>
      </c>
      <c r="H435" s="2">
        <f t="shared" si="112"/>
        <v>-2.9363457767157897</v>
      </c>
      <c r="I435" s="2">
        <f t="shared" si="113"/>
        <v>0.23474685127489672</v>
      </c>
      <c r="J435" s="2">
        <f t="shared" si="114"/>
        <v>5.5106084183478482E-2</v>
      </c>
      <c r="K435" s="2">
        <f t="shared" si="115"/>
        <v>0.9700648843807681</v>
      </c>
      <c r="L435" s="2">
        <f t="shared" si="116"/>
        <v>0.8661007136506127</v>
      </c>
      <c r="M435" s="2">
        <f t="shared" si="117"/>
        <v>-0.12235861570195937</v>
      </c>
      <c r="N435" s="2">
        <f t="shared" si="118"/>
        <v>0.16086647765146656</v>
      </c>
      <c r="O435" s="2">
        <f t="shared" si="119"/>
        <v>0.92066480992159461</v>
      </c>
      <c r="P435" s="2">
        <f t="shared" si="120"/>
        <v>5.6574809921594582E-2</v>
      </c>
      <c r="Q435" s="2">
        <f t="shared" si="121"/>
        <v>0.57509385482421171</v>
      </c>
      <c r="R435" s="2">
        <f t="shared" si="122"/>
        <v>0.380990013026487</v>
      </c>
      <c r="S435" s="2">
        <f t="shared" si="123"/>
        <v>0.19410384179772472</v>
      </c>
      <c r="T435" s="2">
        <f t="shared" si="124"/>
        <v>1.1003580403515811</v>
      </c>
      <c r="U435" s="2">
        <f t="shared" si="125"/>
        <v>0.380990013026487</v>
      </c>
      <c r="V435" s="2">
        <f t="shared" si="126"/>
        <v>-0.71936802732509419</v>
      </c>
    </row>
    <row r="436" spans="1:22" x14ac:dyDescent="0.25">
      <c r="A436" s="2">
        <v>0.88343000000000005</v>
      </c>
      <c r="B436" s="2">
        <v>1.6229824210946899</v>
      </c>
      <c r="C436" s="2">
        <v>0.236426400347373</v>
      </c>
      <c r="D436" s="2" t="s">
        <v>6</v>
      </c>
      <c r="E436" s="2">
        <f t="shared" si="109"/>
        <v>-0.11124352154900241</v>
      </c>
      <c r="F436" s="2">
        <f t="shared" si="110"/>
        <v>-6.9339879025882567E-2</v>
      </c>
      <c r="G436" s="2">
        <f t="shared" si="111"/>
        <v>0.1188992783610523</v>
      </c>
      <c r="H436" s="2">
        <f t="shared" si="112"/>
        <v>-2.9363457767157897</v>
      </c>
      <c r="I436" s="2">
        <f t="shared" si="113"/>
        <v>0.14567403643713225</v>
      </c>
      <c r="J436" s="2">
        <f t="shared" si="114"/>
        <v>2.1220924891886934E-2</v>
      </c>
      <c r="K436" s="2">
        <f t="shared" si="115"/>
        <v>0.9823232508236549</v>
      </c>
      <c r="L436" s="2">
        <f t="shared" si="116"/>
        <v>0.95500856462402162</v>
      </c>
      <c r="M436" s="2">
        <f t="shared" si="117"/>
        <v>-0.10355221354751751</v>
      </c>
      <c r="N436" s="2">
        <f t="shared" si="118"/>
        <v>0.24040704068033988</v>
      </c>
      <c r="O436" s="2">
        <f t="shared" si="119"/>
        <v>0.92339806034217353</v>
      </c>
      <c r="P436" s="2">
        <f t="shared" si="120"/>
        <v>3.9968060342173484E-2</v>
      </c>
      <c r="Q436" s="2">
        <f t="shared" si="121"/>
        <v>0.57509385482421171</v>
      </c>
      <c r="R436" s="2">
        <f t="shared" si="122"/>
        <v>0.236426400347373</v>
      </c>
      <c r="S436" s="2">
        <f t="shared" si="123"/>
        <v>0.33866745447683871</v>
      </c>
      <c r="T436" s="2">
        <f t="shared" si="124"/>
        <v>1.1003580403515811</v>
      </c>
      <c r="U436" s="2">
        <f t="shared" si="125"/>
        <v>0.236426400347373</v>
      </c>
      <c r="V436" s="2">
        <f t="shared" si="126"/>
        <v>-0.86393164000420808</v>
      </c>
    </row>
    <row r="437" spans="1:22" x14ac:dyDescent="0.25">
      <c r="A437" s="2">
        <v>0.91556999999999999</v>
      </c>
      <c r="B437" s="2">
        <v>1.6229824210946899</v>
      </c>
      <c r="C437" s="2">
        <v>0.153571428571429</v>
      </c>
      <c r="D437" s="2" t="s">
        <v>6</v>
      </c>
      <c r="E437" s="2">
        <f t="shared" si="109"/>
        <v>-0.11124352154900241</v>
      </c>
      <c r="F437" s="2">
        <f t="shared" si="110"/>
        <v>-6.9339879025882567E-2</v>
      </c>
      <c r="G437" s="2">
        <f t="shared" si="111"/>
        <v>0.1188992783610523</v>
      </c>
      <c r="H437" s="2">
        <f t="shared" si="112"/>
        <v>-2.9363457767157897</v>
      </c>
      <c r="I437" s="2">
        <f t="shared" si="113"/>
        <v>9.4622977165609828E-2</v>
      </c>
      <c r="J437" s="2">
        <f t="shared" si="114"/>
        <v>8.9535078076835185E-3</v>
      </c>
      <c r="K437" s="2">
        <f t="shared" si="115"/>
        <v>0.9888529716524046</v>
      </c>
      <c r="L437" s="2">
        <f t="shared" si="116"/>
        <v>0.98496000886348201</v>
      </c>
      <c r="M437" s="2">
        <f t="shared" si="117"/>
        <v>-7.440197672285577E-2</v>
      </c>
      <c r="N437" s="2">
        <f t="shared" si="118"/>
        <v>0.31233505387335325</v>
      </c>
      <c r="O437" s="2">
        <f t="shared" si="119"/>
        <v>0.93230171732419298</v>
      </c>
      <c r="P437" s="2">
        <f t="shared" si="120"/>
        <v>1.6731717324192985E-2</v>
      </c>
      <c r="Q437" s="2">
        <f t="shared" si="121"/>
        <v>0.57509385482421171</v>
      </c>
      <c r="R437" s="2">
        <f t="shared" si="122"/>
        <v>0.153571428571429</v>
      </c>
      <c r="S437" s="2">
        <f t="shared" si="123"/>
        <v>0.42152242625278269</v>
      </c>
      <c r="T437" s="2">
        <f t="shared" si="124"/>
        <v>1.1003580403515811</v>
      </c>
      <c r="U437" s="2">
        <f t="shared" si="125"/>
        <v>0.153571428571429</v>
      </c>
      <c r="V437" s="2">
        <f t="shared" si="126"/>
        <v>-0.94678661178015211</v>
      </c>
    </row>
    <row r="438" spans="1:22" x14ac:dyDescent="0.25">
      <c r="A438" s="2">
        <v>0.95079000000000002</v>
      </c>
      <c r="B438" s="2">
        <v>1.6229824210946899</v>
      </c>
      <c r="C438" s="2">
        <v>8.3471558836300502E-2</v>
      </c>
      <c r="D438" s="2" t="s">
        <v>6</v>
      </c>
      <c r="E438" s="2">
        <f t="shared" si="109"/>
        <v>-0.11124352154900241</v>
      </c>
      <c r="F438" s="2">
        <f t="shared" si="110"/>
        <v>-6.9339879025882567E-2</v>
      </c>
      <c r="G438" s="2">
        <f t="shared" si="111"/>
        <v>0.1188992783610523</v>
      </c>
      <c r="H438" s="2">
        <f t="shared" si="112"/>
        <v>-2.9363457767157897</v>
      </c>
      <c r="I438" s="2">
        <f t="shared" si="113"/>
        <v>5.1430969153689006E-2</v>
      </c>
      <c r="J438" s="2">
        <f t="shared" si="114"/>
        <v>2.6451445880877099E-3</v>
      </c>
      <c r="K438" s="2">
        <f t="shared" si="115"/>
        <v>0.99409522386892157</v>
      </c>
      <c r="L438" s="2">
        <f t="shared" si="116"/>
        <v>0.99834804597774929</v>
      </c>
      <c r="M438" s="2">
        <f t="shared" si="117"/>
        <v>-4.3376880481105003E-2</v>
      </c>
      <c r="N438" s="2">
        <f t="shared" si="118"/>
        <v>0.41396784870300368</v>
      </c>
      <c r="O438" s="2">
        <f t="shared" si="119"/>
        <v>0.94400975352549243</v>
      </c>
      <c r="P438" s="2">
        <f t="shared" si="120"/>
        <v>-6.7802464745075897E-3</v>
      </c>
      <c r="Q438" s="2">
        <f t="shared" si="121"/>
        <v>0.57509385482421171</v>
      </c>
      <c r="R438" s="2">
        <f t="shared" si="122"/>
        <v>8.3471558836300502E-2</v>
      </c>
      <c r="S438" s="2">
        <f t="shared" si="123"/>
        <v>0.49162229598791118</v>
      </c>
      <c r="T438" s="2">
        <f t="shared" si="124"/>
        <v>1.1003580403515811</v>
      </c>
      <c r="U438" s="2">
        <f t="shared" si="125"/>
        <v>8.3471558836300502E-2</v>
      </c>
      <c r="V438" s="2">
        <f t="shared" si="126"/>
        <v>-1.0168864815152807</v>
      </c>
    </row>
    <row r="439" spans="1:22" x14ac:dyDescent="0.25">
      <c r="A439" s="2">
        <v>1.08412</v>
      </c>
      <c r="B439" s="2">
        <v>1.65256398149023</v>
      </c>
      <c r="C439" s="2">
        <v>0.902819672131148</v>
      </c>
      <c r="D439" s="7" t="s">
        <v>7</v>
      </c>
      <c r="E439" s="2">
        <f t="shared" si="109"/>
        <v>-0.10500761223435662</v>
      </c>
      <c r="F439" s="2">
        <f t="shared" si="110"/>
        <v>-7.1915918386643796E-2</v>
      </c>
      <c r="G439" s="2">
        <f t="shared" si="111"/>
        <v>0.12040916832427406</v>
      </c>
      <c r="H439" s="2">
        <f t="shared" si="112"/>
        <v>-2.9351533621038755</v>
      </c>
      <c r="I439" s="2">
        <f t="shared" si="113"/>
        <v>0.54631450415433458</v>
      </c>
      <c r="J439" s="2">
        <f t="shared" si="114"/>
        <v>0.29845953744939646</v>
      </c>
      <c r="K439" s="2">
        <f t="shared" si="115"/>
        <v>0.92116882665283062</v>
      </c>
      <c r="L439" s="2">
        <f t="shared" si="116"/>
        <v>0.18975676029214816</v>
      </c>
      <c r="M439" s="2">
        <f t="shared" si="117"/>
        <v>0.858737117435452</v>
      </c>
      <c r="N439" s="2">
        <f t="shared" si="118"/>
        <v>1.7532258744523015E-2</v>
      </c>
      <c r="O439" s="2">
        <f t="shared" si="119"/>
        <v>1.0476036018285069</v>
      </c>
      <c r="P439" s="2">
        <f t="shared" si="120"/>
        <v>-3.6516398171493103E-2</v>
      </c>
      <c r="Q439" s="2">
        <f t="shared" si="121"/>
        <v>0.58138777552176879</v>
      </c>
      <c r="R439" s="2">
        <f t="shared" si="122"/>
        <v>0.902819672131148</v>
      </c>
      <c r="S439" s="2">
        <f t="shared" si="123"/>
        <v>-0.32143189660937921</v>
      </c>
      <c r="T439" s="2">
        <f t="shared" si="124"/>
        <v>1.1255319482481858</v>
      </c>
      <c r="U439" s="2">
        <f t="shared" si="125"/>
        <v>0.902819672131148</v>
      </c>
      <c r="V439" s="2">
        <f t="shared" si="126"/>
        <v>-0.22271227611703781</v>
      </c>
    </row>
    <row r="440" spans="1:22" x14ac:dyDescent="0.25">
      <c r="A440" s="2">
        <v>1.0481400000000001</v>
      </c>
      <c r="B440" s="2">
        <v>1.65256398149023</v>
      </c>
      <c r="C440" s="2">
        <v>0.830356284153005</v>
      </c>
      <c r="D440" s="7" t="s">
        <v>7</v>
      </c>
      <c r="E440" s="2">
        <f t="shared" si="109"/>
        <v>-0.10500761223435662</v>
      </c>
      <c r="F440" s="2">
        <f t="shared" si="110"/>
        <v>-7.1915918386643796E-2</v>
      </c>
      <c r="G440" s="2">
        <f t="shared" si="111"/>
        <v>0.12040916832427406</v>
      </c>
      <c r="H440" s="2">
        <f t="shared" si="112"/>
        <v>-2.9351533621038755</v>
      </c>
      <c r="I440" s="2">
        <f t="shared" si="113"/>
        <v>0.50246543761907236</v>
      </c>
      <c r="J440" s="2">
        <f t="shared" si="114"/>
        <v>0.2524715160017259</v>
      </c>
      <c r="K440" s="2">
        <f t="shared" si="115"/>
        <v>0.92908058322559783</v>
      </c>
      <c r="L440" s="2">
        <f t="shared" si="116"/>
        <v>0.31945882642747669</v>
      </c>
      <c r="M440" s="2">
        <f t="shared" si="117"/>
        <v>0.37269096022748655</v>
      </c>
      <c r="N440" s="2">
        <f t="shared" si="118"/>
        <v>3.1880819793586507E-2</v>
      </c>
      <c r="O440" s="2">
        <f t="shared" si="119"/>
        <v>1.0187149126975648</v>
      </c>
      <c r="P440" s="2">
        <f t="shared" si="120"/>
        <v>-2.9425087302435315E-2</v>
      </c>
      <c r="Q440" s="2">
        <f t="shared" si="121"/>
        <v>0.58138777552176879</v>
      </c>
      <c r="R440" s="2">
        <f t="shared" si="122"/>
        <v>0.830356284153005</v>
      </c>
      <c r="S440" s="2">
        <f t="shared" si="123"/>
        <v>-0.24896850863123621</v>
      </c>
      <c r="T440" s="2">
        <f t="shared" si="124"/>
        <v>1.1255319482481858</v>
      </c>
      <c r="U440" s="2">
        <f t="shared" si="125"/>
        <v>0.830356284153005</v>
      </c>
      <c r="V440" s="2">
        <f t="shared" si="126"/>
        <v>-0.29517566409518081</v>
      </c>
    </row>
    <row r="441" spans="1:22" x14ac:dyDescent="0.25">
      <c r="A441" s="2">
        <v>1.0129999999999999</v>
      </c>
      <c r="B441" s="2">
        <v>1.65256398149023</v>
      </c>
      <c r="C441" s="2">
        <v>0.75542950819672094</v>
      </c>
      <c r="D441" s="7" t="s">
        <v>7</v>
      </c>
      <c r="E441" s="2">
        <f t="shared" si="109"/>
        <v>-0.10500761223435662</v>
      </c>
      <c r="F441" s="2">
        <f t="shared" si="110"/>
        <v>-7.1915918386643796E-2</v>
      </c>
      <c r="G441" s="2">
        <f t="shared" si="111"/>
        <v>0.12040916832427406</v>
      </c>
      <c r="H441" s="2">
        <f t="shared" si="112"/>
        <v>-2.9351533621038755</v>
      </c>
      <c r="I441" s="2">
        <f t="shared" si="113"/>
        <v>0.45712572502971927</v>
      </c>
      <c r="J441" s="2">
        <f t="shared" si="114"/>
        <v>0.20896392848394651</v>
      </c>
      <c r="K441" s="2">
        <f t="shared" si="115"/>
        <v>0.9369704862971262</v>
      </c>
      <c r="L441" s="2">
        <f t="shared" si="116"/>
        <v>0.44170095112236973</v>
      </c>
      <c r="M441" s="2">
        <f t="shared" si="117"/>
        <v>0.1721289336363922</v>
      </c>
      <c r="N441" s="2">
        <f t="shared" si="118"/>
        <v>4.8098739355735005E-2</v>
      </c>
      <c r="O441" s="2">
        <f t="shared" si="119"/>
        <v>0.99314433810317082</v>
      </c>
      <c r="P441" s="2">
        <f t="shared" si="120"/>
        <v>-1.985566189682908E-2</v>
      </c>
      <c r="Q441" s="2">
        <f t="shared" si="121"/>
        <v>0.58138777552176879</v>
      </c>
      <c r="R441" s="2">
        <f t="shared" si="122"/>
        <v>0.75542950819672094</v>
      </c>
      <c r="S441" s="2">
        <f t="shared" si="123"/>
        <v>-0.17404173267495215</v>
      </c>
      <c r="T441" s="2">
        <f t="shared" si="124"/>
        <v>1.1255319482481858</v>
      </c>
      <c r="U441" s="2">
        <f t="shared" si="125"/>
        <v>0.75542950819672094</v>
      </c>
      <c r="V441" s="2">
        <f t="shared" si="126"/>
        <v>-0.37010244005146486</v>
      </c>
    </row>
    <row r="442" spans="1:22" x14ac:dyDescent="0.25">
      <c r="A442" s="2">
        <v>0.98019999999999996</v>
      </c>
      <c r="B442" s="2">
        <v>1.65256398149023</v>
      </c>
      <c r="C442" s="2">
        <v>0.68006120218579202</v>
      </c>
      <c r="D442" s="7" t="s">
        <v>7</v>
      </c>
      <c r="E442" s="2">
        <f t="shared" si="109"/>
        <v>-0.10500761223435662</v>
      </c>
      <c r="F442" s="2">
        <f t="shared" si="110"/>
        <v>-7.1915918386643796E-2</v>
      </c>
      <c r="G442" s="2">
        <f t="shared" si="111"/>
        <v>0.12040916832427406</v>
      </c>
      <c r="H442" s="2">
        <f t="shared" si="112"/>
        <v>-2.9351533621038755</v>
      </c>
      <c r="I442" s="2">
        <f t="shared" si="113"/>
        <v>0.41151883364451303</v>
      </c>
      <c r="J442" s="2">
        <f t="shared" si="114"/>
        <v>0.16934775044414038</v>
      </c>
      <c r="K442" s="2">
        <f t="shared" si="115"/>
        <v>0.94460859088961979</v>
      </c>
      <c r="L442" s="2">
        <f t="shared" si="116"/>
        <v>0.55248902142806422</v>
      </c>
      <c r="M442" s="2">
        <f t="shared" si="117"/>
        <v>6.4420120092855596E-2</v>
      </c>
      <c r="N442" s="2">
        <f t="shared" si="118"/>
        <v>6.6123397220948024E-2</v>
      </c>
      <c r="O442" s="2">
        <f t="shared" si="119"/>
        <v>0.97183385638388242</v>
      </c>
      <c r="P442" s="2">
        <f t="shared" si="120"/>
        <v>-8.3661436161175384E-3</v>
      </c>
      <c r="Q442" s="2">
        <f t="shared" si="121"/>
        <v>0.58138777552176879</v>
      </c>
      <c r="R442" s="2">
        <f t="shared" si="122"/>
        <v>0.68006120218579202</v>
      </c>
      <c r="S442" s="2">
        <f t="shared" si="123"/>
        <v>-9.8673426664023234E-2</v>
      </c>
      <c r="T442" s="2">
        <f t="shared" si="124"/>
        <v>1.1255319482481858</v>
      </c>
      <c r="U442" s="2">
        <f t="shared" si="125"/>
        <v>0.68006120218579202</v>
      </c>
      <c r="V442" s="2">
        <f t="shared" si="126"/>
        <v>-0.44547074606239379</v>
      </c>
    </row>
    <row r="443" spans="1:22" x14ac:dyDescent="0.25">
      <c r="A443" s="2">
        <v>0.95172999999999996</v>
      </c>
      <c r="B443" s="2">
        <v>1.65256398149023</v>
      </c>
      <c r="C443" s="2">
        <v>0.60580327868852502</v>
      </c>
      <c r="D443" s="7" t="s">
        <v>7</v>
      </c>
      <c r="E443" s="2">
        <f t="shared" si="109"/>
        <v>-0.10500761223435662</v>
      </c>
      <c r="F443" s="2">
        <f t="shared" si="110"/>
        <v>-7.1915918386643796E-2</v>
      </c>
      <c r="G443" s="2">
        <f t="shared" si="111"/>
        <v>0.12040916832427406</v>
      </c>
      <c r="H443" s="2">
        <f t="shared" si="112"/>
        <v>-2.9351533621038755</v>
      </c>
      <c r="I443" s="2">
        <f t="shared" si="113"/>
        <v>0.36658385725085862</v>
      </c>
      <c r="J443" s="2">
        <f t="shared" si="114"/>
        <v>0.1343837243969179</v>
      </c>
      <c r="K443" s="2">
        <f t="shared" si="115"/>
        <v>0.95184157551020521</v>
      </c>
      <c r="L443" s="2">
        <f t="shared" si="116"/>
        <v>0.64970321689702604</v>
      </c>
      <c r="M443" s="2">
        <f t="shared" si="117"/>
        <v>-1.7173304256999831E-4</v>
      </c>
      <c r="N443" s="2">
        <f t="shared" si="118"/>
        <v>8.5952826419210773E-2</v>
      </c>
      <c r="O443" s="2">
        <f t="shared" si="119"/>
        <v>0.95516378960191495</v>
      </c>
      <c r="P443" s="2">
        <f t="shared" si="120"/>
        <v>3.4337896019149827E-3</v>
      </c>
      <c r="Q443" s="2">
        <f t="shared" si="121"/>
        <v>0.58138777552176879</v>
      </c>
      <c r="R443" s="2">
        <f t="shared" si="122"/>
        <v>0.60580327868852502</v>
      </c>
      <c r="S443" s="2">
        <f t="shared" si="123"/>
        <v>-2.4415503166756225E-2</v>
      </c>
      <c r="T443" s="2">
        <f t="shared" si="124"/>
        <v>1.1255319482481858</v>
      </c>
      <c r="U443" s="2">
        <f t="shared" si="125"/>
        <v>0.60580327868852502</v>
      </c>
      <c r="V443" s="2">
        <f t="shared" si="126"/>
        <v>-0.51972866955966079</v>
      </c>
    </row>
    <row r="444" spans="1:22" x14ac:dyDescent="0.25">
      <c r="A444" s="2">
        <v>0.92813999999999997</v>
      </c>
      <c r="B444" s="2">
        <v>1.65256398149023</v>
      </c>
      <c r="C444" s="2">
        <v>0.52937267759562801</v>
      </c>
      <c r="D444" s="7" t="s">
        <v>7</v>
      </c>
      <c r="E444" s="2">
        <f t="shared" si="109"/>
        <v>-0.10500761223435662</v>
      </c>
      <c r="F444" s="2">
        <f t="shared" si="110"/>
        <v>-7.1915918386643796E-2</v>
      </c>
      <c r="G444" s="2">
        <f t="shared" si="111"/>
        <v>0.12040916832427406</v>
      </c>
      <c r="H444" s="2">
        <f t="shared" si="112"/>
        <v>-2.9351533621038755</v>
      </c>
      <c r="I444" s="2">
        <f t="shared" si="113"/>
        <v>0.32033414955483686</v>
      </c>
      <c r="J444" s="2">
        <f t="shared" si="114"/>
        <v>0.10261396737102059</v>
      </c>
      <c r="K444" s="2">
        <f t="shared" si="115"/>
        <v>0.95898289813533921</v>
      </c>
      <c r="L444" s="2">
        <f t="shared" si="116"/>
        <v>0.73738343720589306</v>
      </c>
      <c r="M444" s="2">
        <f t="shared" si="117"/>
        <v>-4.1827489714455379E-2</v>
      </c>
      <c r="N444" s="2">
        <f t="shared" si="118"/>
        <v>0.10908096921414807</v>
      </c>
      <c r="O444" s="2">
        <f t="shared" si="119"/>
        <v>0.9424906347976536</v>
      </c>
      <c r="P444" s="2">
        <f t="shared" si="120"/>
        <v>1.4350634797653639E-2</v>
      </c>
      <c r="Q444" s="2">
        <f t="shared" si="121"/>
        <v>0.58138777552176879</v>
      </c>
      <c r="R444" s="2">
        <f t="shared" si="122"/>
        <v>0.52937267759562801</v>
      </c>
      <c r="S444" s="2">
        <f t="shared" si="123"/>
        <v>5.2015097926140785E-2</v>
      </c>
      <c r="T444" s="2">
        <f t="shared" si="124"/>
        <v>1.1255319482481858</v>
      </c>
      <c r="U444" s="2">
        <f t="shared" si="125"/>
        <v>0.52937267759562801</v>
      </c>
      <c r="V444" s="2">
        <f t="shared" si="126"/>
        <v>-0.5961592706525578</v>
      </c>
    </row>
    <row r="445" spans="1:22" x14ac:dyDescent="0.25">
      <c r="A445" s="2">
        <v>0.91251000000000004</v>
      </c>
      <c r="B445" s="2">
        <v>1.65256398149023</v>
      </c>
      <c r="C445" s="2">
        <v>0.45352786885245899</v>
      </c>
      <c r="D445" s="7" t="s">
        <v>7</v>
      </c>
      <c r="E445" s="2">
        <f t="shared" si="109"/>
        <v>-0.10500761223435662</v>
      </c>
      <c r="F445" s="2">
        <f t="shared" si="110"/>
        <v>-7.1915918386643796E-2</v>
      </c>
      <c r="G445" s="2">
        <f t="shared" si="111"/>
        <v>0.12040916832427406</v>
      </c>
      <c r="H445" s="2">
        <f t="shared" si="112"/>
        <v>-2.9351533621038755</v>
      </c>
      <c r="I445" s="2">
        <f t="shared" si="113"/>
        <v>0.27443891669687842</v>
      </c>
      <c r="J445" s="2">
        <f t="shared" si="114"/>
        <v>7.5316718997756174E-2</v>
      </c>
      <c r="K445" s="2">
        <f t="shared" si="115"/>
        <v>0.96576535363688487</v>
      </c>
      <c r="L445" s="2">
        <f t="shared" si="116"/>
        <v>0.81197884072638904</v>
      </c>
      <c r="M445" s="2">
        <f t="shared" si="117"/>
        <v>-6.5587119966381224E-2</v>
      </c>
      <c r="N445" s="2">
        <f t="shared" si="118"/>
        <v>0.13560012022172538</v>
      </c>
      <c r="O445" s="2">
        <f t="shared" si="119"/>
        <v>0.93441175875180815</v>
      </c>
      <c r="P445" s="2">
        <f t="shared" si="120"/>
        <v>2.1901758751808109E-2</v>
      </c>
      <c r="Q445" s="2">
        <f t="shared" si="121"/>
        <v>0.58138777552176879</v>
      </c>
      <c r="R445" s="2">
        <f t="shared" si="122"/>
        <v>0.45352786885245899</v>
      </c>
      <c r="S445" s="2">
        <f t="shared" si="123"/>
        <v>0.1278599066693098</v>
      </c>
      <c r="T445" s="2">
        <f t="shared" si="124"/>
        <v>1.1255319482481858</v>
      </c>
      <c r="U445" s="2">
        <f t="shared" si="125"/>
        <v>0.45352786885245899</v>
      </c>
      <c r="V445" s="2">
        <f t="shared" si="126"/>
        <v>-0.67200407939572682</v>
      </c>
    </row>
    <row r="446" spans="1:22" x14ac:dyDescent="0.25">
      <c r="A446" s="2">
        <v>0.90439999999999998</v>
      </c>
      <c r="B446" s="2">
        <v>1.65256398149023</v>
      </c>
      <c r="C446" s="2">
        <v>0.37674535519125701</v>
      </c>
      <c r="D446" s="7" t="s">
        <v>7</v>
      </c>
      <c r="E446" s="2">
        <f t="shared" si="109"/>
        <v>-0.10500761223435662</v>
      </c>
      <c r="F446" s="2">
        <f t="shared" si="110"/>
        <v>-7.1915918386643796E-2</v>
      </c>
      <c r="G446" s="2">
        <f t="shared" si="111"/>
        <v>0.12040916832427406</v>
      </c>
      <c r="H446" s="2">
        <f t="shared" si="112"/>
        <v>-2.9351533621038755</v>
      </c>
      <c r="I446" s="2">
        <f t="shared" si="113"/>
        <v>0.22797625956455855</v>
      </c>
      <c r="J446" s="2">
        <f t="shared" si="114"/>
        <v>5.1973174925046974E-2</v>
      </c>
      <c r="K446" s="2">
        <f t="shared" si="115"/>
        <v>0.97232305873080138</v>
      </c>
      <c r="L446" s="2">
        <f t="shared" si="116"/>
        <v>0.87490119269138289</v>
      </c>
      <c r="M446" s="2">
        <f t="shared" si="117"/>
        <v>-7.7635119597740596E-2</v>
      </c>
      <c r="N446" s="2">
        <f t="shared" si="118"/>
        <v>0.16741007855867304</v>
      </c>
      <c r="O446" s="2">
        <f t="shared" si="119"/>
        <v>0.93079626865319209</v>
      </c>
      <c r="P446" s="2">
        <f t="shared" si="120"/>
        <v>2.6396268653192112E-2</v>
      </c>
      <c r="Q446" s="2">
        <f t="shared" si="121"/>
        <v>0.58138777552176879</v>
      </c>
      <c r="R446" s="2">
        <f t="shared" si="122"/>
        <v>0.37674535519125701</v>
      </c>
      <c r="S446" s="2">
        <f t="shared" si="123"/>
        <v>0.20464242033051178</v>
      </c>
      <c r="T446" s="2">
        <f t="shared" si="124"/>
        <v>1.1255319482481858</v>
      </c>
      <c r="U446" s="2">
        <f t="shared" si="125"/>
        <v>0.37674535519125701</v>
      </c>
      <c r="V446" s="2">
        <f t="shared" si="126"/>
        <v>-0.74878659305692885</v>
      </c>
    </row>
    <row r="447" spans="1:22" x14ac:dyDescent="0.25">
      <c r="A447" s="2">
        <v>0.90561999999999998</v>
      </c>
      <c r="B447" s="2">
        <v>1.65256398149023</v>
      </c>
      <c r="C447" s="2">
        <v>0.30249180327868902</v>
      </c>
      <c r="D447" s="7" t="s">
        <v>7</v>
      </c>
      <c r="E447" s="2">
        <f t="shared" si="109"/>
        <v>-0.10500761223435662</v>
      </c>
      <c r="F447" s="2">
        <f t="shared" si="110"/>
        <v>-7.1915918386643796E-2</v>
      </c>
      <c r="G447" s="2">
        <f t="shared" si="111"/>
        <v>0.12040916832427406</v>
      </c>
      <c r="H447" s="2">
        <f t="shared" si="112"/>
        <v>-2.9351533621038755</v>
      </c>
      <c r="I447" s="2">
        <f t="shared" si="113"/>
        <v>0.18304392850551629</v>
      </c>
      <c r="J447" s="2">
        <f t="shared" si="114"/>
        <v>3.3505079762732558E-2</v>
      </c>
      <c r="K447" s="2">
        <f t="shared" si="115"/>
        <v>0.97836944555188476</v>
      </c>
      <c r="L447" s="2">
        <f t="shared" si="116"/>
        <v>0.92369761968501418</v>
      </c>
      <c r="M447" s="2">
        <f t="shared" si="117"/>
        <v>-7.8758940156945234E-2</v>
      </c>
      <c r="N447" s="2">
        <f t="shared" si="118"/>
        <v>0.2050556573807113</v>
      </c>
      <c r="O447" s="2">
        <f t="shared" si="119"/>
        <v>0.93166682214419017</v>
      </c>
      <c r="P447" s="2">
        <f t="shared" si="120"/>
        <v>2.6046822144190185E-2</v>
      </c>
      <c r="Q447" s="2">
        <f t="shared" si="121"/>
        <v>0.58138777552176879</v>
      </c>
      <c r="R447" s="2">
        <f t="shared" si="122"/>
        <v>0.30249180327868902</v>
      </c>
      <c r="S447" s="2">
        <f t="shared" si="123"/>
        <v>0.27889597224307977</v>
      </c>
      <c r="T447" s="2">
        <f t="shared" si="124"/>
        <v>1.1255319482481858</v>
      </c>
      <c r="U447" s="2">
        <f t="shared" si="125"/>
        <v>0.30249180327868902</v>
      </c>
      <c r="V447" s="2">
        <f t="shared" si="126"/>
        <v>-0.82304014496949685</v>
      </c>
    </row>
    <row r="448" spans="1:22" x14ac:dyDescent="0.25">
      <c r="A448" s="2">
        <v>0.91630999999999996</v>
      </c>
      <c r="B448" s="2">
        <v>1.65256398149023</v>
      </c>
      <c r="C448" s="2">
        <v>0.22600874316939901</v>
      </c>
      <c r="D448" s="7" t="s">
        <v>7</v>
      </c>
      <c r="E448" s="2">
        <f t="shared" si="109"/>
        <v>-0.10500761223435662</v>
      </c>
      <c r="F448" s="2">
        <f t="shared" si="110"/>
        <v>-7.1915918386643796E-2</v>
      </c>
      <c r="G448" s="2">
        <f t="shared" si="111"/>
        <v>0.12040916832427406</v>
      </c>
      <c r="H448" s="2">
        <f t="shared" si="112"/>
        <v>-2.9351533621038755</v>
      </c>
      <c r="I448" s="2">
        <f t="shared" si="113"/>
        <v>0.13676247679414594</v>
      </c>
      <c r="J448" s="2">
        <f t="shared" si="114"/>
        <v>1.8703975058869306E-2</v>
      </c>
      <c r="K448" s="2">
        <f t="shared" si="115"/>
        <v>0.98429378532475065</v>
      </c>
      <c r="L448" s="2">
        <f t="shared" si="116"/>
        <v>0.96156842081000371</v>
      </c>
      <c r="M448" s="2">
        <f t="shared" si="117"/>
        <v>-7.0700933863325779E-2</v>
      </c>
      <c r="N448" s="2">
        <f t="shared" si="118"/>
        <v>0.25504283617646439</v>
      </c>
      <c r="O448" s="2">
        <f t="shared" si="119"/>
        <v>0.93705267835167783</v>
      </c>
      <c r="P448" s="2">
        <f t="shared" si="120"/>
        <v>2.0742678351677868E-2</v>
      </c>
      <c r="Q448" s="2">
        <f t="shared" si="121"/>
        <v>0.58138777552176879</v>
      </c>
      <c r="R448" s="2">
        <f t="shared" si="122"/>
        <v>0.22600874316939901</v>
      </c>
      <c r="S448" s="2">
        <f t="shared" si="123"/>
        <v>0.35537903235236978</v>
      </c>
      <c r="T448" s="2">
        <f t="shared" si="124"/>
        <v>1.1255319482481858</v>
      </c>
      <c r="U448" s="2">
        <f t="shared" si="125"/>
        <v>0.22600874316939901</v>
      </c>
      <c r="V448" s="2">
        <f t="shared" si="126"/>
        <v>-0.8995232050787868</v>
      </c>
    </row>
    <row r="449" spans="1:22" x14ac:dyDescent="0.25">
      <c r="A449" s="2">
        <v>0.93591000000000002</v>
      </c>
      <c r="B449" s="2">
        <v>1.65256398149023</v>
      </c>
      <c r="C449" s="2">
        <v>0.15120655737704899</v>
      </c>
      <c r="D449" s="7" t="s">
        <v>7</v>
      </c>
      <c r="E449" s="2">
        <f t="shared" si="109"/>
        <v>-0.10500761223435662</v>
      </c>
      <c r="F449" s="2">
        <f t="shared" si="110"/>
        <v>-7.1915918386643796E-2</v>
      </c>
      <c r="G449" s="2">
        <f t="shared" si="111"/>
        <v>0.12040916832427406</v>
      </c>
      <c r="H449" s="2">
        <f t="shared" si="112"/>
        <v>-2.9351533621038755</v>
      </c>
      <c r="I449" s="2">
        <f t="shared" si="113"/>
        <v>9.1498156241246228E-2</v>
      </c>
      <c r="J449" s="2">
        <f t="shared" si="114"/>
        <v>8.3719125955475059E-3</v>
      </c>
      <c r="K449" s="2">
        <f t="shared" si="115"/>
        <v>0.98978992330629911</v>
      </c>
      <c r="L449" s="2">
        <f t="shared" si="116"/>
        <v>0.98644436949415204</v>
      </c>
      <c r="M449" s="2">
        <f t="shared" si="117"/>
        <v>-5.4620336404706413E-2</v>
      </c>
      <c r="N449" s="2">
        <f t="shared" si="118"/>
        <v>0.32397091130374245</v>
      </c>
      <c r="O449" s="2">
        <f t="shared" si="119"/>
        <v>0.9467266543309909</v>
      </c>
      <c r="P449" s="2">
        <f t="shared" si="120"/>
        <v>1.0816654330990882E-2</v>
      </c>
      <c r="Q449" s="2">
        <f t="shared" si="121"/>
        <v>0.58138777552176879</v>
      </c>
      <c r="R449" s="2">
        <f t="shared" si="122"/>
        <v>0.15120655737704899</v>
      </c>
      <c r="S449" s="2">
        <f t="shared" si="123"/>
        <v>0.43018121814471977</v>
      </c>
      <c r="T449" s="2">
        <f t="shared" si="124"/>
        <v>1.1255319482481858</v>
      </c>
      <c r="U449" s="2">
        <f t="shared" si="125"/>
        <v>0.15120655737704899</v>
      </c>
      <c r="V449" s="2">
        <f t="shared" si="126"/>
        <v>-0.97432539087113679</v>
      </c>
    </row>
    <row r="450" spans="1:22" x14ac:dyDescent="0.25">
      <c r="A450" s="2">
        <v>1.41255</v>
      </c>
      <c r="B450" s="2">
        <v>1.7478026368357999</v>
      </c>
      <c r="C450" s="2">
        <v>1.50976552323057</v>
      </c>
      <c r="D450" s="2" t="s">
        <v>6</v>
      </c>
      <c r="E450" s="2">
        <f t="shared" si="109"/>
        <v>-8.3832897239297655E-2</v>
      </c>
      <c r="F450" s="2">
        <f t="shared" si="110"/>
        <v>-7.2729411806733424E-2</v>
      </c>
      <c r="G450" s="2">
        <f t="shared" si="111"/>
        <v>0.11793853461584902</v>
      </c>
      <c r="H450" s="2">
        <f t="shared" si="112"/>
        <v>-2.9218115612019346</v>
      </c>
      <c r="I450" s="2">
        <f t="shared" si="113"/>
        <v>0.8638077843639318</v>
      </c>
      <c r="J450" s="2">
        <f t="shared" si="114"/>
        <v>0.74616388832772484</v>
      </c>
      <c r="K450" s="2">
        <f t="shared" si="115"/>
        <v>0.87331643006941262</v>
      </c>
      <c r="L450" s="2">
        <f t="shared" si="116"/>
        <v>-1.0782740511896904</v>
      </c>
      <c r="M450" s="2">
        <f t="shared" si="117"/>
        <v>-0.50008953599099937</v>
      </c>
      <c r="N450" s="2">
        <f t="shared" si="118"/>
        <v>-7.6546971481852591E-2</v>
      </c>
      <c r="O450" s="2">
        <f t="shared" si="119"/>
        <v>1.4219415678571048</v>
      </c>
      <c r="P450" s="2">
        <f t="shared" si="120"/>
        <v>9.3915678571048211E-3</v>
      </c>
      <c r="Q450" s="2">
        <f t="shared" si="121"/>
        <v>0.60165122802636906</v>
      </c>
      <c r="R450" s="2">
        <f t="shared" si="122"/>
        <v>1.50976552323057</v>
      </c>
      <c r="S450" s="2">
        <f t="shared" si="123"/>
        <v>-0.90811429520420095</v>
      </c>
      <c r="T450" s="2">
        <f t="shared" si="124"/>
        <v>1.2065800439472658</v>
      </c>
      <c r="U450" s="2">
        <f t="shared" si="125"/>
        <v>1.50976552323057</v>
      </c>
      <c r="V450" s="2">
        <f t="shared" si="126"/>
        <v>0.30318547928330419</v>
      </c>
    </row>
    <row r="451" spans="1:22" x14ac:dyDescent="0.25">
      <c r="A451" s="2">
        <v>1.32325</v>
      </c>
      <c r="B451" s="2">
        <v>1.7478026368357999</v>
      </c>
      <c r="C451" s="2">
        <v>1.3487038645245299</v>
      </c>
      <c r="D451" s="2" t="s">
        <v>6</v>
      </c>
      <c r="E451" s="2">
        <f t="shared" si="109"/>
        <v>-8.3832897239297655E-2</v>
      </c>
      <c r="F451" s="2">
        <f t="shared" si="110"/>
        <v>-7.2729411806733424E-2</v>
      </c>
      <c r="G451" s="2">
        <f t="shared" si="111"/>
        <v>0.11793853461584902</v>
      </c>
      <c r="H451" s="2">
        <f t="shared" si="112"/>
        <v>-2.9218115612019346</v>
      </c>
      <c r="I451" s="2">
        <f t="shared" si="113"/>
        <v>0.7716568427692766</v>
      </c>
      <c r="J451" s="2">
        <f t="shared" si="114"/>
        <v>0.59545428299264802</v>
      </c>
      <c r="K451" s="2">
        <f t="shared" si="115"/>
        <v>0.89200273143626685</v>
      </c>
      <c r="L451" s="2">
        <f t="shared" si="116"/>
        <v>-0.64879713095262637</v>
      </c>
      <c r="M451" s="2">
        <f t="shared" si="117"/>
        <v>-0.66468738530106397</v>
      </c>
      <c r="N451" s="2">
        <f t="shared" si="118"/>
        <v>-5.5585210500757196E-2</v>
      </c>
      <c r="O451" s="2">
        <f t="shared" si="119"/>
        <v>1.2959164753727592</v>
      </c>
      <c r="P451" s="2">
        <f t="shared" si="120"/>
        <v>-2.7333524627240813E-2</v>
      </c>
      <c r="Q451" s="2">
        <f t="shared" si="121"/>
        <v>0.60165122802636906</v>
      </c>
      <c r="R451" s="2">
        <f t="shared" si="122"/>
        <v>1.3487038645245299</v>
      </c>
      <c r="S451" s="2">
        <f t="shared" si="123"/>
        <v>-0.74705263649816089</v>
      </c>
      <c r="T451" s="2">
        <f t="shared" si="124"/>
        <v>1.2065800439472658</v>
      </c>
      <c r="U451" s="2">
        <f t="shared" si="125"/>
        <v>1.3487038645245299</v>
      </c>
      <c r="V451" s="2">
        <f t="shared" si="126"/>
        <v>0.14212382057726414</v>
      </c>
    </row>
    <row r="452" spans="1:22" x14ac:dyDescent="0.25">
      <c r="A452" s="2">
        <v>1.24193</v>
      </c>
      <c r="B452" s="2">
        <v>1.7478026368357999</v>
      </c>
      <c r="C452" s="2">
        <v>1.2008336951801999</v>
      </c>
      <c r="D452" s="2" t="s">
        <v>6</v>
      </c>
      <c r="E452" s="2">
        <f t="shared" ref="E452:E464" si="127">-2.287+3.641*B452-2.138*POWER(B452,2)+0.444*POWER(B452,3)</f>
        <v>-8.3832897239297655E-2</v>
      </c>
      <c r="F452" s="2">
        <f t="shared" ref="F452:F464" si="128">-23.8+86.96*B452-127.4*POWER(B452,2)+93.14*POWER(B452,3)-33.92*POWER(B452,4)+4.915*POWER(B452,5)</f>
        <v>-7.2729411806733424E-2</v>
      </c>
      <c r="G452" s="2">
        <f t="shared" ref="G452:G464" si="129">-7.573+20.72*B452-21.29*POWER(B452,2)+9.81*POWER(B452,3)-1.7*POWER(B452,4)</f>
        <v>0.11793853461584902</v>
      </c>
      <c r="H452" s="2">
        <f t="shared" ref="H452:H464" si="130">-28.86+94.79*B452-138.3*POWER(B452,2)+100.5*POWER(B452,3)-36.35*POWER(B452,4)+5.234*POWER(B452,5)</f>
        <v>-2.9218115612019346</v>
      </c>
      <c r="I452" s="2">
        <f t="shared" ref="I452:I464" si="131">C452/B452</f>
        <v>0.68705337197234939</v>
      </c>
      <c r="J452" s="2">
        <f t="shared" ref="J452:J464" si="132">POWER(I452,2)</f>
        <v>0.47204233593857547</v>
      </c>
      <c r="K452" s="2">
        <f t="shared" ref="K452:K464" si="133">1+E452*I452+F452*J452</f>
        <v>0.90807096382884001</v>
      </c>
      <c r="L452" s="2">
        <f t="shared" ref="L452:L464" si="134">1+G452*I452+H452*J452</f>
        <v>-0.2981886866288006</v>
      </c>
      <c r="M452" s="2">
        <f t="shared" ref="M452:M464" si="135">(A452-K452)/L452</f>
        <v>-1.1196234167889927</v>
      </c>
      <c r="N452" s="2">
        <f t="shared" ref="N452:N464" si="136">((1-B452)/B452)*LOG10(C452)</f>
        <v>-3.4006984112714106E-2</v>
      </c>
      <c r="O452" s="2">
        <f t="shared" ref="O452:O464" si="137">0.117768+0.47954*B452+0.667308*C452+0.025394*POWER(B452,2)+0.389387*POWER(C452,2)-0.570942*B452*C452</f>
        <v>1.1980011598435036</v>
      </c>
      <c r="P452" s="2">
        <f t="shared" ref="P452:P464" si="138">O452-A452</f>
        <v>-4.392884015649634E-2</v>
      </c>
      <c r="Q452" s="2">
        <f t="shared" ref="Q452:Q464" si="139">0.212765*B452+0.22978</f>
        <v>0.60165122802636906</v>
      </c>
      <c r="R452" s="2">
        <f t="shared" ref="R452:R464" si="140">C452</f>
        <v>1.2008336951801999</v>
      </c>
      <c r="S452" s="2">
        <f t="shared" ref="S452:S464" si="141">Q452-R452</f>
        <v>-0.59918246715383083</v>
      </c>
      <c r="T452" s="2">
        <f t="shared" ref="T452:T464" si="142">0.851*B452-0.2808</f>
        <v>1.2065800439472658</v>
      </c>
      <c r="U452" s="2">
        <f t="shared" ref="U452:U464" si="143">C452</f>
        <v>1.2008336951801999</v>
      </c>
      <c r="V452" s="2">
        <f t="shared" ref="V452:V464" si="144">U452-T452</f>
        <v>-5.746348767065923E-3</v>
      </c>
    </row>
    <row r="453" spans="1:22" x14ac:dyDescent="0.25">
      <c r="A453" s="2">
        <v>1.1606099999999999</v>
      </c>
      <c r="B453" s="2">
        <v>1.7478026368357999</v>
      </c>
      <c r="C453" s="2">
        <v>1.0507425097698699</v>
      </c>
      <c r="D453" s="2" t="s">
        <v>6</v>
      </c>
      <c r="E453" s="2">
        <f t="shared" si="127"/>
        <v>-8.3832897239297655E-2</v>
      </c>
      <c r="F453" s="2">
        <f t="shared" si="128"/>
        <v>-7.2729411806733424E-2</v>
      </c>
      <c r="G453" s="2">
        <f t="shared" si="129"/>
        <v>0.11793853461584902</v>
      </c>
      <c r="H453" s="2">
        <f t="shared" si="130"/>
        <v>-2.9218115612019346</v>
      </c>
      <c r="I453" s="2">
        <f t="shared" si="131"/>
        <v>0.60117915354111207</v>
      </c>
      <c r="J453" s="2">
        <f t="shared" si="132"/>
        <v>0.361416374652408</v>
      </c>
      <c r="K453" s="2">
        <f t="shared" si="133"/>
        <v>0.92331580945298841</v>
      </c>
      <c r="L453" s="2">
        <f t="shared" si="134"/>
        <v>1.4911646543139589E-2</v>
      </c>
      <c r="M453" s="2">
        <f t="shared" si="135"/>
        <v>15.913345978293966</v>
      </c>
      <c r="N453" s="2">
        <f t="shared" si="136"/>
        <v>-9.1972580820590729E-3</v>
      </c>
      <c r="O453" s="2">
        <f t="shared" si="137"/>
        <v>1.1160290734665006</v>
      </c>
      <c r="P453" s="2">
        <f t="shared" si="138"/>
        <v>-4.4580926533499321E-2</v>
      </c>
      <c r="Q453" s="2">
        <f t="shared" si="139"/>
        <v>0.60165122802636906</v>
      </c>
      <c r="R453" s="2">
        <f t="shared" si="140"/>
        <v>1.0507425097698699</v>
      </c>
      <c r="S453" s="2">
        <f t="shared" si="141"/>
        <v>-0.44909128174350088</v>
      </c>
      <c r="T453" s="2">
        <f t="shared" si="142"/>
        <v>1.2065800439472658</v>
      </c>
      <c r="U453" s="2">
        <f t="shared" si="143"/>
        <v>1.0507425097698699</v>
      </c>
      <c r="V453" s="2">
        <f t="shared" si="144"/>
        <v>-0.15583753417739588</v>
      </c>
    </row>
    <row r="454" spans="1:22" x14ac:dyDescent="0.25">
      <c r="A454" s="2">
        <v>1.0904</v>
      </c>
      <c r="B454" s="2">
        <v>1.7478026368357999</v>
      </c>
      <c r="C454" s="2">
        <v>0.91463525835866299</v>
      </c>
      <c r="D454" s="2" t="s">
        <v>6</v>
      </c>
      <c r="E454" s="2">
        <f t="shared" si="127"/>
        <v>-8.3832897239297655E-2</v>
      </c>
      <c r="F454" s="2">
        <f t="shared" si="128"/>
        <v>-7.2729411806733424E-2</v>
      </c>
      <c r="G454" s="2">
        <f t="shared" si="129"/>
        <v>0.11793853461584902</v>
      </c>
      <c r="H454" s="2">
        <f t="shared" si="130"/>
        <v>-2.9218115612019346</v>
      </c>
      <c r="I454" s="2">
        <f t="shared" si="131"/>
        <v>0.52330580071357902</v>
      </c>
      <c r="J454" s="2">
        <f t="shared" si="132"/>
        <v>0.27384896106048007</v>
      </c>
      <c r="K454" s="2">
        <f t="shared" si="133"/>
        <v>0.9362128847222364</v>
      </c>
      <c r="L454" s="2">
        <f t="shared" si="134"/>
        <v>0.261582858842484</v>
      </c>
      <c r="M454" s="2">
        <f t="shared" si="135"/>
        <v>0.58943891033246065</v>
      </c>
      <c r="N454" s="2">
        <f t="shared" si="136"/>
        <v>1.6580186325950406E-2</v>
      </c>
      <c r="O454" s="2">
        <f t="shared" si="137"/>
        <v>1.0568623502592109</v>
      </c>
      <c r="P454" s="2">
        <f t="shared" si="138"/>
        <v>-3.3537649740789099E-2</v>
      </c>
      <c r="Q454" s="2">
        <f t="shared" si="139"/>
        <v>0.60165122802636906</v>
      </c>
      <c r="R454" s="2">
        <f t="shared" si="140"/>
        <v>0.91463525835866299</v>
      </c>
      <c r="S454" s="2">
        <f t="shared" si="141"/>
        <v>-0.31298403033229394</v>
      </c>
      <c r="T454" s="2">
        <f t="shared" si="142"/>
        <v>1.2065800439472658</v>
      </c>
      <c r="U454" s="2">
        <f t="shared" si="143"/>
        <v>0.91463525835866299</v>
      </c>
      <c r="V454" s="2">
        <f t="shared" si="144"/>
        <v>-0.29194478558860282</v>
      </c>
    </row>
    <row r="455" spans="1:22" x14ac:dyDescent="0.25">
      <c r="A455" s="2">
        <v>1.0326</v>
      </c>
      <c r="B455" s="2">
        <v>1.7478026368357999</v>
      </c>
      <c r="C455" s="2">
        <v>0.79588797221016105</v>
      </c>
      <c r="D455" s="2" t="s">
        <v>6</v>
      </c>
      <c r="E455" s="2">
        <f t="shared" si="127"/>
        <v>-8.3832897239297655E-2</v>
      </c>
      <c r="F455" s="2">
        <f t="shared" si="128"/>
        <v>-7.2729411806733424E-2</v>
      </c>
      <c r="G455" s="2">
        <f t="shared" si="129"/>
        <v>0.11793853461584902</v>
      </c>
      <c r="H455" s="2">
        <f t="shared" si="130"/>
        <v>-2.9218115612019346</v>
      </c>
      <c r="I455" s="2">
        <f t="shared" si="131"/>
        <v>0.45536489958101145</v>
      </c>
      <c r="J455" s="2">
        <f t="shared" si="132"/>
        <v>0.20735719177042464</v>
      </c>
      <c r="K455" s="2">
        <f t="shared" si="133"/>
        <v>0.94674447457568289</v>
      </c>
      <c r="L455" s="2">
        <f t="shared" si="134"/>
        <v>0.44784642875888436</v>
      </c>
      <c r="M455" s="2">
        <f t="shared" si="135"/>
        <v>0.1917075138061238</v>
      </c>
      <c r="N455" s="2">
        <f t="shared" si="136"/>
        <v>4.242079626796913E-2</v>
      </c>
      <c r="O455" s="2">
        <f t="shared" si="137"/>
        <v>1.0170262485118053</v>
      </c>
      <c r="P455" s="2">
        <f t="shared" si="138"/>
        <v>-1.557375148819462E-2</v>
      </c>
      <c r="Q455" s="2">
        <f t="shared" si="139"/>
        <v>0.60165122802636906</v>
      </c>
      <c r="R455" s="2">
        <f t="shared" si="140"/>
        <v>0.79588797221016105</v>
      </c>
      <c r="S455" s="2">
        <f t="shared" si="141"/>
        <v>-0.194236744183792</v>
      </c>
      <c r="T455" s="2">
        <f t="shared" si="142"/>
        <v>1.2065800439472658</v>
      </c>
      <c r="U455" s="2">
        <f t="shared" si="143"/>
        <v>0.79588797221016105</v>
      </c>
      <c r="V455" s="2">
        <f t="shared" si="144"/>
        <v>-0.41069207173710476</v>
      </c>
    </row>
    <row r="456" spans="1:22" x14ac:dyDescent="0.25">
      <c r="A456" s="2">
        <v>0.98714000000000002</v>
      </c>
      <c r="B456" s="2">
        <v>1.7478026368357999</v>
      </c>
      <c r="C456" s="2">
        <v>0.69118106817195002</v>
      </c>
      <c r="D456" s="2" t="s">
        <v>6</v>
      </c>
      <c r="E456" s="2">
        <f t="shared" si="127"/>
        <v>-8.3832897239297655E-2</v>
      </c>
      <c r="F456" s="2">
        <f t="shared" si="128"/>
        <v>-7.2729411806733424E-2</v>
      </c>
      <c r="G456" s="2">
        <f t="shared" si="129"/>
        <v>0.11793853461584902</v>
      </c>
      <c r="H456" s="2">
        <f t="shared" si="130"/>
        <v>-2.9218115612019346</v>
      </c>
      <c r="I456" s="2">
        <f t="shared" si="131"/>
        <v>0.39545716066846975</v>
      </c>
      <c r="J456" s="2">
        <f t="shared" si="132"/>
        <v>0.1563863659239679</v>
      </c>
      <c r="K456" s="2">
        <f t="shared" si="133"/>
        <v>0.95547379207889305</v>
      </c>
      <c r="L456" s="2">
        <f t="shared" si="134"/>
        <v>0.58970814606157806</v>
      </c>
      <c r="M456" s="2">
        <f t="shared" si="135"/>
        <v>5.3698101565312864E-2</v>
      </c>
      <c r="N456" s="2">
        <f t="shared" si="136"/>
        <v>6.8631118253493578E-2</v>
      </c>
      <c r="O456" s="2">
        <f t="shared" si="137"/>
        <v>0.99101083193285311</v>
      </c>
      <c r="P456" s="2">
        <f t="shared" si="138"/>
        <v>3.8708319328530916E-3</v>
      </c>
      <c r="Q456" s="2">
        <f t="shared" si="139"/>
        <v>0.60165122802636906</v>
      </c>
      <c r="R456" s="2">
        <f t="shared" si="140"/>
        <v>0.69118106817195002</v>
      </c>
      <c r="S456" s="2">
        <f t="shared" si="141"/>
        <v>-8.9529840145580963E-2</v>
      </c>
      <c r="T456" s="2">
        <f t="shared" si="142"/>
        <v>1.2065800439472658</v>
      </c>
      <c r="U456" s="2">
        <f t="shared" si="143"/>
        <v>0.69118106817195002</v>
      </c>
      <c r="V456" s="2">
        <f t="shared" si="144"/>
        <v>-0.51539897577531579</v>
      </c>
    </row>
    <row r="457" spans="1:22" x14ac:dyDescent="0.25">
      <c r="A457" s="2">
        <v>0.95282999999999995</v>
      </c>
      <c r="B457" s="2">
        <v>1.7478026368357999</v>
      </c>
      <c r="C457" s="2">
        <v>0.60037125488493304</v>
      </c>
      <c r="D457" s="2" t="s">
        <v>6</v>
      </c>
      <c r="E457" s="2">
        <f t="shared" si="127"/>
        <v>-8.3832897239297655E-2</v>
      </c>
      <c r="F457" s="2">
        <f t="shared" si="128"/>
        <v>-7.2729411806733424E-2</v>
      </c>
      <c r="G457" s="2">
        <f t="shared" si="129"/>
        <v>0.11793853461584902</v>
      </c>
      <c r="H457" s="2">
        <f t="shared" si="130"/>
        <v>-2.9218115612019346</v>
      </c>
      <c r="I457" s="2">
        <f t="shared" si="131"/>
        <v>0.34350060025761125</v>
      </c>
      <c r="J457" s="2">
        <f t="shared" si="132"/>
        <v>0.11799266237733924</v>
      </c>
      <c r="K457" s="2">
        <f t="shared" si="133"/>
        <v>0.96262181254475221</v>
      </c>
      <c r="L457" s="2">
        <f t="shared" si="134"/>
        <v>0.69575963236294069</v>
      </c>
      <c r="M457" s="2">
        <f t="shared" si="135"/>
        <v>-1.4073556569381978E-2</v>
      </c>
      <c r="N457" s="2">
        <f t="shared" si="136"/>
        <v>9.4803719048158472E-2</v>
      </c>
      <c r="O457" s="2">
        <f t="shared" si="137"/>
        <v>0.97536178100969206</v>
      </c>
      <c r="P457" s="2">
        <f t="shared" si="138"/>
        <v>2.2531781009692109E-2</v>
      </c>
      <c r="Q457" s="2">
        <f t="shared" si="139"/>
        <v>0.60165122802636906</v>
      </c>
      <c r="R457" s="2">
        <f t="shared" si="140"/>
        <v>0.60037125488493304</v>
      </c>
      <c r="S457" s="2">
        <f t="shared" si="141"/>
        <v>1.2799731414360194E-3</v>
      </c>
      <c r="T457" s="2">
        <f t="shared" si="142"/>
        <v>1.2065800439472658</v>
      </c>
      <c r="U457" s="2">
        <f t="shared" si="143"/>
        <v>0.60037125488493304</v>
      </c>
      <c r="V457" s="2">
        <f t="shared" si="144"/>
        <v>-0.60620878906233278</v>
      </c>
    </row>
    <row r="458" spans="1:22" x14ac:dyDescent="0.25">
      <c r="A458" s="2">
        <v>0.93123</v>
      </c>
      <c r="B458" s="2">
        <v>1.7478026368357999</v>
      </c>
      <c r="C458" s="2">
        <v>0.52708423795049897</v>
      </c>
      <c r="D458" s="2" t="s">
        <v>6</v>
      </c>
      <c r="E458" s="2">
        <f t="shared" si="127"/>
        <v>-8.3832897239297655E-2</v>
      </c>
      <c r="F458" s="2">
        <f t="shared" si="128"/>
        <v>-7.2729411806733424E-2</v>
      </c>
      <c r="G458" s="2">
        <f t="shared" si="129"/>
        <v>0.11793853461584902</v>
      </c>
      <c r="H458" s="2">
        <f t="shared" si="130"/>
        <v>-2.9218115612019346</v>
      </c>
      <c r="I458" s="2">
        <f t="shared" si="131"/>
        <v>0.30156965485801401</v>
      </c>
      <c r="J458" s="2">
        <f t="shared" si="132"/>
        <v>9.09442567311817E-2</v>
      </c>
      <c r="K458" s="2">
        <f t="shared" si="133"/>
        <v>0.9681042198145382</v>
      </c>
      <c r="L458" s="2">
        <f t="shared" si="134"/>
        <v>0.76984470243647796</v>
      </c>
      <c r="M458" s="2">
        <f t="shared" si="135"/>
        <v>-4.789825752886933E-2</v>
      </c>
      <c r="N458" s="2">
        <f t="shared" si="136"/>
        <v>0.11899446949161149</v>
      </c>
      <c r="O458" s="2">
        <f t="shared" si="137"/>
        <v>0.96741522733702123</v>
      </c>
      <c r="P458" s="2">
        <f t="shared" si="138"/>
        <v>3.6185227337021231E-2</v>
      </c>
      <c r="Q458" s="2">
        <f t="shared" si="139"/>
        <v>0.60165122802636906</v>
      </c>
      <c r="R458" s="2">
        <f t="shared" si="140"/>
        <v>0.52708423795049897</v>
      </c>
      <c r="S458" s="2">
        <f t="shared" si="141"/>
        <v>7.4566990075870088E-2</v>
      </c>
      <c r="T458" s="2">
        <f t="shared" si="142"/>
        <v>1.2065800439472658</v>
      </c>
      <c r="U458" s="2">
        <f t="shared" si="143"/>
        <v>0.52708423795049897</v>
      </c>
      <c r="V458" s="2">
        <f t="shared" si="144"/>
        <v>-0.67949580599676684</v>
      </c>
    </row>
    <row r="459" spans="1:22" x14ac:dyDescent="0.25">
      <c r="A459" s="2">
        <v>0.91564000000000001</v>
      </c>
      <c r="B459" s="2">
        <v>1.7478026368357999</v>
      </c>
      <c r="C459" s="2">
        <v>0.45246417716022602</v>
      </c>
      <c r="D459" s="2" t="s">
        <v>6</v>
      </c>
      <c r="E459" s="2">
        <f t="shared" si="127"/>
        <v>-8.3832897239297655E-2</v>
      </c>
      <c r="F459" s="2">
        <f t="shared" si="128"/>
        <v>-7.2729411806733424E-2</v>
      </c>
      <c r="G459" s="2">
        <f t="shared" si="129"/>
        <v>0.11793853461584902</v>
      </c>
      <c r="H459" s="2">
        <f t="shared" si="130"/>
        <v>-2.9218115612019346</v>
      </c>
      <c r="I459" s="2">
        <f t="shared" si="131"/>
        <v>0.258876012442321</v>
      </c>
      <c r="J459" s="2">
        <f t="shared" si="132"/>
        <v>6.7016789818036743E-2</v>
      </c>
      <c r="K459" s="2">
        <f t="shared" si="133"/>
        <v>0.97342358214656255</v>
      </c>
      <c r="L459" s="2">
        <f t="shared" si="134"/>
        <v>0.83472102626966171</v>
      </c>
      <c r="M459" s="2">
        <f t="shared" si="135"/>
        <v>-6.9225022885544524E-2</v>
      </c>
      <c r="N459" s="2">
        <f t="shared" si="136"/>
        <v>0.1473593399652221</v>
      </c>
      <c r="O459" s="2">
        <f t="shared" si="137"/>
        <v>0.96362173106855653</v>
      </c>
      <c r="P459" s="2">
        <f t="shared" si="138"/>
        <v>4.7981731068556521E-2</v>
      </c>
      <c r="Q459" s="2">
        <f t="shared" si="139"/>
        <v>0.60165122802636906</v>
      </c>
      <c r="R459" s="2">
        <f t="shared" si="140"/>
        <v>0.45246417716022602</v>
      </c>
      <c r="S459" s="2">
        <f t="shared" si="141"/>
        <v>0.14918705086614303</v>
      </c>
      <c r="T459" s="2">
        <f t="shared" si="142"/>
        <v>1.2065800439472658</v>
      </c>
      <c r="U459" s="2">
        <f t="shared" si="143"/>
        <v>0.45246417716022602</v>
      </c>
      <c r="V459" s="2">
        <f t="shared" si="144"/>
        <v>-0.75411586678703979</v>
      </c>
    </row>
    <row r="460" spans="1:22" x14ac:dyDescent="0.25">
      <c r="A460" s="2">
        <v>0.90822999999999998</v>
      </c>
      <c r="B460" s="2">
        <v>1.7478026368357999</v>
      </c>
      <c r="C460" s="2">
        <v>0.37623100303951401</v>
      </c>
      <c r="D460" s="2" t="s">
        <v>6</v>
      </c>
      <c r="E460" s="2">
        <f t="shared" si="127"/>
        <v>-8.3832897239297655E-2</v>
      </c>
      <c r="F460" s="2">
        <f t="shared" si="128"/>
        <v>-7.2729411806733424E-2</v>
      </c>
      <c r="G460" s="2">
        <f t="shared" si="129"/>
        <v>0.11793853461584902</v>
      </c>
      <c r="H460" s="2">
        <f t="shared" si="130"/>
        <v>-2.9218115612019346</v>
      </c>
      <c r="I460" s="2">
        <f t="shared" si="131"/>
        <v>0.21525943210649798</v>
      </c>
      <c r="J460" s="2">
        <f t="shared" si="132"/>
        <v>4.6336623110812013E-2</v>
      </c>
      <c r="K460" s="2">
        <f t="shared" si="133"/>
        <v>0.97858414280446671</v>
      </c>
      <c r="L460" s="2">
        <f t="shared" si="134"/>
        <v>0.89000050087265292</v>
      </c>
      <c r="M460" s="2">
        <f t="shared" si="135"/>
        <v>-7.90495541693335E-2</v>
      </c>
      <c r="N460" s="2">
        <f t="shared" si="136"/>
        <v>0.18164303997337769</v>
      </c>
      <c r="O460" s="2">
        <f t="shared" si="137"/>
        <v>0.96422418682172317</v>
      </c>
      <c r="P460" s="2">
        <f t="shared" si="138"/>
        <v>5.5994186821723191E-2</v>
      </c>
      <c r="Q460" s="2">
        <f t="shared" si="139"/>
        <v>0.60165122802636906</v>
      </c>
      <c r="R460" s="2">
        <f t="shared" si="140"/>
        <v>0.37623100303951401</v>
      </c>
      <c r="S460" s="2">
        <f t="shared" si="141"/>
        <v>0.22542022498685504</v>
      </c>
      <c r="T460" s="2">
        <f t="shared" si="142"/>
        <v>1.2065800439472658</v>
      </c>
      <c r="U460" s="2">
        <f t="shared" si="143"/>
        <v>0.37623100303951401</v>
      </c>
      <c r="V460" s="2">
        <f t="shared" si="144"/>
        <v>-0.83034904090775186</v>
      </c>
    </row>
    <row r="461" spans="1:22" x14ac:dyDescent="0.25">
      <c r="A461" s="2">
        <v>0.90898000000000001</v>
      </c>
      <c r="B461" s="2">
        <v>1.7478026368357999</v>
      </c>
      <c r="C461" s="2">
        <v>0.30321971341728199</v>
      </c>
      <c r="D461" s="2" t="s">
        <v>6</v>
      </c>
      <c r="E461" s="2">
        <f t="shared" si="127"/>
        <v>-8.3832897239297655E-2</v>
      </c>
      <c r="F461" s="2">
        <f t="shared" si="128"/>
        <v>-7.2729411806733424E-2</v>
      </c>
      <c r="G461" s="2">
        <f t="shared" si="129"/>
        <v>0.11793853461584902</v>
      </c>
      <c r="H461" s="2">
        <f t="shared" si="130"/>
        <v>-2.9218115612019346</v>
      </c>
      <c r="I461" s="2">
        <f t="shared" si="131"/>
        <v>0.17348624325583303</v>
      </c>
      <c r="J461" s="2">
        <f t="shared" si="132"/>
        <v>3.0097476599022073E-2</v>
      </c>
      <c r="K461" s="2">
        <f t="shared" si="133"/>
        <v>0.98326717382678808</v>
      </c>
      <c r="L461" s="2">
        <f t="shared" si="134"/>
        <v>0.93252155821557425</v>
      </c>
      <c r="M461" s="2">
        <f t="shared" si="135"/>
        <v>-7.966268787280395E-2</v>
      </c>
      <c r="N461" s="2">
        <f t="shared" si="136"/>
        <v>0.22173164749733876</v>
      </c>
      <c r="O461" s="2">
        <f t="shared" si="137"/>
        <v>0.96904414808228923</v>
      </c>
      <c r="P461" s="2">
        <f t="shared" si="138"/>
        <v>6.0064148082289215E-2</v>
      </c>
      <c r="Q461" s="2">
        <f t="shared" si="139"/>
        <v>0.60165122802636906</v>
      </c>
      <c r="R461" s="2">
        <f t="shared" si="140"/>
        <v>0.30321971341728199</v>
      </c>
      <c r="S461" s="2">
        <f t="shared" si="141"/>
        <v>0.29843151460908707</v>
      </c>
      <c r="T461" s="2">
        <f t="shared" si="142"/>
        <v>1.2065800439472658</v>
      </c>
      <c r="U461" s="2">
        <f t="shared" si="143"/>
        <v>0.30321971341728199</v>
      </c>
      <c r="V461" s="2">
        <f t="shared" si="144"/>
        <v>-0.90336033052998377</v>
      </c>
    </row>
    <row r="462" spans="1:22" x14ac:dyDescent="0.25">
      <c r="A462" s="2">
        <v>0.91962999999999995</v>
      </c>
      <c r="B462" s="2">
        <v>1.7478026368357999</v>
      </c>
      <c r="C462" s="2">
        <v>0.22808944854537599</v>
      </c>
      <c r="D462" s="2" t="s">
        <v>6</v>
      </c>
      <c r="E462" s="2">
        <f t="shared" si="127"/>
        <v>-8.3832897239297655E-2</v>
      </c>
      <c r="F462" s="2">
        <f t="shared" si="128"/>
        <v>-7.2729411806733424E-2</v>
      </c>
      <c r="G462" s="2">
        <f t="shared" si="129"/>
        <v>0.11793853461584902</v>
      </c>
      <c r="H462" s="2">
        <f t="shared" si="130"/>
        <v>-2.9218115612019346</v>
      </c>
      <c r="I462" s="2">
        <f t="shared" si="131"/>
        <v>0.13050068911573809</v>
      </c>
      <c r="J462" s="2">
        <f t="shared" si="132"/>
        <v>1.7030429859682523E-2</v>
      </c>
      <c r="K462" s="2">
        <f t="shared" si="133"/>
        <v>0.98782113599319232</v>
      </c>
      <c r="L462" s="2">
        <f t="shared" si="134"/>
        <v>0.96563135318440951</v>
      </c>
      <c r="M462" s="2">
        <f t="shared" si="135"/>
        <v>-7.0618187539494393E-2</v>
      </c>
      <c r="N462" s="2">
        <f t="shared" si="136"/>
        <v>0.274636630863068</v>
      </c>
      <c r="O462" s="2">
        <f t="shared" si="137"/>
        <v>0.97833784091637521</v>
      </c>
      <c r="P462" s="2">
        <f t="shared" si="138"/>
        <v>5.8707840916375265E-2</v>
      </c>
      <c r="Q462" s="2">
        <f t="shared" si="139"/>
        <v>0.60165122802636906</v>
      </c>
      <c r="R462" s="2">
        <f t="shared" si="140"/>
        <v>0.22808944854537599</v>
      </c>
      <c r="S462" s="2">
        <f t="shared" si="141"/>
        <v>0.37356177948099306</v>
      </c>
      <c r="T462" s="2">
        <f t="shared" si="142"/>
        <v>1.2065800439472658</v>
      </c>
      <c r="U462" s="2">
        <f t="shared" si="143"/>
        <v>0.22808944854537599</v>
      </c>
      <c r="V462" s="2">
        <f t="shared" si="144"/>
        <v>-0.97849059540188987</v>
      </c>
    </row>
    <row r="463" spans="1:22" x14ac:dyDescent="0.25">
      <c r="A463" s="2">
        <v>0.93955</v>
      </c>
      <c r="B463" s="2">
        <v>1.7478026368357999</v>
      </c>
      <c r="C463" s="2">
        <v>0.153052540165002</v>
      </c>
      <c r="D463" s="2" t="s">
        <v>6</v>
      </c>
      <c r="E463" s="2">
        <f t="shared" si="127"/>
        <v>-8.3832897239297655E-2</v>
      </c>
      <c r="F463" s="2">
        <f t="shared" si="128"/>
        <v>-7.2729411806733424E-2</v>
      </c>
      <c r="G463" s="2">
        <f t="shared" si="129"/>
        <v>0.11793853461584902</v>
      </c>
      <c r="H463" s="2">
        <f t="shared" si="130"/>
        <v>-2.9218115612019346</v>
      </c>
      <c r="I463" s="2">
        <f t="shared" si="131"/>
        <v>8.7568548610320443E-2</v>
      </c>
      <c r="J463" s="2">
        <f t="shared" si="132"/>
        <v>7.668250705718054E-3</v>
      </c>
      <c r="K463" s="2">
        <f t="shared" si="133"/>
        <v>0.99210116749954314</v>
      </c>
      <c r="L463" s="2">
        <f t="shared" si="134"/>
        <v>0.98792252273537595</v>
      </c>
      <c r="M463" s="2">
        <f t="shared" si="135"/>
        <v>-5.3193612140796841E-2</v>
      </c>
      <c r="N463" s="2">
        <f t="shared" si="136"/>
        <v>0.34876843609494884</v>
      </c>
      <c r="O463" s="2">
        <f t="shared" si="137"/>
        <v>0.99200762948512677</v>
      </c>
      <c r="P463" s="2">
        <f t="shared" si="138"/>
        <v>5.2457629485126778E-2</v>
      </c>
      <c r="Q463" s="2">
        <f t="shared" si="139"/>
        <v>0.60165122802636906</v>
      </c>
      <c r="R463" s="2">
        <f t="shared" si="140"/>
        <v>0.153052540165002</v>
      </c>
      <c r="S463" s="2">
        <f t="shared" si="141"/>
        <v>0.44859868786136703</v>
      </c>
      <c r="T463" s="2">
        <f t="shared" si="142"/>
        <v>1.2065800439472658</v>
      </c>
      <c r="U463" s="2">
        <f t="shared" si="143"/>
        <v>0.153052540165002</v>
      </c>
      <c r="V463" s="2">
        <f t="shared" si="144"/>
        <v>-1.0535275037822638</v>
      </c>
    </row>
    <row r="464" spans="1:22" x14ac:dyDescent="0.25">
      <c r="A464" s="2">
        <v>0.96865000000000001</v>
      </c>
      <c r="B464" s="2">
        <v>1.7478026368357999</v>
      </c>
      <c r="C464" s="2">
        <v>7.5722970039079504E-2</v>
      </c>
      <c r="D464" s="2" t="s">
        <v>6</v>
      </c>
      <c r="E464" s="2">
        <f t="shared" si="127"/>
        <v>-8.3832897239297655E-2</v>
      </c>
      <c r="F464" s="2">
        <f t="shared" si="128"/>
        <v>-7.2729411806733424E-2</v>
      </c>
      <c r="G464" s="2">
        <f t="shared" si="129"/>
        <v>0.11793853461584902</v>
      </c>
      <c r="H464" s="2">
        <f t="shared" si="130"/>
        <v>-2.9218115612019346</v>
      </c>
      <c r="I464" s="2">
        <f t="shared" si="131"/>
        <v>4.3324668611421382E-2</v>
      </c>
      <c r="J464" s="2">
        <f t="shared" si="132"/>
        <v>1.8770269102894811E-3</v>
      </c>
      <c r="K464" s="2">
        <f t="shared" si="133"/>
        <v>0.99623145244524136</v>
      </c>
      <c r="L464" s="2">
        <f t="shared" si="134"/>
        <v>0.9996253290015773</v>
      </c>
      <c r="M464" s="2">
        <f t="shared" si="135"/>
        <v>-2.7591790288857145E-2</v>
      </c>
      <c r="N464" s="2">
        <f t="shared" si="136"/>
        <v>0.47952583927525144</v>
      </c>
      <c r="O464" s="2">
        <f t="shared" si="137"/>
        <v>1.0106830086062999</v>
      </c>
      <c r="P464" s="2">
        <f t="shared" si="138"/>
        <v>4.2033008606299882E-2</v>
      </c>
      <c r="Q464" s="2">
        <f t="shared" si="139"/>
        <v>0.60165122802636906</v>
      </c>
      <c r="R464" s="2">
        <f t="shared" si="140"/>
        <v>7.5722970039079504E-2</v>
      </c>
      <c r="S464" s="2">
        <f t="shared" si="141"/>
        <v>0.52592825798728959</v>
      </c>
      <c r="T464" s="2">
        <f t="shared" si="142"/>
        <v>1.2065800439472658</v>
      </c>
      <c r="U464" s="2">
        <f t="shared" si="143"/>
        <v>7.5722970039079504E-2</v>
      </c>
      <c r="V464" s="2">
        <f t="shared" si="144"/>
        <v>-1.1308570739081862</v>
      </c>
    </row>
  </sheetData>
  <mergeCells count="8">
    <mergeCell ref="Q1:S1"/>
    <mergeCell ref="T1:V1"/>
    <mergeCell ref="A1:D1"/>
    <mergeCell ref="E1:H1"/>
    <mergeCell ref="I1:J1"/>
    <mergeCell ref="K1:L1"/>
    <mergeCell ref="O1:P1"/>
    <mergeCell ref="M1:N1"/>
  </mergeCells>
  <conditionalFormatting sqref="B2:B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{7FF4A125-2797-44E7-8A52-F45D908E294C}</x14:id>
        </ext>
      </extLst>
    </cfRule>
  </conditionalFormatting>
  <conditionalFormatting sqref="B3:B464">
    <cfRule type="cellIs" dxfId="3" priority="5" operator="greaterThan">
      <formula>1</formula>
    </cfRule>
  </conditionalFormatting>
  <conditionalFormatting sqref="C3:C464">
    <cfRule type="cellIs" dxfId="2" priority="3" operator="lessThan">
      <formula>0.3</formula>
    </cfRule>
  </conditionalFormatting>
  <conditionalFormatting sqref="S1:S1048576">
    <cfRule type="cellIs" dxfId="1" priority="2" operator="greaterThan">
      <formula>0</formula>
    </cfRule>
  </conditionalFormatting>
  <conditionalFormatting sqref="V1:V104857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4A125-2797-44E7-8A52-F45D908E2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Burnett</vt:lpstr>
      <vt:lpstr>Sheet1</vt:lpstr>
      <vt:lpstr>B-Sorted</vt:lpstr>
      <vt:lpstr>Pycnometer</vt:lpstr>
      <vt:lpstr>P-Sorted</vt:lpstr>
      <vt:lpstr>P-Sorted 2</vt:lpstr>
      <vt:lpstr>Model 3 (OUT)</vt:lpstr>
      <vt:lpstr>Matrix-Model A</vt:lpstr>
      <vt:lpstr>M5(OUT)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CUPID</dc:creator>
  <cp:lastModifiedBy>Milad Asgarpour Khansary</cp:lastModifiedBy>
  <dcterms:created xsi:type="dcterms:W3CDTF">2014-02-11T22:52:10Z</dcterms:created>
  <dcterms:modified xsi:type="dcterms:W3CDTF">2024-03-10T00:38:15Z</dcterms:modified>
</cp:coreProperties>
</file>