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ortfolio\GhostSelenium\ghost_selenium_java\src\test\resources\testData\"/>
    </mc:Choice>
  </mc:AlternateContent>
  <bookViews>
    <workbookView xWindow="0" yWindow="0" windowWidth="20490" windowHeight="7065" tabRatio="828"/>
  </bookViews>
  <sheets>
    <sheet name="inviteUserTest" sheetId="2" r:id="rId1"/>
    <sheet name="validInvite" sheetId="1" r:id="rId2"/>
    <sheet name="invalidInvite" sheetId="7" r:id="rId3"/>
    <sheet name="bugs" sheetId="6" r:id="rId4"/>
  </sheets>
  <definedNames>
    <definedName name="_xlnm._FilterDatabase" localSheetId="0" hidden="1">inviteUserTest!$A$8:$J$28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20" i="2"/>
  <c r="D21" i="2"/>
  <c r="D22" i="2"/>
  <c r="D23" i="2"/>
  <c r="D24" i="2"/>
  <c r="D10" i="2"/>
  <c r="D9" i="2"/>
  <c r="K12" i="6" l="1"/>
  <c r="J12" i="6"/>
  <c r="I12" i="6"/>
  <c r="H12" i="6"/>
  <c r="F12" i="6"/>
  <c r="D12" i="6"/>
  <c r="C12" i="6"/>
  <c r="K11" i="6"/>
  <c r="J11" i="6"/>
  <c r="I11" i="6"/>
  <c r="H11" i="6"/>
  <c r="F11" i="6"/>
  <c r="D11" i="6"/>
  <c r="C11" i="6"/>
  <c r="B11" i="6"/>
  <c r="K10" i="6"/>
  <c r="J10" i="6"/>
  <c r="I10" i="6"/>
  <c r="H10" i="6"/>
  <c r="F10" i="6"/>
  <c r="D10" i="6"/>
  <c r="B8" i="6" l="1"/>
  <c r="C8" i="6"/>
  <c r="D8" i="6"/>
  <c r="F8" i="6"/>
  <c r="H8" i="6"/>
  <c r="I8" i="6"/>
  <c r="J8" i="6"/>
  <c r="K8" i="6"/>
  <c r="C9" i="6"/>
  <c r="D9" i="6"/>
  <c r="F9" i="6"/>
  <c r="H9" i="6"/>
  <c r="I9" i="6"/>
  <c r="J9" i="6"/>
  <c r="K9" i="6"/>
  <c r="K7" i="6" l="1"/>
  <c r="J7" i="6"/>
  <c r="I7" i="6"/>
  <c r="H7" i="6"/>
  <c r="F7" i="6"/>
  <c r="D7" i="6"/>
  <c r="C7" i="6"/>
  <c r="B7" i="6"/>
</calcChain>
</file>

<file path=xl/sharedStrings.xml><?xml version="1.0" encoding="utf-8"?>
<sst xmlns="http://schemas.openxmlformats.org/spreadsheetml/2006/main" count="376" uniqueCount="106">
  <si>
    <t>validLogin</t>
  </si>
  <si>
    <t>positive</t>
  </si>
  <si>
    <t>Почта начинается с пробела</t>
  </si>
  <si>
    <t>Почта заканчивается пробелом</t>
  </si>
  <si>
    <t>emailUpperCase</t>
  </si>
  <si>
    <t>negative</t>
  </si>
  <si>
    <t>Почта в верхнем регистре</t>
  </si>
  <si>
    <t>emailCamelCase</t>
  </si>
  <si>
    <t>Почта в CamelCase</t>
  </si>
  <si>
    <t>email</t>
  </si>
  <si>
    <t>dataProvider</t>
  </si>
  <si>
    <t>object</t>
  </si>
  <si>
    <t>positive/negative</t>
  </si>
  <si>
    <t>description</t>
  </si>
  <si>
    <t>expectedResult</t>
  </si>
  <si>
    <t>testCaseName</t>
  </si>
  <si>
    <t>results</t>
  </si>
  <si>
    <t>emailStartsWithSpace</t>
  </si>
  <si>
    <t>emailEndsWithSpace</t>
  </si>
  <si>
    <t>saga9119+ 1@gmail.com</t>
  </si>
  <si>
    <t>Почта содержит лишний пробел, пароль правильный</t>
  </si>
  <si>
    <t>blankEmail</t>
  </si>
  <si>
    <t>Пустая почта и правильный пароль</t>
  </si>
  <si>
    <t>&lt;saga9119+1@gmail.com&gt;</t>
  </si>
  <si>
    <t>emailInBrackets</t>
  </si>
  <si>
    <t>Почта в угловых скобках(&lt;&gt;),  пароль правильный</t>
  </si>
  <si>
    <t>!#$%&amp;'*+-/=?^_`.{|}~@gmail.com</t>
  </si>
  <si>
    <t>emailContainsSpecCharInLocalPart</t>
  </si>
  <si>
    <t>В почте локальная часть со спецсимволами</t>
  </si>
  <si>
    <t xml:space="preserve"> </t>
  </si>
  <si>
    <t>spaceInsteadEmail</t>
  </si>
  <si>
    <t>Почта из пробела и правильный пароль</t>
  </si>
  <si>
    <t>saga9119.test@gmail.com</t>
  </si>
  <si>
    <t>emailContainsPointInLocalPart</t>
  </si>
  <si>
    <t>В почте локальная часть с точкой.</t>
  </si>
  <si>
    <t>saga-9119@mail.ru</t>
  </si>
  <si>
    <t>emailContainsHyphenInLocalPart</t>
  </si>
  <si>
    <t>В почте локальная часть с дефисом</t>
  </si>
  <si>
    <t>saga_9119@mail.ru</t>
  </si>
  <si>
    <t>emailContainsUnderscoreInLocalPart</t>
  </si>
  <si>
    <t>В почте локальная часть с нижним подчеркиванием</t>
  </si>
  <si>
    <t>saga9119t@e-mail.ru</t>
  </si>
  <si>
    <t>emailContainsHyphenInDomainPart</t>
  </si>
  <si>
    <t>В почте доменная часть с дефисом</t>
  </si>
  <si>
    <t>cyrillicEmail</t>
  </si>
  <si>
    <t>Почта кириллицей</t>
  </si>
  <si>
    <t>a1b8a1b7a1b7a1b7a1b7a1b7a1b7a1@abcdefghijklmnopqrstuvwxyzabcdefghijklmnopqrstuvwxyzabcdefghijk.com</t>
  </si>
  <si>
    <t>emailMaxLength</t>
  </si>
  <si>
    <t>Максимальная длина почты (64@255)</t>
  </si>
  <si>
    <t>tooLongEmailWithAtAntPoint</t>
  </si>
  <si>
    <t>tooLongCyrillicEmailWithAtAntPoint</t>
  </si>
  <si>
    <t>tooLongEmail</t>
  </si>
  <si>
    <t>tooLongCyrillicEmail</t>
  </si>
  <si>
    <t>Test Case</t>
  </si>
  <si>
    <t>Input Data</t>
  </si>
  <si>
    <t>Value To Be Checked</t>
  </si>
  <si>
    <t>Results</t>
  </si>
  <si>
    <t>Description</t>
  </si>
  <si>
    <t>checklist:</t>
  </si>
  <si>
    <t>prepared by:</t>
  </si>
  <si>
    <t>Maryna Kolesnik</t>
  </si>
  <si>
    <t>project:</t>
  </si>
  <si>
    <t>Ghost</t>
  </si>
  <si>
    <t>positive/ negative</t>
  </si>
  <si>
    <t>Expected Result</t>
  </si>
  <si>
    <t>Data Provider</t>
  </si>
  <si>
    <t>Object</t>
  </si>
  <si>
    <t>error message</t>
  </si>
  <si>
    <t>emailContainsSpace</t>
  </si>
  <si>
    <t>Actual Result</t>
  </si>
  <si>
    <t>none</t>
  </si>
  <si>
    <t>not Selenium</t>
  </si>
  <si>
    <t>to be generated</t>
  </si>
  <si>
    <t>Total tests</t>
  </si>
  <si>
    <t>use DataProvider</t>
  </si>
  <si>
    <t>without DataProvider</t>
  </si>
  <si>
    <t>InviteUserTest</t>
  </si>
  <si>
    <t>role</t>
  </si>
  <si>
    <t>validInvite</t>
  </si>
  <si>
    <t>saga9119+11@gmail.com</t>
  </si>
  <si>
    <t xml:space="preserve"> saga9119+111@gmail.com</t>
  </si>
  <si>
    <t xml:space="preserve">saga9119+1111@gmail.com </t>
  </si>
  <si>
    <t>SAGA9119+11111@GMAIL.COM</t>
  </si>
  <si>
    <t>SaGa9119+111111@GmAiL.cOm</t>
  </si>
  <si>
    <t>Editor</t>
  </si>
  <si>
    <t>Administrator</t>
  </si>
  <si>
    <t>Author</t>
  </si>
  <si>
    <t>Правильная почта</t>
  </si>
  <si>
    <t>Email and role</t>
  </si>
  <si>
    <t>Форма успешно заполнена и отправлена,  на странице есть почта приглашенного пользователя</t>
  </si>
  <si>
    <t>Приглашение пользователя не происходит,  сообщение : "Invalid Email"</t>
  </si>
  <si>
    <t>invalidInvite</t>
  </si>
  <si>
    <t xml:space="preserve">saga9119+11111@gmail.com </t>
  </si>
  <si>
    <t xml:space="preserve">saga9119+111111@gmail.com </t>
  </si>
  <si>
    <t>pass</t>
  </si>
  <si>
    <t xml:space="preserve">Нарушается верстка, нет иконки с письмом, кнопка "Revoke" съезжает вверх вправо </t>
  </si>
  <si>
    <t>мандаринка@xn--p1ai.xn--p1ag</t>
  </si>
  <si>
    <t>мандаринка@письмо.рф</t>
  </si>
  <si>
    <t>nn575073.test@gmail.com</t>
  </si>
  <si>
    <t>nn-575073@mail.ru</t>
  </si>
  <si>
    <t>nn_575073@mail.ru</t>
  </si>
  <si>
    <t>nn575073t@e-mail.ru</t>
  </si>
  <si>
    <t>failed</t>
  </si>
  <si>
    <t>value to be checked on the page</t>
  </si>
  <si>
    <t>Please supply a valid email address</t>
  </si>
  <si>
    <t>Приглашение пользователя не происходит,  сообщение : "Please supply a valid email address"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</si>
</sst>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u/>
      <sz val="9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12"/>
      <color rgb="FF00B0F0"/>
      <name val="Arial"/>
      <family val="2"/>
      <charset val="204"/>
    </font>
    <font>
      <b/>
      <sz val="9"/>
      <color rgb="FFFF0000"/>
      <name val="Arial"/>
      <family val="2"/>
      <charset val="204"/>
    </font>
    <font>
      <b/>
      <sz val="12"/>
      <color rgb="FF00B050"/>
      <name val="Arial"/>
      <family val="2"/>
      <charset val="204"/>
    </font>
    <font>
      <b/>
      <sz val="9"/>
      <color rgb="FF00B05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>
      <alignment wrapText="1"/>
    </xf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3" fillId="2" borderId="0" xfId="0" applyNumberFormat="1" applyFont="1" applyFill="1" applyBorder="1"/>
    <xf numFmtId="49" fontId="5" fillId="3" borderId="0" xfId="0" applyNumberFormat="1" applyFont="1" applyFill="1" applyBorder="1"/>
    <xf numFmtId="49" fontId="1" fillId="3" borderId="0" xfId="0" applyNumberFormat="1" applyFont="1" applyFill="1" applyBorder="1"/>
    <xf numFmtId="49" fontId="4" fillId="3" borderId="0" xfId="0" applyNumberFormat="1" applyFont="1" applyFill="1" applyBorder="1" applyAlignment="1">
      <alignment wrapText="1"/>
    </xf>
    <xf numFmtId="49" fontId="1" fillId="3" borderId="0" xfId="0" applyNumberFormat="1" applyFont="1" applyFill="1" applyBorder="1" applyAlignment="1">
      <alignment wrapText="1"/>
    </xf>
    <xf numFmtId="49" fontId="5" fillId="3" borderId="0" xfId="0" applyNumberFormat="1" applyFont="1" applyFill="1" applyBorder="1" applyAlignment="1">
      <alignment wrapText="1"/>
    </xf>
    <xf numFmtId="49" fontId="2" fillId="2" borderId="0" xfId="0" applyNumberFormat="1" applyFont="1" applyFill="1" applyBorder="1" applyAlignment="1">
      <alignment wrapText="1"/>
    </xf>
    <xf numFmtId="49" fontId="2" fillId="3" borderId="6" xfId="0" applyNumberFormat="1" applyFont="1" applyFill="1" applyBorder="1" applyAlignment="1">
      <alignment wrapText="1"/>
    </xf>
    <xf numFmtId="49" fontId="6" fillId="3" borderId="0" xfId="0" applyNumberFormat="1" applyFont="1" applyFill="1" applyBorder="1" applyAlignment="1">
      <alignment wrapText="1"/>
    </xf>
    <xf numFmtId="49" fontId="1" fillId="2" borderId="6" xfId="0" applyNumberFormat="1" applyFont="1" applyFill="1" applyBorder="1" applyAlignment="1"/>
    <xf numFmtId="49" fontId="2" fillId="3" borderId="5" xfId="0" applyNumberFormat="1" applyFont="1" applyFill="1" applyBorder="1" applyAlignment="1">
      <alignment wrapText="1"/>
    </xf>
    <xf numFmtId="49" fontId="2" fillId="3" borderId="4" xfId="0" applyNumberFormat="1" applyFont="1" applyFill="1" applyBorder="1" applyAlignment="1">
      <alignment wrapText="1"/>
    </xf>
    <xf numFmtId="49" fontId="2" fillId="3" borderId="8" xfId="0" applyNumberFormat="1" applyFont="1" applyFill="1" applyBorder="1" applyAlignment="1">
      <alignment wrapText="1"/>
    </xf>
    <xf numFmtId="49" fontId="2" fillId="3" borderId="7" xfId="0" applyNumberFormat="1" applyFont="1" applyFill="1" applyBorder="1" applyAlignment="1">
      <alignment wrapText="1"/>
    </xf>
    <xf numFmtId="49" fontId="1" fillId="2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 applyAlignment="1"/>
    <xf numFmtId="49" fontId="1" fillId="4" borderId="0" xfId="0" applyNumberFormat="1" applyFont="1" applyFill="1" applyBorder="1" applyAlignment="1"/>
    <xf numFmtId="0" fontId="0" fillId="0" borderId="0" xfId="0" applyAlignment="1"/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wrapText="1"/>
    </xf>
    <xf numFmtId="3" fontId="1" fillId="2" borderId="0" xfId="0" applyNumberFormat="1" applyFont="1" applyFill="1" applyBorder="1" applyAlignment="1">
      <alignment wrapText="1"/>
    </xf>
    <xf numFmtId="49" fontId="7" fillId="2" borderId="0" xfId="0" applyNumberFormat="1" applyFont="1" applyFill="1" applyBorder="1"/>
    <xf numFmtId="49" fontId="8" fillId="3" borderId="0" xfId="0" applyNumberFormat="1" applyFont="1" applyFill="1" applyBorder="1"/>
    <xf numFmtId="49" fontId="9" fillId="0" borderId="0" xfId="0" applyNumberFormat="1" applyFont="1" applyFill="1" applyAlignment="1"/>
    <xf numFmtId="49" fontId="1" fillId="5" borderId="1" xfId="0" applyNumberFormat="1" applyFont="1" applyFill="1" applyBorder="1" applyAlignment="1">
      <alignment wrapText="1"/>
    </xf>
    <xf numFmtId="0" fontId="0" fillId="5" borderId="0" xfId="0" applyFill="1"/>
    <xf numFmtId="49" fontId="7" fillId="0" borderId="0" xfId="0" applyNumberFormat="1" applyFont="1" applyFill="1" applyAlignment="1"/>
    <xf numFmtId="49" fontId="2" fillId="3" borderId="2" xfId="0" applyNumberFormat="1" applyFont="1" applyFill="1" applyBorder="1" applyAlignment="1">
      <alignment horizontal="center" wrapText="1"/>
    </xf>
    <xf numFmtId="49" fontId="2" fillId="3" borderId="3" xfId="0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11" sqref="A11"/>
    </sheetView>
  </sheetViews>
  <sheetFormatPr defaultRowHeight="12" x14ac:dyDescent="0.2"/>
  <cols>
    <col min="1" max="1" width="34.140625" style="1" customWidth="1"/>
    <col min="2" max="2" width="22.85546875" style="2" customWidth="1"/>
    <col min="3" max="3" width="14.7109375" style="1" customWidth="1"/>
    <col min="4" max="4" width="16.42578125" style="1" customWidth="1"/>
    <col min="5" max="5" width="18" style="1" customWidth="1"/>
    <col min="6" max="6" width="12.42578125" style="2" customWidth="1"/>
    <col min="7" max="7" width="18.42578125" style="1" customWidth="1"/>
    <col min="8" max="8" width="13.85546875" style="1" customWidth="1"/>
    <col min="9" max="9" width="18.5703125" style="2" customWidth="1"/>
    <col min="10" max="10" width="15" style="2" customWidth="1"/>
    <col min="11" max="16384" width="9.140625" style="1"/>
  </cols>
  <sheetData>
    <row r="1" spans="1:10" ht="15.75" x14ac:dyDescent="0.25">
      <c r="A1" s="7" t="s">
        <v>61</v>
      </c>
      <c r="B1" s="14" t="s">
        <v>62</v>
      </c>
      <c r="C1" s="37"/>
      <c r="E1" s="1" t="s">
        <v>73</v>
      </c>
      <c r="F1" s="35"/>
      <c r="H1" s="36"/>
    </row>
    <row r="2" spans="1:10" ht="15.75" x14ac:dyDescent="0.25">
      <c r="A2" s="7" t="s">
        <v>58</v>
      </c>
      <c r="B2" s="9" t="s">
        <v>76</v>
      </c>
      <c r="C2" s="8"/>
      <c r="E2" s="1" t="s">
        <v>74</v>
      </c>
    </row>
    <row r="3" spans="1:10" x14ac:dyDescent="0.2">
      <c r="A3" s="8"/>
      <c r="B3" s="10"/>
      <c r="C3" s="8"/>
      <c r="E3" s="1" t="s">
        <v>75</v>
      </c>
    </row>
    <row r="4" spans="1:10" x14ac:dyDescent="0.2">
      <c r="A4" s="7" t="s">
        <v>59</v>
      </c>
      <c r="B4" s="11" t="s">
        <v>60</v>
      </c>
      <c r="C4" s="8"/>
      <c r="E4" s="1" t="s">
        <v>71</v>
      </c>
    </row>
    <row r="5" spans="1:10" x14ac:dyDescent="0.2">
      <c r="A5" s="6"/>
    </row>
    <row r="6" spans="1:10" s="2" customFormat="1" x14ac:dyDescent="0.2">
      <c r="A6" s="12"/>
    </row>
    <row r="7" spans="1:10" s="12" customFormat="1" ht="15" customHeight="1" x14ac:dyDescent="0.2">
      <c r="A7" s="17" t="s">
        <v>53</v>
      </c>
      <c r="B7" s="42" t="s">
        <v>54</v>
      </c>
      <c r="C7" s="43"/>
      <c r="D7" s="16" t="s">
        <v>55</v>
      </c>
      <c r="E7" s="16" t="s">
        <v>56</v>
      </c>
      <c r="F7" s="16" t="s">
        <v>57</v>
      </c>
      <c r="G7" s="16" t="s">
        <v>64</v>
      </c>
      <c r="H7" s="21" t="s">
        <v>65</v>
      </c>
      <c r="I7" s="16" t="s">
        <v>66</v>
      </c>
      <c r="J7" s="21" t="s">
        <v>63</v>
      </c>
    </row>
    <row r="8" spans="1:10" s="12" customFormat="1" x14ac:dyDescent="0.2">
      <c r="A8" s="13"/>
      <c r="B8" s="18" t="s">
        <v>9</v>
      </c>
      <c r="C8" s="19" t="s">
        <v>77</v>
      </c>
      <c r="D8" s="13"/>
      <c r="E8" s="13"/>
      <c r="F8" s="13"/>
      <c r="G8" s="13"/>
      <c r="H8" s="13"/>
      <c r="I8" s="13"/>
      <c r="J8" s="22"/>
    </row>
    <row r="9" spans="1:10" ht="60" customHeight="1" x14ac:dyDescent="0.25">
      <c r="A9" s="15" t="s">
        <v>0</v>
      </c>
      <c r="B9" t="s">
        <v>79</v>
      </c>
      <c r="C9" s="3" t="s">
        <v>85</v>
      </c>
      <c r="D9" s="3" t="str">
        <f>B9</f>
        <v>saga9119+11@gmail.com</v>
      </c>
      <c r="E9" s="3"/>
      <c r="F9" s="20" t="s">
        <v>87</v>
      </c>
      <c r="G9" s="20" t="s">
        <v>89</v>
      </c>
      <c r="H9" s="20" t="s">
        <v>78</v>
      </c>
      <c r="I9" s="15" t="s">
        <v>88</v>
      </c>
      <c r="J9" s="15" t="s">
        <v>1</v>
      </c>
    </row>
    <row r="10" spans="1:10" ht="60" customHeight="1" x14ac:dyDescent="0.2">
      <c r="A10" s="4" t="s">
        <v>17</v>
      </c>
      <c r="B10" s="5" t="s">
        <v>80</v>
      </c>
      <c r="C10" s="3" t="s">
        <v>84</v>
      </c>
      <c r="D10" s="3" t="str">
        <f t="shared" ref="D10" si="0">B10</f>
        <v xml:space="preserve"> saga9119+111@gmail.com</v>
      </c>
      <c r="E10" s="3"/>
      <c r="F10" s="5" t="s">
        <v>2</v>
      </c>
      <c r="G10" s="20" t="s">
        <v>89</v>
      </c>
      <c r="H10" s="20" t="s">
        <v>78</v>
      </c>
      <c r="I10" s="15" t="s">
        <v>88</v>
      </c>
      <c r="J10" s="15" t="s">
        <v>1</v>
      </c>
    </row>
    <row r="11" spans="1:10" ht="60" customHeight="1" x14ac:dyDescent="0.25">
      <c r="A11" s="4" t="s">
        <v>18</v>
      </c>
      <c r="B11" t="s">
        <v>81</v>
      </c>
      <c r="C11" s="3" t="s">
        <v>86</v>
      </c>
      <c r="D11" s="3" t="s">
        <v>81</v>
      </c>
      <c r="E11" s="3"/>
      <c r="F11" s="5" t="s">
        <v>3</v>
      </c>
      <c r="G11" s="20" t="s">
        <v>89</v>
      </c>
      <c r="H11" s="20" t="s">
        <v>78</v>
      </c>
      <c r="I11" s="15" t="s">
        <v>88</v>
      </c>
      <c r="J11" s="15" t="s">
        <v>1</v>
      </c>
    </row>
    <row r="12" spans="1:10" ht="60" customHeight="1" x14ac:dyDescent="0.25">
      <c r="A12" s="4" t="s">
        <v>4</v>
      </c>
      <c r="B12" t="s">
        <v>82</v>
      </c>
      <c r="C12" s="3" t="s">
        <v>85</v>
      </c>
      <c r="D12" s="3" t="s">
        <v>92</v>
      </c>
      <c r="E12" s="3"/>
      <c r="F12" s="5" t="s">
        <v>6</v>
      </c>
      <c r="G12" s="20" t="s">
        <v>89</v>
      </c>
      <c r="H12" s="20" t="s">
        <v>78</v>
      </c>
      <c r="I12" s="15" t="s">
        <v>88</v>
      </c>
      <c r="J12" s="15" t="s">
        <v>1</v>
      </c>
    </row>
    <row r="13" spans="1:10" ht="60" customHeight="1" x14ac:dyDescent="0.25">
      <c r="A13" s="4" t="s">
        <v>7</v>
      </c>
      <c r="B13" t="s">
        <v>83</v>
      </c>
      <c r="C13" s="3" t="s">
        <v>84</v>
      </c>
      <c r="D13" s="3" t="s">
        <v>93</v>
      </c>
      <c r="E13" s="3"/>
      <c r="F13" s="5" t="s">
        <v>8</v>
      </c>
      <c r="G13" s="20" t="s">
        <v>89</v>
      </c>
      <c r="H13" s="20" t="s">
        <v>78</v>
      </c>
      <c r="I13" s="15" t="s">
        <v>88</v>
      </c>
      <c r="J13" s="15" t="s">
        <v>1</v>
      </c>
    </row>
    <row r="14" spans="1:10" ht="72" customHeight="1" x14ac:dyDescent="0.2">
      <c r="A14" s="4" t="s">
        <v>68</v>
      </c>
      <c r="B14" s="5" t="s">
        <v>19</v>
      </c>
      <c r="C14" s="3" t="s">
        <v>86</v>
      </c>
      <c r="D14" s="3"/>
      <c r="E14" s="3"/>
      <c r="F14" s="5" t="s">
        <v>20</v>
      </c>
      <c r="G14" s="5" t="s">
        <v>90</v>
      </c>
      <c r="H14" s="34" t="s">
        <v>91</v>
      </c>
      <c r="I14" s="4" t="s">
        <v>88</v>
      </c>
      <c r="J14" s="4" t="s">
        <v>5</v>
      </c>
    </row>
    <row r="15" spans="1:10" ht="60" x14ac:dyDescent="0.2">
      <c r="A15" s="4" t="s">
        <v>21</v>
      </c>
      <c r="B15" s="5"/>
      <c r="C15" s="4" t="s">
        <v>84</v>
      </c>
      <c r="D15" s="3"/>
      <c r="E15" s="3"/>
      <c r="F15" s="5" t="s">
        <v>22</v>
      </c>
      <c r="G15" s="5" t="s">
        <v>90</v>
      </c>
      <c r="H15" s="34" t="s">
        <v>91</v>
      </c>
      <c r="I15" s="4" t="s">
        <v>88</v>
      </c>
      <c r="J15" s="4" t="s">
        <v>5</v>
      </c>
    </row>
    <row r="16" spans="1:10" ht="60" customHeight="1" x14ac:dyDescent="0.2">
      <c r="A16" s="4" t="s">
        <v>24</v>
      </c>
      <c r="B16" s="5" t="s">
        <v>23</v>
      </c>
      <c r="C16" s="4" t="s">
        <v>85</v>
      </c>
      <c r="D16" s="3"/>
      <c r="E16" s="3"/>
      <c r="F16" s="5" t="s">
        <v>25</v>
      </c>
      <c r="G16" s="5" t="s">
        <v>90</v>
      </c>
      <c r="H16" s="34" t="s">
        <v>91</v>
      </c>
      <c r="I16" s="4" t="s">
        <v>88</v>
      </c>
      <c r="J16" s="4" t="s">
        <v>5</v>
      </c>
    </row>
    <row r="17" spans="1:10" ht="60" x14ac:dyDescent="0.2">
      <c r="A17" s="4" t="s">
        <v>27</v>
      </c>
      <c r="B17" s="5" t="s">
        <v>26</v>
      </c>
      <c r="C17" s="3" t="s">
        <v>86</v>
      </c>
      <c r="D17" s="3"/>
      <c r="E17" s="3"/>
      <c r="F17" s="5" t="s">
        <v>28</v>
      </c>
      <c r="G17" s="5" t="s">
        <v>90</v>
      </c>
      <c r="H17" s="34" t="s">
        <v>91</v>
      </c>
      <c r="I17" s="4" t="s">
        <v>88</v>
      </c>
      <c r="J17" s="4" t="s">
        <v>5</v>
      </c>
    </row>
    <row r="18" spans="1:10" ht="60" x14ac:dyDescent="0.2">
      <c r="A18" s="4" t="s">
        <v>30</v>
      </c>
      <c r="B18" s="5" t="s">
        <v>29</v>
      </c>
      <c r="C18" s="4" t="s">
        <v>84</v>
      </c>
      <c r="D18" s="3"/>
      <c r="E18" s="3"/>
      <c r="F18" s="5" t="s">
        <v>31</v>
      </c>
      <c r="G18" s="5" t="s">
        <v>90</v>
      </c>
      <c r="H18" s="34" t="s">
        <v>91</v>
      </c>
      <c r="I18" s="4" t="s">
        <v>88</v>
      </c>
      <c r="J18" s="4" t="s">
        <v>5</v>
      </c>
    </row>
    <row r="19" spans="1:10" ht="60" customHeight="1" x14ac:dyDescent="0.2">
      <c r="A19" s="4" t="s">
        <v>33</v>
      </c>
      <c r="B19" s="5" t="s">
        <v>32</v>
      </c>
      <c r="C19" s="4" t="s">
        <v>85</v>
      </c>
      <c r="D19" s="3" t="str">
        <f t="shared" ref="D19:D24" si="1">B19</f>
        <v>saga9119.test@gmail.com</v>
      </c>
      <c r="E19" s="3"/>
      <c r="F19" s="5" t="s">
        <v>34</v>
      </c>
      <c r="G19" s="20" t="s">
        <v>89</v>
      </c>
      <c r="H19" s="20" t="s">
        <v>78</v>
      </c>
      <c r="I19" s="15" t="s">
        <v>88</v>
      </c>
      <c r="J19" s="15" t="s">
        <v>1</v>
      </c>
    </row>
    <row r="20" spans="1:10" ht="60" customHeight="1" x14ac:dyDescent="0.2">
      <c r="A20" s="4" t="s">
        <v>36</v>
      </c>
      <c r="B20" s="5" t="s">
        <v>35</v>
      </c>
      <c r="C20" s="3" t="s">
        <v>84</v>
      </c>
      <c r="D20" s="3" t="str">
        <f t="shared" si="1"/>
        <v>saga-9119@mail.ru</v>
      </c>
      <c r="E20" s="3"/>
      <c r="F20" s="5" t="s">
        <v>37</v>
      </c>
      <c r="G20" s="20" t="s">
        <v>89</v>
      </c>
      <c r="H20" s="20" t="s">
        <v>78</v>
      </c>
      <c r="I20" s="15" t="s">
        <v>88</v>
      </c>
      <c r="J20" s="15" t="s">
        <v>1</v>
      </c>
    </row>
    <row r="21" spans="1:10" ht="72" customHeight="1" x14ac:dyDescent="0.2">
      <c r="A21" s="4" t="s">
        <v>39</v>
      </c>
      <c r="B21" s="5" t="s">
        <v>38</v>
      </c>
      <c r="C21" s="3" t="s">
        <v>86</v>
      </c>
      <c r="D21" s="3" t="str">
        <f t="shared" si="1"/>
        <v>saga_9119@mail.ru</v>
      </c>
      <c r="E21" s="3"/>
      <c r="F21" s="5" t="s">
        <v>40</v>
      </c>
      <c r="G21" s="20" t="s">
        <v>89</v>
      </c>
      <c r="H21" s="20" t="s">
        <v>78</v>
      </c>
      <c r="I21" s="15" t="s">
        <v>88</v>
      </c>
      <c r="J21" s="15" t="s">
        <v>1</v>
      </c>
    </row>
    <row r="22" spans="1:10" ht="60" customHeight="1" x14ac:dyDescent="0.2">
      <c r="A22" s="4" t="s">
        <v>42</v>
      </c>
      <c r="B22" s="5" t="s">
        <v>41</v>
      </c>
      <c r="C22" s="3" t="s">
        <v>85</v>
      </c>
      <c r="D22" s="3" t="str">
        <f t="shared" si="1"/>
        <v>saga9119t@e-mail.ru</v>
      </c>
      <c r="E22" s="3"/>
      <c r="F22" s="5" t="s">
        <v>43</v>
      </c>
      <c r="G22" s="20" t="s">
        <v>89</v>
      </c>
      <c r="H22" s="20" t="s">
        <v>78</v>
      </c>
      <c r="I22" s="15" t="s">
        <v>88</v>
      </c>
      <c r="J22" s="15" t="s">
        <v>1</v>
      </c>
    </row>
    <row r="23" spans="1:10" ht="60" customHeight="1" x14ac:dyDescent="0.25">
      <c r="A23" s="4" t="s">
        <v>44</v>
      </c>
      <c r="B23" t="s">
        <v>97</v>
      </c>
      <c r="C23" s="3" t="s">
        <v>84</v>
      </c>
      <c r="D23" s="3" t="str">
        <f t="shared" si="1"/>
        <v>мандаринка@письмо.рф</v>
      </c>
      <c r="E23" s="3"/>
      <c r="F23" s="5" t="s">
        <v>45</v>
      </c>
      <c r="G23" s="20" t="s">
        <v>89</v>
      </c>
      <c r="H23" s="20" t="s">
        <v>78</v>
      </c>
      <c r="I23" s="15" t="s">
        <v>88</v>
      </c>
      <c r="J23" s="15" t="s">
        <v>1</v>
      </c>
    </row>
    <row r="24" spans="1:10" ht="60" customHeight="1" x14ac:dyDescent="0.2">
      <c r="A24" s="4" t="s">
        <v>47</v>
      </c>
      <c r="B24" s="5" t="s">
        <v>46</v>
      </c>
      <c r="C24" s="3" t="s">
        <v>86</v>
      </c>
      <c r="D24" s="3" t="str">
        <f t="shared" si="1"/>
        <v>a1b8a1b7a1b7a1b7a1b7a1b7a1b7a1@abcdefghijklmnopqrstuvwxyzabcdefghijklmnopqrstuvwxyzabcdefghijk.com</v>
      </c>
      <c r="E24" s="3"/>
      <c r="F24" s="5" t="s">
        <v>48</v>
      </c>
      <c r="G24" s="20" t="s">
        <v>89</v>
      </c>
      <c r="H24" s="20" t="s">
        <v>78</v>
      </c>
      <c r="I24" s="15" t="s">
        <v>88</v>
      </c>
      <c r="J24" s="15" t="s">
        <v>1</v>
      </c>
    </row>
    <row r="25" spans="1:10" ht="60" customHeight="1" x14ac:dyDescent="0.2">
      <c r="A25" s="5" t="s">
        <v>49</v>
      </c>
      <c r="B25" s="5" t="s">
        <v>72</v>
      </c>
      <c r="C25" s="4" t="s">
        <v>84</v>
      </c>
      <c r="D25" s="3"/>
      <c r="E25" s="3"/>
      <c r="F25" s="5"/>
      <c r="G25" s="5" t="s">
        <v>90</v>
      </c>
      <c r="H25" s="5" t="s">
        <v>70</v>
      </c>
      <c r="I25" s="4" t="s">
        <v>88</v>
      </c>
      <c r="J25" s="4" t="s">
        <v>5</v>
      </c>
    </row>
    <row r="26" spans="1:10" ht="60" customHeight="1" x14ac:dyDescent="0.2">
      <c r="A26" s="5" t="s">
        <v>50</v>
      </c>
      <c r="B26" s="5" t="s">
        <v>72</v>
      </c>
      <c r="C26" s="4" t="s">
        <v>85</v>
      </c>
      <c r="D26" s="3"/>
      <c r="E26" s="3"/>
      <c r="F26" s="5"/>
      <c r="G26" s="5" t="s">
        <v>90</v>
      </c>
      <c r="H26" s="5" t="s">
        <v>70</v>
      </c>
      <c r="I26" s="4" t="s">
        <v>88</v>
      </c>
      <c r="J26" s="4" t="s">
        <v>5</v>
      </c>
    </row>
    <row r="27" spans="1:10" ht="60" customHeight="1" x14ac:dyDescent="0.2">
      <c r="A27" s="5" t="s">
        <v>51</v>
      </c>
      <c r="B27" s="5" t="s">
        <v>72</v>
      </c>
      <c r="C27" s="3" t="s">
        <v>86</v>
      </c>
      <c r="D27" s="3"/>
      <c r="E27" s="3"/>
      <c r="F27" s="5"/>
      <c r="G27" s="5" t="s">
        <v>90</v>
      </c>
      <c r="H27" s="5" t="s">
        <v>70</v>
      </c>
      <c r="I27" s="4" t="s">
        <v>88</v>
      </c>
      <c r="J27" s="4" t="s">
        <v>5</v>
      </c>
    </row>
    <row r="28" spans="1:10" ht="60" customHeight="1" x14ac:dyDescent="0.2">
      <c r="A28" s="5" t="s">
        <v>52</v>
      </c>
      <c r="B28" s="5" t="s">
        <v>72</v>
      </c>
      <c r="C28" s="4" t="s">
        <v>84</v>
      </c>
      <c r="D28" s="3"/>
      <c r="E28" s="3"/>
      <c r="F28" s="5"/>
      <c r="G28" s="5" t="s">
        <v>90</v>
      </c>
      <c r="H28" s="5" t="s">
        <v>70</v>
      </c>
      <c r="I28" s="4" t="s">
        <v>88</v>
      </c>
      <c r="J28" s="4" t="s">
        <v>5</v>
      </c>
    </row>
  </sheetData>
  <autoFilter ref="A8:J28"/>
  <mergeCells count="1">
    <mergeCell ref="B7:C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12" sqref="A12"/>
    </sheetView>
  </sheetViews>
  <sheetFormatPr defaultRowHeight="12" x14ac:dyDescent="0.2"/>
  <cols>
    <col min="1" max="1" width="28.28515625" style="24" customWidth="1"/>
    <col min="2" max="2" width="30.5703125" style="24" customWidth="1"/>
    <col min="3" max="3" width="16.28515625" style="24" customWidth="1"/>
    <col min="4" max="4" width="12.28515625" style="24" customWidth="1"/>
    <col min="5" max="5" width="31.42578125" style="24" customWidth="1"/>
    <col min="6" max="8" width="9.140625" style="24"/>
    <col min="9" max="9" width="33.5703125" style="24" customWidth="1"/>
    <col min="10" max="16384" width="9.140625" style="24"/>
  </cols>
  <sheetData>
    <row r="1" spans="1:11" x14ac:dyDescent="0.2">
      <c r="A1" s="25" t="s">
        <v>15</v>
      </c>
      <c r="B1" s="25" t="s">
        <v>9</v>
      </c>
      <c r="C1" s="25" t="s">
        <v>77</v>
      </c>
      <c r="D1" s="25" t="s">
        <v>16</v>
      </c>
      <c r="E1" s="25" t="s">
        <v>103</v>
      </c>
      <c r="F1" s="25" t="s">
        <v>10</v>
      </c>
      <c r="G1" s="25" t="s">
        <v>11</v>
      </c>
      <c r="H1" s="25" t="s">
        <v>12</v>
      </c>
      <c r="I1" s="25" t="s">
        <v>13</v>
      </c>
      <c r="J1" s="25" t="s">
        <v>14</v>
      </c>
    </row>
    <row r="2" spans="1:11" s="23" customFormat="1" ht="15" customHeight="1" x14ac:dyDescent="0.2">
      <c r="A2" s="26" t="s">
        <v>0</v>
      </c>
      <c r="B2" s="26" t="s">
        <v>79</v>
      </c>
      <c r="C2" s="26" t="s">
        <v>85</v>
      </c>
      <c r="D2" s="38" t="s">
        <v>94</v>
      </c>
      <c r="E2" s="26" t="s">
        <v>79</v>
      </c>
      <c r="F2" s="26" t="s">
        <v>78</v>
      </c>
      <c r="G2" s="26" t="s">
        <v>88</v>
      </c>
      <c r="H2" s="26" t="s">
        <v>1</v>
      </c>
      <c r="I2" s="26" t="s">
        <v>87</v>
      </c>
      <c r="J2" s="26" t="s">
        <v>89</v>
      </c>
      <c r="K2" s="26"/>
    </row>
    <row r="3" spans="1:11" s="23" customFormat="1" ht="15" customHeight="1" x14ac:dyDescent="0.2">
      <c r="A3" s="26" t="s">
        <v>17</v>
      </c>
      <c r="B3" s="26" t="s">
        <v>80</v>
      </c>
      <c r="C3" s="26" t="s">
        <v>84</v>
      </c>
      <c r="D3" s="38" t="s">
        <v>94</v>
      </c>
      <c r="E3" s="26" t="s">
        <v>80</v>
      </c>
      <c r="F3" s="26" t="s">
        <v>78</v>
      </c>
      <c r="G3" s="26" t="s">
        <v>88</v>
      </c>
      <c r="H3" s="26" t="s">
        <v>1</v>
      </c>
      <c r="I3" s="26" t="s">
        <v>2</v>
      </c>
      <c r="J3" s="26" t="s">
        <v>89</v>
      </c>
      <c r="K3" s="26"/>
    </row>
    <row r="4" spans="1:11" s="23" customFormat="1" ht="15" customHeight="1" x14ac:dyDescent="0.2">
      <c r="A4" s="26" t="s">
        <v>18</v>
      </c>
      <c r="B4" s="26" t="s">
        <v>81</v>
      </c>
      <c r="C4" s="26" t="s">
        <v>86</v>
      </c>
      <c r="D4" s="38" t="s">
        <v>94</v>
      </c>
      <c r="E4" s="26" t="s">
        <v>81</v>
      </c>
      <c r="F4" s="26" t="s">
        <v>78</v>
      </c>
      <c r="G4" s="26" t="s">
        <v>88</v>
      </c>
      <c r="H4" s="26" t="s">
        <v>1</v>
      </c>
      <c r="I4" s="26" t="s">
        <v>3</v>
      </c>
      <c r="J4" s="26" t="s">
        <v>89</v>
      </c>
      <c r="K4" s="26"/>
    </row>
    <row r="5" spans="1:11" s="28" customFormat="1" ht="15" customHeight="1" x14ac:dyDescent="0.25">
      <c r="A5" s="26" t="s">
        <v>4</v>
      </c>
      <c r="B5" s="26" t="s">
        <v>82</v>
      </c>
      <c r="C5" s="26" t="s">
        <v>85</v>
      </c>
      <c r="D5" s="38" t="s">
        <v>94</v>
      </c>
      <c r="E5" s="26" t="s">
        <v>82</v>
      </c>
      <c r="F5" s="26" t="s">
        <v>78</v>
      </c>
      <c r="G5" s="26" t="s">
        <v>88</v>
      </c>
      <c r="H5" s="26" t="s">
        <v>1</v>
      </c>
      <c r="I5" s="26" t="s">
        <v>6</v>
      </c>
      <c r="J5" s="26" t="s">
        <v>89</v>
      </c>
      <c r="K5" s="26"/>
    </row>
    <row r="6" spans="1:11" s="28" customFormat="1" ht="15" customHeight="1" x14ac:dyDescent="0.25">
      <c r="A6" s="26" t="s">
        <v>7</v>
      </c>
      <c r="B6" s="26" t="s">
        <v>83</v>
      </c>
      <c r="C6" s="26" t="s">
        <v>84</v>
      </c>
      <c r="D6" s="38" t="s">
        <v>94</v>
      </c>
      <c r="E6" s="26" t="s">
        <v>83</v>
      </c>
      <c r="F6" s="26" t="s">
        <v>78</v>
      </c>
      <c r="G6" s="26" t="s">
        <v>88</v>
      </c>
      <c r="H6" s="26" t="s">
        <v>1</v>
      </c>
      <c r="I6" s="26" t="s">
        <v>8</v>
      </c>
      <c r="J6" s="26" t="s">
        <v>89</v>
      </c>
    </row>
    <row r="7" spans="1:11" x14ac:dyDescent="0.2">
      <c r="A7" s="26" t="s">
        <v>33</v>
      </c>
      <c r="B7" s="26" t="s">
        <v>98</v>
      </c>
      <c r="C7" s="26" t="s">
        <v>85</v>
      </c>
      <c r="D7" s="38" t="s">
        <v>94</v>
      </c>
      <c r="E7" s="26" t="s">
        <v>98</v>
      </c>
      <c r="F7" s="26" t="s">
        <v>78</v>
      </c>
      <c r="G7" s="26" t="s">
        <v>88</v>
      </c>
      <c r="H7" s="26" t="s">
        <v>1</v>
      </c>
      <c r="I7" s="26" t="s">
        <v>34</v>
      </c>
      <c r="J7" s="26" t="s">
        <v>89</v>
      </c>
    </row>
    <row r="8" spans="1:11" x14ac:dyDescent="0.2">
      <c r="A8" s="26" t="s">
        <v>36</v>
      </c>
      <c r="B8" s="26" t="s">
        <v>99</v>
      </c>
      <c r="C8" s="26" t="s">
        <v>84</v>
      </c>
      <c r="D8" s="38" t="s">
        <v>94</v>
      </c>
      <c r="E8" s="26" t="s">
        <v>99</v>
      </c>
      <c r="F8" s="26" t="s">
        <v>78</v>
      </c>
      <c r="G8" s="26" t="s">
        <v>88</v>
      </c>
      <c r="H8" s="26" t="s">
        <v>1</v>
      </c>
      <c r="I8" s="26" t="s">
        <v>37</v>
      </c>
      <c r="J8" s="26" t="s">
        <v>89</v>
      </c>
    </row>
    <row r="9" spans="1:11" x14ac:dyDescent="0.2">
      <c r="A9" s="26" t="s">
        <v>39</v>
      </c>
      <c r="B9" s="26" t="s">
        <v>100</v>
      </c>
      <c r="C9" s="26" t="s">
        <v>86</v>
      </c>
      <c r="D9" s="38" t="s">
        <v>94</v>
      </c>
      <c r="E9" s="26" t="s">
        <v>100</v>
      </c>
      <c r="F9" s="26" t="s">
        <v>78</v>
      </c>
      <c r="G9" s="26" t="s">
        <v>88</v>
      </c>
      <c r="H9" s="26" t="s">
        <v>1</v>
      </c>
      <c r="I9" s="26" t="s">
        <v>40</v>
      </c>
      <c r="J9" s="26" t="s">
        <v>89</v>
      </c>
    </row>
    <row r="10" spans="1:11" x14ac:dyDescent="0.2">
      <c r="A10" s="26" t="s">
        <v>42</v>
      </c>
      <c r="B10" s="26" t="s">
        <v>101</v>
      </c>
      <c r="C10" s="26" t="s">
        <v>85</v>
      </c>
      <c r="D10" s="38" t="s">
        <v>94</v>
      </c>
      <c r="E10" s="26" t="s">
        <v>101</v>
      </c>
      <c r="F10" s="26" t="s">
        <v>78</v>
      </c>
      <c r="G10" s="26" t="s">
        <v>88</v>
      </c>
      <c r="H10" s="26" t="s">
        <v>1</v>
      </c>
      <c r="I10" s="26" t="s">
        <v>43</v>
      </c>
      <c r="J10" s="26" t="s">
        <v>89</v>
      </c>
    </row>
    <row r="11" spans="1:11" x14ac:dyDescent="0.2">
      <c r="A11" s="26" t="s">
        <v>44</v>
      </c>
      <c r="B11" s="26" t="s">
        <v>97</v>
      </c>
      <c r="C11" s="26" t="s">
        <v>84</v>
      </c>
      <c r="D11" s="41" t="s">
        <v>102</v>
      </c>
      <c r="E11" s="26" t="s">
        <v>97</v>
      </c>
      <c r="F11" s="26" t="s">
        <v>78</v>
      </c>
      <c r="G11" s="26" t="s">
        <v>88</v>
      </c>
      <c r="H11" s="26" t="s">
        <v>1</v>
      </c>
      <c r="I11" s="26" t="s">
        <v>45</v>
      </c>
      <c r="J11" s="26" t="s">
        <v>89</v>
      </c>
    </row>
    <row r="12" spans="1:11" x14ac:dyDescent="0.2">
      <c r="A12" s="26" t="s">
        <v>47</v>
      </c>
      <c r="B12" s="26" t="s">
        <v>46</v>
      </c>
      <c r="C12" s="26" t="s">
        <v>86</v>
      </c>
      <c r="D12" s="38" t="s">
        <v>94</v>
      </c>
      <c r="E12" s="26" t="s">
        <v>46</v>
      </c>
      <c r="F12" s="26" t="s">
        <v>78</v>
      </c>
      <c r="G12" s="26" t="s">
        <v>88</v>
      </c>
      <c r="H12" s="26" t="s">
        <v>1</v>
      </c>
      <c r="I12" s="26" t="s">
        <v>48</v>
      </c>
      <c r="J12" s="26" t="s">
        <v>89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5" sqref="A5"/>
    </sheetView>
  </sheetViews>
  <sheetFormatPr defaultRowHeight="15" customHeight="1" x14ac:dyDescent="0.25"/>
  <cols>
    <col min="1" max="1" width="20.28515625" style="28" customWidth="1"/>
    <col min="2" max="2" width="24.42578125" style="28" customWidth="1"/>
    <col min="3" max="3" width="9.140625" style="28" customWidth="1"/>
    <col min="4" max="4" width="9.140625" style="28"/>
    <col min="5" max="5" width="22.85546875" style="28" bestFit="1" customWidth="1"/>
    <col min="6" max="6" width="9.140625" style="28"/>
    <col min="7" max="7" width="13.5703125" style="28" customWidth="1"/>
    <col min="8" max="8" width="9.140625" style="28"/>
    <col min="9" max="9" width="14.42578125" style="28" customWidth="1"/>
    <col min="10" max="10" width="14.140625" style="28" customWidth="1"/>
    <col min="11" max="16384" width="9.140625" style="28"/>
  </cols>
  <sheetData>
    <row r="1" spans="1:11" s="23" customFormat="1" ht="15" customHeight="1" x14ac:dyDescent="0.2">
      <c r="A1" s="27" t="s">
        <v>15</v>
      </c>
      <c r="B1" s="27" t="s">
        <v>9</v>
      </c>
      <c r="C1" s="27" t="s">
        <v>77</v>
      </c>
      <c r="D1" s="27" t="s">
        <v>16</v>
      </c>
      <c r="E1" s="27" t="s">
        <v>67</v>
      </c>
      <c r="F1" s="27" t="s">
        <v>10</v>
      </c>
      <c r="G1" s="27" t="s">
        <v>11</v>
      </c>
      <c r="H1" s="27" t="s">
        <v>12</v>
      </c>
      <c r="I1" s="27" t="s">
        <v>13</v>
      </c>
      <c r="J1" s="27" t="s">
        <v>14</v>
      </c>
    </row>
    <row r="2" spans="1:11" s="23" customFormat="1" ht="15" customHeight="1" x14ac:dyDescent="0.2">
      <c r="A2" s="26" t="s">
        <v>68</v>
      </c>
      <c r="B2" s="26" t="s">
        <v>19</v>
      </c>
      <c r="C2" s="26" t="s">
        <v>86</v>
      </c>
      <c r="D2" s="38" t="s">
        <v>94</v>
      </c>
      <c r="E2" s="26" t="s">
        <v>104</v>
      </c>
      <c r="F2" s="26" t="s">
        <v>91</v>
      </c>
      <c r="G2" s="26" t="s">
        <v>88</v>
      </c>
      <c r="H2" s="26" t="s">
        <v>5</v>
      </c>
      <c r="I2" s="26" t="s">
        <v>20</v>
      </c>
      <c r="J2" s="26" t="s">
        <v>105</v>
      </c>
      <c r="K2" s="26"/>
    </row>
    <row r="3" spans="1:11" s="23" customFormat="1" ht="15" customHeight="1" x14ac:dyDescent="0.2">
      <c r="A3" s="26" t="s">
        <v>21</v>
      </c>
      <c r="B3" s="26"/>
      <c r="C3" s="26" t="s">
        <v>84</v>
      </c>
      <c r="D3" s="38" t="s">
        <v>94</v>
      </c>
      <c r="E3" s="26" t="s">
        <v>104</v>
      </c>
      <c r="F3" s="26" t="s">
        <v>91</v>
      </c>
      <c r="G3" s="26" t="s">
        <v>88</v>
      </c>
      <c r="H3" s="26" t="s">
        <v>5</v>
      </c>
      <c r="I3" s="26" t="s">
        <v>22</v>
      </c>
      <c r="J3" s="26" t="s">
        <v>105</v>
      </c>
      <c r="K3" s="26"/>
    </row>
    <row r="4" spans="1:11" s="23" customFormat="1" ht="15" customHeight="1" x14ac:dyDescent="0.2">
      <c r="A4" s="26" t="s">
        <v>24</v>
      </c>
      <c r="B4" s="26" t="s">
        <v>23</v>
      </c>
      <c r="C4" s="26" t="s">
        <v>85</v>
      </c>
      <c r="D4" s="38" t="s">
        <v>94</v>
      </c>
      <c r="E4" s="26" t="s">
        <v>104</v>
      </c>
      <c r="F4" s="26" t="s">
        <v>91</v>
      </c>
      <c r="G4" s="26" t="s">
        <v>88</v>
      </c>
      <c r="H4" s="26" t="s">
        <v>5</v>
      </c>
      <c r="I4" s="26" t="s">
        <v>25</v>
      </c>
      <c r="J4" s="26" t="s">
        <v>105</v>
      </c>
      <c r="K4" s="26"/>
    </row>
    <row r="5" spans="1:11" ht="15" customHeight="1" x14ac:dyDescent="0.25">
      <c r="A5" s="26" t="s">
        <v>27</v>
      </c>
      <c r="B5" s="26" t="s">
        <v>26</v>
      </c>
      <c r="C5" s="26" t="s">
        <v>86</v>
      </c>
      <c r="D5" s="41" t="s">
        <v>102</v>
      </c>
      <c r="E5" s="26" t="s">
        <v>104</v>
      </c>
      <c r="F5" s="26" t="s">
        <v>91</v>
      </c>
      <c r="G5" s="26" t="s">
        <v>88</v>
      </c>
      <c r="H5" s="26" t="s">
        <v>5</v>
      </c>
      <c r="I5" s="26" t="s">
        <v>28</v>
      </c>
      <c r="J5" s="26" t="s">
        <v>105</v>
      </c>
      <c r="K5" s="26"/>
    </row>
    <row r="6" spans="1:11" ht="15" customHeight="1" x14ac:dyDescent="0.25">
      <c r="A6" s="26" t="s">
        <v>30</v>
      </c>
      <c r="B6" s="26" t="s">
        <v>29</v>
      </c>
      <c r="C6" s="26" t="s">
        <v>84</v>
      </c>
      <c r="D6" s="38" t="s">
        <v>94</v>
      </c>
      <c r="E6" s="26" t="s">
        <v>104</v>
      </c>
      <c r="F6" s="26" t="s">
        <v>91</v>
      </c>
      <c r="G6" s="26" t="s">
        <v>88</v>
      </c>
      <c r="H6" s="26" t="s">
        <v>5</v>
      </c>
      <c r="I6" s="26" t="s">
        <v>31</v>
      </c>
      <c r="J6" s="26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10" sqref="A10"/>
    </sheetView>
  </sheetViews>
  <sheetFormatPr defaultRowHeight="12" x14ac:dyDescent="0.2"/>
  <cols>
    <col min="1" max="1" width="29.7109375" style="29" customWidth="1"/>
    <col min="2" max="2" width="24.5703125" style="29" customWidth="1"/>
    <col min="3" max="3" width="13.42578125" style="29" customWidth="1"/>
    <col min="4" max="5" width="9.140625" style="29"/>
    <col min="6" max="6" width="17.85546875" style="29" customWidth="1"/>
    <col min="7" max="7" width="38.28515625" style="29" customWidth="1"/>
    <col min="8" max="8" width="31.85546875" style="29" customWidth="1"/>
    <col min="9" max="9" width="20.7109375" style="29" customWidth="1"/>
    <col min="10" max="10" width="18.7109375" style="29" customWidth="1"/>
    <col min="11" max="16384" width="9.140625" style="29"/>
  </cols>
  <sheetData>
    <row r="1" spans="1:11" x14ac:dyDescent="0.2">
      <c r="H1" s="30"/>
      <c r="I1" s="31"/>
    </row>
    <row r="5" spans="1:11" ht="36" x14ac:dyDescent="0.2">
      <c r="A5" s="17" t="s">
        <v>53</v>
      </c>
      <c r="B5" s="42" t="s">
        <v>54</v>
      </c>
      <c r="C5" s="43"/>
      <c r="D5" s="16" t="s">
        <v>55</v>
      </c>
      <c r="E5" s="16" t="s">
        <v>56</v>
      </c>
      <c r="F5" s="16" t="s">
        <v>57</v>
      </c>
      <c r="G5" s="16" t="s">
        <v>69</v>
      </c>
      <c r="H5" s="16" t="s">
        <v>64</v>
      </c>
      <c r="I5" s="16" t="s">
        <v>65</v>
      </c>
      <c r="J5" s="16" t="s">
        <v>66</v>
      </c>
      <c r="K5" s="16" t="s">
        <v>63</v>
      </c>
    </row>
    <row r="6" spans="1:11" x14ac:dyDescent="0.2">
      <c r="A6" s="13"/>
      <c r="B6" s="18" t="s">
        <v>9</v>
      </c>
      <c r="C6" s="19" t="s">
        <v>77</v>
      </c>
      <c r="D6" s="13"/>
      <c r="E6" s="13"/>
      <c r="F6" s="13"/>
      <c r="G6" s="13"/>
      <c r="H6" s="13"/>
      <c r="I6" s="13"/>
      <c r="J6" s="13"/>
      <c r="K6" s="13"/>
    </row>
    <row r="7" spans="1:11" ht="33" customHeight="1" x14ac:dyDescent="0.2">
      <c r="A7" s="26" t="s">
        <v>47</v>
      </c>
      <c r="B7" s="32" t="str">
        <f>VLOOKUP($A7,inviteUserTest!$A$9:$J$1048576,2,FALSE)</f>
        <v>a1b8a1b7a1b7a1b7a1b7a1b7a1b7a1@abcdefghijklmnopqrstuvwxyzabcdefghijklmnopqrstuvwxyzabcdefghijk.com</v>
      </c>
      <c r="C7" s="32" t="str">
        <f>VLOOKUP($A7,inviteUserTest!$A$9:$J$1048576,3,FALSE)</f>
        <v>Author</v>
      </c>
      <c r="D7" s="32" t="str">
        <f>VLOOKUP($A7,inviteUserTest!$A$9:$J$1048576,4,FALSE)</f>
        <v>a1b8a1b7a1b7a1b7a1b7a1b7a1b7a1@abcdefghijklmnopqrstuvwxyzabcdefghijklmnopqrstuvwxyzabcdefghijk.com</v>
      </c>
      <c r="E7" s="32"/>
      <c r="F7" s="32" t="str">
        <f>VLOOKUP($A7,inviteUserTest!$A$9:$J$1048576,6,FALSE)</f>
        <v>Максимальная длина почты (64@255)</v>
      </c>
      <c r="G7" s="39" t="s">
        <v>95</v>
      </c>
      <c r="H7" s="32" t="str">
        <f>VLOOKUP($A7,inviteUserTest!$A$9:$J$1048576,7,FALSE)</f>
        <v>Форма успешно заполнена и отправлена,  на странице есть почта приглашенного пользователя</v>
      </c>
      <c r="I7" s="32" t="str">
        <f>VLOOKUP($A7,inviteUserTest!$A$9:$J$1048576,8,FALSE)</f>
        <v>validInvite</v>
      </c>
      <c r="J7" s="32" t="str">
        <f>VLOOKUP($A7,inviteUserTest!$A$9:$J$1048576,9,FALSE)</f>
        <v>Email and role</v>
      </c>
      <c r="K7" s="32" t="str">
        <f>VLOOKUP($A7,inviteUserTest!$A$9:$J$1048576,10,FALSE)</f>
        <v>positive</v>
      </c>
    </row>
    <row r="8" spans="1:11" ht="36.75" x14ac:dyDescent="0.25">
      <c r="A8" s="4" t="s">
        <v>44</v>
      </c>
      <c r="B8" s="5" t="str">
        <f>VLOOKUP($A8,inviteUserTest!$A$9:$J$1048576,2,FALSE)</f>
        <v>мандаринка@письмо.рф</v>
      </c>
      <c r="C8" s="32" t="str">
        <f>VLOOKUP($A8,inviteUserTest!$A$9:$J$1048576,3,FALSE)</f>
        <v>Editor</v>
      </c>
      <c r="D8" s="32" t="str">
        <f>VLOOKUP($A8,inviteUserTest!$A$9:$J$1048576,4,FALSE)</f>
        <v>мандаринка@письмо.рф</v>
      </c>
      <c r="E8" s="32"/>
      <c r="F8" s="32" t="str">
        <f>VLOOKUP($A8,inviteUserTest!$A$9:$J$1048576,6,FALSE)</f>
        <v>Почта кириллицей</v>
      </c>
      <c r="G8" s="40" t="s">
        <v>96</v>
      </c>
      <c r="H8" s="32" t="str">
        <f>VLOOKUP($A8,inviteUserTest!$A$9:$J$1048576,7,FALSE)</f>
        <v>Форма успешно заполнена и отправлена,  на странице есть почта приглашенного пользователя</v>
      </c>
      <c r="I8" s="32" t="str">
        <f>VLOOKUP($A8,inviteUserTest!$A$9:$J$1048576,8,FALSE)</f>
        <v>validInvite</v>
      </c>
      <c r="J8" s="32" t="str">
        <f>VLOOKUP($A8,inviteUserTest!$A$9:$J$1048576,9,FALSE)</f>
        <v>Email and role</v>
      </c>
      <c r="K8" s="32" t="str">
        <f>VLOOKUP($A8,inviteUserTest!$A$9:$J$1048576,10,FALSE)</f>
        <v>positive</v>
      </c>
    </row>
    <row r="9" spans="1:11" ht="36" x14ac:dyDescent="0.2">
      <c r="A9" s="26" t="s">
        <v>27</v>
      </c>
      <c r="B9" s="5"/>
      <c r="C9" s="32" t="str">
        <f>VLOOKUP($A9,inviteUserTest!$A$9:$J$1048576,3,FALSE)</f>
        <v>Author</v>
      </c>
      <c r="D9" s="32">
        <f>VLOOKUP($A9,inviteUserTest!$A$9:$J$1048576,4,FALSE)</f>
        <v>0</v>
      </c>
      <c r="E9" s="32"/>
      <c r="F9" s="32" t="str">
        <f>VLOOKUP($A9,inviteUserTest!$A$9:$J$1048576,6,FALSE)</f>
        <v>В почте локальная часть со спецсимволами</v>
      </c>
      <c r="G9" s="44" t="s">
        <v>90</v>
      </c>
      <c r="H9" s="32" t="str">
        <f>VLOOKUP($A9,inviteUserTest!$A$9:$J$1048576,7,FALSE)</f>
        <v>Приглашение пользователя не происходит,  сообщение : "Invalid Email"</v>
      </c>
      <c r="I9" s="32" t="str">
        <f>VLOOKUP($A9,inviteUserTest!$A$9:$J$1048576,8,FALSE)</f>
        <v>invalidInvite</v>
      </c>
      <c r="J9" s="32" t="str">
        <f>VLOOKUP($A9,inviteUserTest!$A$9:$J$1048576,9,FALSE)</f>
        <v>Email and role</v>
      </c>
      <c r="K9" s="32" t="str">
        <f>VLOOKUP($A9,inviteUserTest!$A$9:$J$1048576,10,FALSE)</f>
        <v>negative</v>
      </c>
    </row>
    <row r="10" spans="1:11" x14ac:dyDescent="0.2">
      <c r="A10" s="5"/>
      <c r="B10" s="32"/>
      <c r="C10" s="32"/>
      <c r="D10" s="32" t="e">
        <f>VLOOKUP($A10,inviteUserTest!$A$9:$J$1048576,4,FALSE)</f>
        <v>#N/A</v>
      </c>
      <c r="E10" s="32"/>
      <c r="F10" s="32" t="e">
        <f>VLOOKUP($A10,inviteUserTest!$A$9:$J$1048576,6,FALSE)</f>
        <v>#N/A</v>
      </c>
      <c r="G10" s="34"/>
      <c r="H10" s="32" t="e">
        <f>VLOOKUP($A10,inviteUserTest!$A$9:$J$1048576,7,FALSE)</f>
        <v>#N/A</v>
      </c>
      <c r="I10" s="32" t="e">
        <f>VLOOKUP($A10,inviteUserTest!$A$9:$J$1048576,8,FALSE)</f>
        <v>#N/A</v>
      </c>
      <c r="J10" s="32" t="e">
        <f>VLOOKUP($A10,inviteUserTest!$A$9:$J$1048576,9,FALSE)</f>
        <v>#N/A</v>
      </c>
      <c r="K10" s="32" t="e">
        <f>VLOOKUP($A10,inviteUserTest!$A$9:$J$1048576,10,FALSE)</f>
        <v>#N/A</v>
      </c>
    </row>
    <row r="11" spans="1:11" x14ac:dyDescent="0.2">
      <c r="A11" s="4"/>
      <c r="B11" s="32" t="e">
        <f>VLOOKUP($A11,inviteUserTest!$A$9:$J$1048576,2,FALSE)</f>
        <v>#N/A</v>
      </c>
      <c r="C11" s="32" t="e">
        <f>VLOOKUP($A11,inviteUserTest!$A$9:$J$1048576,3,FALSE)</f>
        <v>#N/A</v>
      </c>
      <c r="D11" s="32" t="e">
        <f>VLOOKUP($A11,inviteUserTest!$A$9:$J$1048576,4,FALSE)</f>
        <v>#N/A</v>
      </c>
      <c r="E11" s="32"/>
      <c r="F11" s="32" t="e">
        <f>VLOOKUP($A11,inviteUserTest!$A$9:$J$1048576,6,FALSE)</f>
        <v>#N/A</v>
      </c>
      <c r="G11" s="34"/>
      <c r="H11" s="32" t="e">
        <f>VLOOKUP($A11,inviteUserTest!$A$9:$J$1048576,7,FALSE)</f>
        <v>#N/A</v>
      </c>
      <c r="I11" s="32" t="e">
        <f>VLOOKUP($A11,inviteUserTest!$A$9:$J$1048576,8,FALSE)</f>
        <v>#N/A</v>
      </c>
      <c r="J11" s="32" t="e">
        <f>VLOOKUP($A11,inviteUserTest!$A$9:$J$1048576,9,FALSE)</f>
        <v>#N/A</v>
      </c>
      <c r="K11" s="32" t="e">
        <f>VLOOKUP($A11,inviteUserTest!$A$9:$J$1048576,10,FALSE)</f>
        <v>#N/A</v>
      </c>
    </row>
    <row r="12" spans="1:11" x14ac:dyDescent="0.2">
      <c r="A12" s="33"/>
      <c r="B12" s="32"/>
      <c r="C12" s="32" t="e">
        <f>VLOOKUP($A12,inviteUserTest!$A$9:$J$1048576,3,FALSE)</f>
        <v>#N/A</v>
      </c>
      <c r="D12" s="32" t="e">
        <f>VLOOKUP($A12,inviteUserTest!$A$9:$J$1048576,4,FALSE)</f>
        <v>#N/A</v>
      </c>
      <c r="E12" s="32"/>
      <c r="F12" s="32" t="e">
        <f>VLOOKUP($A12,inviteUserTest!$A$9:$J$1048576,6,FALSE)</f>
        <v>#N/A</v>
      </c>
      <c r="G12" s="34"/>
      <c r="H12" s="32" t="e">
        <f>VLOOKUP($A12,inviteUserTest!$A$9:$J$1048576,7,FALSE)</f>
        <v>#N/A</v>
      </c>
      <c r="I12" s="32" t="e">
        <f>VLOOKUP($A12,inviteUserTest!$A$9:$J$1048576,8,FALSE)</f>
        <v>#N/A</v>
      </c>
      <c r="J12" s="32" t="e">
        <f>VLOOKUP($A12,inviteUserTest!$A$9:$J$1048576,9,FALSE)</f>
        <v>#N/A</v>
      </c>
      <c r="K12" s="32" t="e">
        <f>VLOOKUP($A12,inviteUserTest!$A$9:$J$1048576,10,FALSE)</f>
        <v>#N/A</v>
      </c>
    </row>
  </sheetData>
  <mergeCells count="1">
    <mergeCell ref="B5:C5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inviteUserTest</vt:lpstr>
      <vt:lpstr>validInvite</vt:lpstr>
      <vt:lpstr>invalidInvite</vt:lpstr>
      <vt:lpstr>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2015-03-27T00:20:35Z</dcterms:created>
  <dcterms:modified xsi:type="dcterms:W3CDTF">2015-04-02T13:40:57Z</dcterms:modified>
</cp:coreProperties>
</file>