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51D367A3-8608-41DF-A7E9-9626B0D6F779}" xr6:coauthVersionLast="47" xr6:coauthVersionMax="47" xr10:uidLastSave="{00000000-0000-0000-0000-000000000000}"/>
  <bookViews>
    <workbookView xWindow="-120" yWindow="-120" windowWidth="29040" windowHeight="16440" activeTab="7" xr2:uid="{47563707-1351-F048-B4F1-C769EFDEBDBD}"/>
  </bookViews>
  <sheets>
    <sheet name="t検定" sheetId="1" r:id="rId1"/>
    <sheet name="t検定結果" sheetId="4" r:id="rId2"/>
    <sheet name="適合度検定" sheetId="2" r:id="rId3"/>
    <sheet name="独立性検定" sheetId="3" r:id="rId4"/>
    <sheet name="t検定_work" sheetId="5" r:id="rId5"/>
    <sheet name="Sheet2" sheetId="6" r:id="rId6"/>
    <sheet name="適合度検定_work" sheetId="7" r:id="rId7"/>
    <sheet name="独立性検定_work" sheetId="8" r:id="rId8"/>
  </sheets>
  <definedNames>
    <definedName name="solver_cvg" localSheetId="0" hidden="1">0.0001</definedName>
    <definedName name="solver_cvg" localSheetId="4" hidden="1">0.0001</definedName>
    <definedName name="solver_drv" localSheetId="0" hidden="1">1</definedName>
    <definedName name="solver_drv" localSheetId="4" hidden="1">1</definedName>
    <definedName name="solver_eng" localSheetId="0" hidden="1">1</definedName>
    <definedName name="solver_eng" localSheetId="4" hidden="1">1</definedName>
    <definedName name="solver_itr" localSheetId="0" hidden="1">2147483647</definedName>
    <definedName name="solver_itr" localSheetId="4" hidden="1">2147483647</definedName>
    <definedName name="solver_lin" localSheetId="0" hidden="1">2</definedName>
    <definedName name="solver_lin" localSheetId="4" hidden="1">2</definedName>
    <definedName name="solver_mip" localSheetId="0" hidden="1">2147483647</definedName>
    <definedName name="solver_mip" localSheetId="4" hidden="1">2147483647</definedName>
    <definedName name="solver_mni" localSheetId="0" hidden="1">30</definedName>
    <definedName name="solver_mni" localSheetId="4" hidden="1">30</definedName>
    <definedName name="solver_mrt" localSheetId="0" hidden="1">0.075</definedName>
    <definedName name="solver_mrt" localSheetId="4" hidden="1">0.075</definedName>
    <definedName name="solver_msl" localSheetId="0" hidden="1">2</definedName>
    <definedName name="solver_msl" localSheetId="4" hidden="1">2</definedName>
    <definedName name="solver_neg" localSheetId="0" hidden="1">1</definedName>
    <definedName name="solver_neg" localSheetId="4" hidden="1">1</definedName>
    <definedName name="solver_nod" localSheetId="0" hidden="1">2147483647</definedName>
    <definedName name="solver_nod" localSheetId="4" hidden="1">2147483647</definedName>
    <definedName name="solver_num" localSheetId="0" hidden="1">0</definedName>
    <definedName name="solver_num" localSheetId="4" hidden="1">0</definedName>
    <definedName name="solver_opt" localSheetId="0" hidden="1">t検定!$E$2</definedName>
    <definedName name="solver_opt" localSheetId="4" hidden="1">t検定_work!$E$2</definedName>
    <definedName name="solver_pre" localSheetId="0" hidden="1">0.000001</definedName>
    <definedName name="solver_pre" localSheetId="4" hidden="1">0.000001</definedName>
    <definedName name="solver_rbv" localSheetId="0" hidden="1">1</definedName>
    <definedName name="solver_rbv" localSheetId="4" hidden="1">1</definedName>
    <definedName name="solver_rlx" localSheetId="0" hidden="1">1</definedName>
    <definedName name="solver_rlx" localSheetId="4" hidden="1">1</definedName>
    <definedName name="solver_rsd" localSheetId="0" hidden="1">0</definedName>
    <definedName name="solver_rsd" localSheetId="4" hidden="1">0</definedName>
    <definedName name="solver_scl" localSheetId="0" hidden="1">2</definedName>
    <definedName name="solver_scl" localSheetId="4" hidden="1">2</definedName>
    <definedName name="solver_sho" localSheetId="0" hidden="1">2</definedName>
    <definedName name="solver_sho" localSheetId="4" hidden="1">2</definedName>
    <definedName name="solver_ssz" localSheetId="0" hidden="1">100</definedName>
    <definedName name="solver_ssz" localSheetId="4" hidden="1">100</definedName>
    <definedName name="solver_tim" localSheetId="0" hidden="1">2147483647</definedName>
    <definedName name="solver_tim" localSheetId="4" hidden="1">2147483647</definedName>
    <definedName name="solver_tol" localSheetId="0" hidden="1">0.01</definedName>
    <definedName name="solver_tol" localSheetId="4" hidden="1">0.01</definedName>
    <definedName name="solver_typ" localSheetId="0" hidden="1">1</definedName>
    <definedName name="solver_typ" localSheetId="4" hidden="1">1</definedName>
    <definedName name="solver_val" localSheetId="0" hidden="1">0</definedName>
    <definedName name="solver_val" localSheetId="4" hidden="1">0</definedName>
    <definedName name="solver_ver" localSheetId="0" hidden="1">2</definedName>
    <definedName name="solver_ver" localSheetId="4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8" l="1"/>
  <c r="H11" i="8"/>
  <c r="H9" i="8"/>
  <c r="C12" i="8"/>
  <c r="D12" i="8"/>
  <c r="E12" i="8"/>
  <c r="F12" i="8"/>
  <c r="G12" i="8"/>
  <c r="B12" i="8"/>
  <c r="C17" i="8"/>
  <c r="C10" i="8"/>
  <c r="D10" i="8"/>
  <c r="E10" i="8"/>
  <c r="F10" i="8"/>
  <c r="B10" i="8"/>
  <c r="C9" i="8"/>
  <c r="D9" i="8"/>
  <c r="E9" i="8"/>
  <c r="F9" i="8"/>
  <c r="B9" i="8"/>
  <c r="G9" i="8"/>
  <c r="G10" i="8"/>
  <c r="C11" i="8"/>
  <c r="D11" i="8"/>
  <c r="E11" i="8"/>
  <c r="F11" i="8"/>
  <c r="G11" i="8"/>
  <c r="B11" i="8"/>
  <c r="C7" i="7"/>
  <c r="F5" i="8"/>
  <c r="E5" i="8"/>
  <c r="D5" i="8"/>
  <c r="C5" i="8"/>
  <c r="B5" i="8"/>
  <c r="G4" i="8"/>
  <c r="G3" i="8"/>
  <c r="B5" i="3" l="1"/>
  <c r="C5" i="3"/>
  <c r="D5" i="3"/>
  <c r="E5" i="3"/>
  <c r="F5" i="3"/>
  <c r="G4" i="3"/>
  <c r="G3" i="3"/>
</calcChain>
</file>

<file path=xl/sharedStrings.xml><?xml version="1.0" encoding="utf-8"?>
<sst xmlns="http://schemas.openxmlformats.org/spreadsheetml/2006/main" count="72" uniqueCount="30">
  <si>
    <t>サイコロの理論値と観測値</t>
  </si>
  <si>
    <t>理論値</t>
  </si>
  <si>
    <t>観測値</t>
  </si>
  <si>
    <t>性別と最も好きな教科のクロス集計表</t>
  </si>
  <si>
    <t>女</t>
  </si>
  <si>
    <t>男</t>
  </si>
  <si>
    <t>国語</t>
  </si>
  <si>
    <t>数学</t>
  </si>
  <si>
    <t>理科</t>
  </si>
  <si>
    <t>社会</t>
  </si>
  <si>
    <t>英語</t>
  </si>
  <si>
    <t>合計</t>
  </si>
  <si>
    <t>男女別ミュージカル鑑賞への1年間の支出（円）</t>
  </si>
  <si>
    <t>t-検定: 等分散を仮定した２標本による検定</t>
  </si>
  <si>
    <t>変数 1</t>
  </si>
  <si>
    <t>変数 2</t>
  </si>
  <si>
    <t>平均</t>
  </si>
  <si>
    <t>分散</t>
  </si>
  <si>
    <t>観測数</t>
  </si>
  <si>
    <t>プールされた分散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</si>
  <si>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</si>
  <si>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</si>
  <si>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</si>
  <si>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</si>
  <si>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</si>
  <si>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</si>
  <si>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</si>
  <si>
    <t>カイ2乗検定（適合度）</t>
    <rPh sb="3" eb="4">
      <t>ジョウ</t>
    </rPh>
    <rPh sb="4" eb="6">
      <t>ケンテイ</t>
    </rPh>
    <rPh sb="7" eb="10">
      <t>テキゴウド</t>
    </rPh>
    <phoneticPr fontId="2"/>
  </si>
  <si>
    <t>χ2検定（独立性）</t>
    <rPh sb="2" eb="4">
      <t>ケンテイ</t>
    </rPh>
    <rPh sb="5" eb="8">
      <t>ドクリツセイ</t>
    </rPh>
    <phoneticPr fontId="2"/>
  </si>
  <si>
    <t>期待度数</t>
    <rPh sb="0" eb="2">
      <t>キタイ</t>
    </rPh>
    <rPh sb="2" eb="4">
      <t>ドスウ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</si>
</sst>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scheme val="minor"/>
    </font>
    <font>
      <sz val="12"/>
      <color theme="1"/>
      <name val="Yu Gothic"/>
      <family val="3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1" fillId="0" borderId="0" xfId="0" applyFont="1" applyFill="1"/>
    <xf numFmtId="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2B16-1BAE-3547-9A74-54A29F383F7E}">
  <dimension ref="A1:F103"/>
  <sheetViews>
    <sheetView workbookViewId="0"/>
  </sheetViews>
  <sheetFormatPr defaultColWidth="11.5546875" defaultRowHeight="19.5"/>
  <sheetData>
    <row r="1" spans="1:6">
      <c r="A1" s="1" t="s">
        <v>12</v>
      </c>
    </row>
    <row r="2" spans="1:6">
      <c r="A2" s="1"/>
      <c r="B2" s="1"/>
      <c r="C2" s="1"/>
      <c r="D2" s="1"/>
      <c r="E2" s="2"/>
      <c r="F2" s="2"/>
    </row>
    <row r="3" spans="1:6">
      <c r="A3" s="7" t="s">
        <v>5</v>
      </c>
      <c r="B3" s="7" t="s">
        <v>4</v>
      </c>
      <c r="C3" s="1"/>
      <c r="D3" s="1"/>
    </row>
    <row r="4" spans="1:6">
      <c r="A4" s="3">
        <v>15000</v>
      </c>
      <c r="B4" s="3">
        <v>10000</v>
      </c>
      <c r="C4" s="1"/>
      <c r="D4" s="1"/>
    </row>
    <row r="5" spans="1:6">
      <c r="A5" s="7">
        <v>0</v>
      </c>
      <c r="B5" s="3">
        <v>20000</v>
      </c>
      <c r="C5" s="1"/>
      <c r="D5" s="1"/>
    </row>
    <row r="6" spans="1:6">
      <c r="A6" s="3">
        <v>20000</v>
      </c>
      <c r="B6" s="3">
        <v>9000</v>
      </c>
      <c r="C6" s="1"/>
      <c r="D6" s="1"/>
    </row>
    <row r="7" spans="1:6">
      <c r="A7" s="3">
        <v>9000</v>
      </c>
      <c r="B7" s="7">
        <v>0</v>
      </c>
      <c r="C7" s="1"/>
      <c r="D7" s="1"/>
    </row>
    <row r="8" spans="1:6">
      <c r="A8" s="3">
        <v>12000</v>
      </c>
      <c r="B8" s="3">
        <v>12000</v>
      </c>
      <c r="C8" s="1"/>
      <c r="D8" s="1"/>
    </row>
    <row r="9" spans="1:6">
      <c r="A9" s="3">
        <v>25000</v>
      </c>
      <c r="B9" s="3">
        <v>24000</v>
      </c>
      <c r="C9" s="1"/>
      <c r="D9" s="1"/>
    </row>
    <row r="10" spans="1:6">
      <c r="A10" s="3">
        <v>19000</v>
      </c>
      <c r="B10" s="3">
        <v>20000</v>
      </c>
      <c r="C10" s="1"/>
      <c r="D10" s="1"/>
    </row>
    <row r="11" spans="1:6">
      <c r="A11" s="3">
        <v>12000</v>
      </c>
      <c r="B11" s="3">
        <v>12000</v>
      </c>
      <c r="C11" s="1"/>
      <c r="D11" s="1"/>
    </row>
    <row r="12" spans="1:6">
      <c r="A12" s="7">
        <v>0</v>
      </c>
      <c r="B12" s="3">
        <v>0</v>
      </c>
      <c r="C12" s="1"/>
      <c r="D12" s="1"/>
    </row>
    <row r="13" spans="1:6">
      <c r="A13" s="3">
        <v>13000</v>
      </c>
      <c r="B13" s="3">
        <v>10000</v>
      </c>
      <c r="C13" s="1"/>
      <c r="D13" s="1"/>
    </row>
    <row r="14" spans="1:6">
      <c r="A14" s="3">
        <v>0</v>
      </c>
      <c r="B14" s="2">
        <v>0</v>
      </c>
    </row>
    <row r="15" spans="1:6">
      <c r="A15" s="2">
        <v>0</v>
      </c>
      <c r="B15" s="2">
        <v>0</v>
      </c>
    </row>
    <row r="16" spans="1:6">
      <c r="A16">
        <v>2000</v>
      </c>
      <c r="B16" s="2">
        <v>0</v>
      </c>
    </row>
    <row r="17" spans="1:2">
      <c r="A17">
        <v>500</v>
      </c>
      <c r="B17">
        <v>2000</v>
      </c>
    </row>
    <row r="18" spans="1:2">
      <c r="A18">
        <v>1500</v>
      </c>
      <c r="B18">
        <v>500</v>
      </c>
    </row>
    <row r="19" spans="1:2">
      <c r="A19">
        <v>500</v>
      </c>
      <c r="B19">
        <v>1500</v>
      </c>
    </row>
    <row r="20" spans="1:2">
      <c r="A20">
        <v>0</v>
      </c>
      <c r="B20">
        <v>500</v>
      </c>
    </row>
    <row r="21" spans="1:2">
      <c r="A21">
        <v>2000</v>
      </c>
      <c r="B21">
        <v>0</v>
      </c>
    </row>
    <row r="22" spans="1:2">
      <c r="A22" s="3">
        <v>0</v>
      </c>
      <c r="B22">
        <v>0</v>
      </c>
    </row>
    <row r="23" spans="1:2">
      <c r="A23" s="2">
        <v>0</v>
      </c>
      <c r="B23" s="2">
        <v>0</v>
      </c>
    </row>
    <row r="24" spans="1:2">
      <c r="A24">
        <v>2000</v>
      </c>
      <c r="B24">
        <v>2000</v>
      </c>
    </row>
    <row r="25" spans="1:2">
      <c r="A25">
        <v>500</v>
      </c>
      <c r="B25">
        <v>500</v>
      </c>
    </row>
    <row r="26" spans="1:2">
      <c r="A26">
        <v>1500</v>
      </c>
      <c r="B26">
        <v>1500</v>
      </c>
    </row>
    <row r="27" spans="1:2">
      <c r="A27">
        <v>500</v>
      </c>
      <c r="B27">
        <v>500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 s="3">
        <v>0</v>
      </c>
      <c r="B30" s="2">
        <v>0</v>
      </c>
    </row>
    <row r="31" spans="1:2">
      <c r="A31" s="2">
        <v>0</v>
      </c>
      <c r="B31" s="2">
        <v>0</v>
      </c>
    </row>
    <row r="32" spans="1:2">
      <c r="A32">
        <v>0</v>
      </c>
      <c r="B32" s="2">
        <v>0</v>
      </c>
    </row>
    <row r="33" spans="1:2">
      <c r="A33">
        <v>500</v>
      </c>
      <c r="B33">
        <v>2000</v>
      </c>
    </row>
    <row r="34" spans="1:2">
      <c r="A34">
        <v>1500</v>
      </c>
      <c r="B34" s="2">
        <v>0</v>
      </c>
    </row>
    <row r="35" spans="1:2">
      <c r="A35">
        <v>500</v>
      </c>
      <c r="B35">
        <v>2000</v>
      </c>
    </row>
    <row r="36" spans="1:2">
      <c r="A36">
        <v>0</v>
      </c>
      <c r="B36">
        <v>500</v>
      </c>
    </row>
    <row r="37" spans="1:2">
      <c r="A37">
        <v>0</v>
      </c>
      <c r="B37">
        <v>1500</v>
      </c>
    </row>
    <row r="38" spans="1:2">
      <c r="A38" s="3">
        <v>0</v>
      </c>
      <c r="B38">
        <v>500</v>
      </c>
    </row>
    <row r="39" spans="1:2">
      <c r="A39" s="2">
        <v>0</v>
      </c>
      <c r="B39">
        <v>0</v>
      </c>
    </row>
    <row r="40" spans="1:2">
      <c r="A40">
        <v>0</v>
      </c>
      <c r="B40">
        <v>0</v>
      </c>
    </row>
    <row r="41" spans="1:2">
      <c r="A41">
        <v>500</v>
      </c>
      <c r="B41" s="2">
        <v>0</v>
      </c>
    </row>
    <row r="42" spans="1:2">
      <c r="A42">
        <v>1500</v>
      </c>
      <c r="B42">
        <v>2000</v>
      </c>
    </row>
    <row r="43" spans="1:2">
      <c r="A43">
        <v>500</v>
      </c>
      <c r="B43">
        <v>500</v>
      </c>
    </row>
    <row r="44" spans="1:2">
      <c r="A44">
        <v>0</v>
      </c>
      <c r="B44">
        <v>1500</v>
      </c>
    </row>
    <row r="45" spans="1:2">
      <c r="A45">
        <v>0</v>
      </c>
      <c r="B45">
        <v>500</v>
      </c>
    </row>
    <row r="46" spans="1:2">
      <c r="A46" s="3">
        <v>0</v>
      </c>
      <c r="B46">
        <v>0</v>
      </c>
    </row>
    <row r="47" spans="1:2">
      <c r="A47" s="2">
        <v>0</v>
      </c>
      <c r="B47">
        <v>0</v>
      </c>
    </row>
    <row r="48" spans="1:2">
      <c r="A48">
        <v>0</v>
      </c>
      <c r="B48" s="2">
        <v>0</v>
      </c>
    </row>
    <row r="49" spans="1:2">
      <c r="A49">
        <v>500</v>
      </c>
      <c r="B49" s="2">
        <v>0</v>
      </c>
    </row>
    <row r="50" spans="1:2">
      <c r="A50">
        <v>1500</v>
      </c>
      <c r="B50">
        <v>2000</v>
      </c>
    </row>
    <row r="51" spans="1:2">
      <c r="A51">
        <v>500</v>
      </c>
      <c r="B51">
        <v>500</v>
      </c>
    </row>
    <row r="52" spans="1:2">
      <c r="A52">
        <v>0</v>
      </c>
      <c r="B52">
        <v>1500</v>
      </c>
    </row>
    <row r="53" spans="1:2">
      <c r="A53">
        <v>0</v>
      </c>
      <c r="B53">
        <v>500</v>
      </c>
    </row>
    <row r="54" spans="1:2">
      <c r="A54" s="3">
        <v>0</v>
      </c>
      <c r="B54">
        <v>0</v>
      </c>
    </row>
    <row r="55" spans="1:2">
      <c r="A55" s="2">
        <v>0</v>
      </c>
      <c r="B55">
        <v>0</v>
      </c>
    </row>
    <row r="56" spans="1:2">
      <c r="A56">
        <v>0</v>
      </c>
      <c r="B56">
        <v>0</v>
      </c>
    </row>
    <row r="57" spans="1:2">
      <c r="A57">
        <v>500</v>
      </c>
      <c r="B57" s="2">
        <v>0</v>
      </c>
    </row>
    <row r="58" spans="1:2">
      <c r="A58">
        <v>1500</v>
      </c>
      <c r="B58" s="2">
        <v>0</v>
      </c>
    </row>
    <row r="59" spans="1:2">
      <c r="A59">
        <v>500</v>
      </c>
      <c r="B59">
        <v>500</v>
      </c>
    </row>
    <row r="60" spans="1:2">
      <c r="A60">
        <v>0</v>
      </c>
      <c r="B60">
        <v>1000</v>
      </c>
    </row>
    <row r="61" spans="1:2">
      <c r="A61">
        <v>0</v>
      </c>
      <c r="B61">
        <v>2000</v>
      </c>
    </row>
    <row r="62" spans="1:2">
      <c r="A62" s="3">
        <v>0</v>
      </c>
      <c r="B62">
        <v>1000</v>
      </c>
    </row>
    <row r="63" spans="1:2">
      <c r="A63" s="2">
        <v>0</v>
      </c>
      <c r="B63">
        <v>500</v>
      </c>
    </row>
    <row r="64" spans="1:2">
      <c r="A64">
        <v>0</v>
      </c>
      <c r="B64">
        <v>0</v>
      </c>
    </row>
    <row r="65" spans="1:2">
      <c r="A65">
        <v>500</v>
      </c>
      <c r="B65">
        <v>0</v>
      </c>
    </row>
    <row r="66" spans="1:2">
      <c r="A66">
        <v>1500</v>
      </c>
      <c r="B66" s="2">
        <v>0</v>
      </c>
    </row>
    <row r="67" spans="1:2">
      <c r="A67">
        <v>500</v>
      </c>
      <c r="B67" s="2">
        <v>0</v>
      </c>
    </row>
    <row r="68" spans="1:2">
      <c r="A68">
        <v>0</v>
      </c>
      <c r="B68">
        <v>500</v>
      </c>
    </row>
    <row r="69" spans="1:2">
      <c r="A69">
        <v>0</v>
      </c>
      <c r="B69">
        <v>1000</v>
      </c>
    </row>
    <row r="70" spans="1:2">
      <c r="A70" s="3">
        <v>0</v>
      </c>
      <c r="B70">
        <v>2000</v>
      </c>
    </row>
    <row r="71" spans="1:2">
      <c r="A71" s="2">
        <v>0</v>
      </c>
      <c r="B71">
        <v>1000</v>
      </c>
    </row>
    <row r="72" spans="1:2">
      <c r="A72">
        <v>0</v>
      </c>
      <c r="B72">
        <v>500</v>
      </c>
    </row>
    <row r="73" spans="1:2">
      <c r="A73">
        <v>500</v>
      </c>
      <c r="B73">
        <v>0</v>
      </c>
    </row>
    <row r="74" spans="1:2">
      <c r="A74">
        <v>1500</v>
      </c>
      <c r="B74">
        <v>0</v>
      </c>
    </row>
    <row r="75" spans="1:2">
      <c r="A75" s="3">
        <v>0</v>
      </c>
      <c r="B75" s="2">
        <v>0</v>
      </c>
    </row>
    <row r="76" spans="1:2">
      <c r="A76" s="2">
        <v>0</v>
      </c>
      <c r="B76" s="2">
        <v>0</v>
      </c>
    </row>
    <row r="77" spans="1:2">
      <c r="A77">
        <v>0</v>
      </c>
      <c r="B77">
        <v>500</v>
      </c>
    </row>
    <row r="78" spans="1:2">
      <c r="A78">
        <v>500</v>
      </c>
      <c r="B78">
        <v>1000</v>
      </c>
    </row>
    <row r="79" spans="1:2">
      <c r="A79">
        <v>1500</v>
      </c>
      <c r="B79">
        <v>2000</v>
      </c>
    </row>
    <row r="80" spans="1:2">
      <c r="A80">
        <v>500</v>
      </c>
      <c r="B80">
        <v>1000</v>
      </c>
    </row>
    <row r="81" spans="1:2">
      <c r="A81">
        <v>0</v>
      </c>
      <c r="B81">
        <v>500</v>
      </c>
    </row>
    <row r="82" spans="1:2">
      <c r="A82">
        <v>0</v>
      </c>
      <c r="B82">
        <v>0</v>
      </c>
    </row>
    <row r="83" spans="1:2">
      <c r="A83" s="3">
        <v>0</v>
      </c>
      <c r="B83">
        <v>0</v>
      </c>
    </row>
    <row r="84" spans="1:2">
      <c r="A84" s="2">
        <v>0</v>
      </c>
      <c r="B84" s="2">
        <v>0</v>
      </c>
    </row>
    <row r="85" spans="1:2">
      <c r="A85">
        <v>0</v>
      </c>
      <c r="B85" s="2">
        <v>0</v>
      </c>
    </row>
    <row r="86" spans="1:2">
      <c r="A86">
        <v>500</v>
      </c>
      <c r="B86">
        <v>500</v>
      </c>
    </row>
    <row r="87" spans="1:2">
      <c r="A87">
        <v>1500</v>
      </c>
      <c r="B87">
        <v>1000</v>
      </c>
    </row>
    <row r="88" spans="1:2">
      <c r="A88">
        <v>500</v>
      </c>
      <c r="B88">
        <v>2000</v>
      </c>
    </row>
    <row r="89" spans="1:2">
      <c r="A89">
        <v>0</v>
      </c>
      <c r="B89">
        <v>1000</v>
      </c>
    </row>
    <row r="90" spans="1:2">
      <c r="A90">
        <v>0</v>
      </c>
      <c r="B90">
        <v>500</v>
      </c>
    </row>
    <row r="91" spans="1:2">
      <c r="A91" s="3">
        <v>0</v>
      </c>
      <c r="B91">
        <v>0</v>
      </c>
    </row>
    <row r="92" spans="1:2">
      <c r="A92" s="2">
        <v>0</v>
      </c>
      <c r="B92">
        <v>0</v>
      </c>
    </row>
    <row r="93" spans="1:2">
      <c r="A93">
        <v>0</v>
      </c>
      <c r="B93" s="2">
        <v>0</v>
      </c>
    </row>
    <row r="94" spans="1:2">
      <c r="A94">
        <v>500</v>
      </c>
      <c r="B94" s="2">
        <v>0</v>
      </c>
    </row>
    <row r="95" spans="1:2">
      <c r="A95">
        <v>1500</v>
      </c>
      <c r="B95">
        <v>500</v>
      </c>
    </row>
    <row r="96" spans="1:2">
      <c r="A96">
        <v>500</v>
      </c>
      <c r="B96">
        <v>1000</v>
      </c>
    </row>
    <row r="97" spans="1:2">
      <c r="A97">
        <v>0</v>
      </c>
      <c r="B97">
        <v>2000</v>
      </c>
    </row>
    <row r="98" spans="1:2">
      <c r="A98">
        <v>0</v>
      </c>
      <c r="B98">
        <v>1000</v>
      </c>
    </row>
    <row r="99" spans="1:2">
      <c r="A99" s="3">
        <v>0</v>
      </c>
      <c r="B99">
        <v>500</v>
      </c>
    </row>
    <row r="100" spans="1:2">
      <c r="A100" s="2">
        <v>0</v>
      </c>
      <c r="B100">
        <v>0</v>
      </c>
    </row>
    <row r="101" spans="1:2">
      <c r="A101">
        <v>0</v>
      </c>
      <c r="B101" s="2">
        <v>0</v>
      </c>
    </row>
    <row r="102" spans="1:2">
      <c r="A102">
        <v>500</v>
      </c>
      <c r="B102" s="2">
        <v>0</v>
      </c>
    </row>
    <row r="103" spans="1:2">
      <c r="A103">
        <v>1500</v>
      </c>
      <c r="B103">
        <v>500</v>
      </c>
    </row>
  </sheetData>
  <sortState xmlns:xlrd2="http://schemas.microsoft.com/office/spreadsheetml/2017/richdata2" ref="B14:B103">
    <sortCondition descending="1" ref="B14:B103"/>
  </sortState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152A-4A2E-3040-BAB9-F4C1ECD86893}">
  <dimension ref="A1:C14"/>
  <sheetViews>
    <sheetView workbookViewId="0">
      <selection activeCell="A15" sqref="A15"/>
    </sheetView>
  </sheetViews>
  <sheetFormatPr defaultColWidth="11.5546875" defaultRowHeight="19.5"/>
  <cols>
    <col min="1" max="1" width="42.21875" customWidth="1"/>
  </cols>
  <sheetData>
    <row r="1" spans="1:3">
      <c r="A1" t="s">
        <v>13</v>
      </c>
    </row>
    <row r="2" spans="1:3" ht="20.25" thickBot="1"/>
    <row r="3" spans="1:3">
      <c r="A3" s="6"/>
      <c r="B3" s="6" t="s">
        <v>14</v>
      </c>
      <c r="C3" s="6" t="s">
        <v>15</v>
      </c>
    </row>
    <row r="4" spans="1:3">
      <c r="A4" s="4" t="s">
        <v>16</v>
      </c>
      <c r="B4" s="4">
        <v>1600</v>
      </c>
      <c r="C4" s="4">
        <v>1670</v>
      </c>
    </row>
    <row r="5" spans="1:3">
      <c r="A5" s="4" t="s">
        <v>17</v>
      </c>
      <c r="B5" s="4">
        <v>19570707.070707072</v>
      </c>
      <c r="C5" s="4">
        <v>17541515.151515152</v>
      </c>
    </row>
    <row r="6" spans="1:3">
      <c r="A6" s="4" t="s">
        <v>18</v>
      </c>
      <c r="B6" s="4">
        <v>100</v>
      </c>
      <c r="C6" s="4">
        <v>100</v>
      </c>
    </row>
    <row r="7" spans="1:3">
      <c r="A7" s="4" t="s">
        <v>19</v>
      </c>
      <c r="B7" s="4">
        <v>18556111.111111112</v>
      </c>
      <c r="C7" s="4"/>
    </row>
    <row r="8" spans="1:3">
      <c r="A8" s="4" t="s">
        <v>20</v>
      </c>
      <c r="B8" s="4">
        <v>0</v>
      </c>
      <c r="C8" s="4"/>
    </row>
    <row r="9" spans="1:3">
      <c r="A9" s="4" t="s">
        <v>21</v>
      </c>
      <c r="B9" s="4">
        <v>198</v>
      </c>
      <c r="C9" s="4"/>
    </row>
    <row r="10" spans="1:3">
      <c r="A10" s="4" t="s">
        <v>22</v>
      </c>
      <c r="B10" s="4">
        <v>-0.11490516746020005</v>
      </c>
      <c r="C10" s="4"/>
    </row>
    <row r="11" spans="1:3">
      <c r="A11" s="4" t="s">
        <v>23</v>
      </c>
      <c r="B11" s="4">
        <v>0.45431836503432765</v>
      </c>
      <c r="C11" s="4"/>
    </row>
    <row r="12" spans="1:3">
      <c r="A12" s="4" t="s">
        <v>24</v>
      </c>
      <c r="B12" s="4">
        <v>1.6525857836178461</v>
      </c>
      <c r="C12" s="4"/>
    </row>
    <row r="13" spans="1:3">
      <c r="A13" s="4" t="s">
        <v>25</v>
      </c>
      <c r="B13" s="4">
        <v>0.90863673006865531</v>
      </c>
      <c r="C13" s="4"/>
    </row>
    <row r="14" spans="1:3" ht="20.25" thickBot="1">
      <c r="A14" s="5" t="s">
        <v>26</v>
      </c>
      <c r="B14" s="5">
        <v>1.9720174778363073</v>
      </c>
      <c r="C14" s="5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E8D7-04AF-9C44-9199-C69D3A379D6E}">
  <dimension ref="A1:G5"/>
  <sheetViews>
    <sheetView workbookViewId="0"/>
  </sheetViews>
  <sheetFormatPr defaultColWidth="11.5546875" defaultRowHeight="19.5"/>
  <sheetData>
    <row r="1" spans="1:7">
      <c r="A1" t="s">
        <v>0</v>
      </c>
    </row>
    <row r="3" spans="1:7"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  <row r="4" spans="1:7">
      <c r="A4" t="s">
        <v>1</v>
      </c>
      <c r="B4">
        <v>500</v>
      </c>
      <c r="C4">
        <v>500</v>
      </c>
      <c r="D4">
        <v>500</v>
      </c>
      <c r="E4">
        <v>500</v>
      </c>
      <c r="F4">
        <v>500</v>
      </c>
      <c r="G4">
        <v>500</v>
      </c>
    </row>
    <row r="5" spans="1:7">
      <c r="A5" t="s">
        <v>2</v>
      </c>
      <c r="B5">
        <v>499</v>
      </c>
      <c r="C5">
        <v>485</v>
      </c>
      <c r="D5">
        <v>497</v>
      </c>
      <c r="E5">
        <v>543</v>
      </c>
      <c r="F5">
        <v>489</v>
      </c>
      <c r="G5">
        <v>487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74AD-5315-3A46-BD4D-BAAA762EF572}">
  <dimension ref="A1:G10"/>
  <sheetViews>
    <sheetView workbookViewId="0">
      <selection activeCell="G12" sqref="A8:G12"/>
    </sheetView>
  </sheetViews>
  <sheetFormatPr defaultColWidth="11.5546875" defaultRowHeight="19.5"/>
  <sheetData>
    <row r="1" spans="1:7">
      <c r="A1" t="s">
        <v>3</v>
      </c>
    </row>
    <row r="2" spans="1:7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5</v>
      </c>
      <c r="B3">
        <v>8</v>
      </c>
      <c r="C3">
        <v>11</v>
      </c>
      <c r="D3">
        <v>14</v>
      </c>
      <c r="E3">
        <v>8</v>
      </c>
      <c r="F3">
        <v>9</v>
      </c>
      <c r="G3">
        <f>SUM(B3:F3)</f>
        <v>50</v>
      </c>
    </row>
    <row r="4" spans="1:7">
      <c r="A4" t="s">
        <v>4</v>
      </c>
      <c r="B4">
        <v>10</v>
      </c>
      <c r="C4">
        <v>9</v>
      </c>
      <c r="D4">
        <v>16</v>
      </c>
      <c r="E4">
        <v>10</v>
      </c>
      <c r="F4">
        <v>5</v>
      </c>
      <c r="G4">
        <f>SUM(B4:F4)</f>
        <v>50</v>
      </c>
    </row>
    <row r="5" spans="1:7">
      <c r="A5" t="s">
        <v>11</v>
      </c>
      <c r="B5">
        <f t="shared" ref="B5:E5" si="0">SUM(B3:B4)</f>
        <v>18</v>
      </c>
      <c r="C5">
        <f t="shared" si="0"/>
        <v>20</v>
      </c>
      <c r="D5">
        <f t="shared" si="0"/>
        <v>30</v>
      </c>
      <c r="E5">
        <f t="shared" si="0"/>
        <v>18</v>
      </c>
      <c r="F5">
        <f>SUM(F3:F4)</f>
        <v>14</v>
      </c>
      <c r="G5">
        <v>100</v>
      </c>
    </row>
    <row r="9" spans="1:7">
      <c r="B9" s="8"/>
      <c r="C9" s="8"/>
      <c r="D9" s="8"/>
      <c r="E9" s="8"/>
      <c r="F9" s="8"/>
    </row>
    <row r="10" spans="1:7">
      <c r="B10" s="8"/>
      <c r="C10" s="8"/>
      <c r="D10" s="8"/>
      <c r="E10" s="8"/>
      <c r="F10" s="8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604E-A37D-420F-BD9F-8DA6D5384A5B}">
  <dimension ref="A1:F103"/>
  <sheetViews>
    <sheetView topLeftCell="A4" workbookViewId="0">
      <selection activeCell="A3" sqref="A3"/>
    </sheetView>
  </sheetViews>
  <sheetFormatPr defaultColWidth="11.5546875" defaultRowHeight="19.5"/>
  <sheetData>
    <row r="1" spans="1:6">
      <c r="A1" s="1" t="s">
        <v>12</v>
      </c>
    </row>
    <row r="2" spans="1:6">
      <c r="A2" s="1"/>
      <c r="B2" s="1"/>
      <c r="C2" s="1"/>
      <c r="D2" s="1"/>
      <c r="E2" s="2"/>
      <c r="F2" s="2"/>
    </row>
    <row r="3" spans="1:6">
      <c r="A3" s="7" t="s">
        <v>5</v>
      </c>
      <c r="B3" s="7" t="s">
        <v>4</v>
      </c>
      <c r="C3" s="1"/>
      <c r="D3" s="1"/>
    </row>
    <row r="4" spans="1:6">
      <c r="A4" s="3">
        <v>15000</v>
      </c>
      <c r="B4" s="3">
        <v>10000</v>
      </c>
      <c r="C4" s="1"/>
      <c r="D4" s="1"/>
    </row>
    <row r="5" spans="1:6">
      <c r="A5" s="7">
        <v>0</v>
      </c>
      <c r="B5" s="3">
        <v>20000</v>
      </c>
      <c r="C5" s="1"/>
      <c r="D5" s="1"/>
    </row>
    <row r="6" spans="1:6">
      <c r="A6" s="3">
        <v>20000</v>
      </c>
      <c r="B6" s="3">
        <v>9000</v>
      </c>
      <c r="C6" s="1"/>
      <c r="D6" s="1"/>
    </row>
    <row r="7" spans="1:6">
      <c r="A7" s="3">
        <v>9000</v>
      </c>
      <c r="B7" s="7">
        <v>0</v>
      </c>
      <c r="C7" s="1"/>
      <c r="D7" s="1"/>
    </row>
    <row r="8" spans="1:6">
      <c r="A8" s="3">
        <v>12000</v>
      </c>
      <c r="B8" s="3">
        <v>12000</v>
      </c>
      <c r="C8" s="1"/>
      <c r="D8" s="1"/>
    </row>
    <row r="9" spans="1:6">
      <c r="A9" s="3">
        <v>25000</v>
      </c>
      <c r="B9" s="3">
        <v>24000</v>
      </c>
      <c r="C9" s="1"/>
      <c r="D9" s="1"/>
    </row>
    <row r="10" spans="1:6">
      <c r="A10" s="3">
        <v>19000</v>
      </c>
      <c r="B10" s="3">
        <v>20000</v>
      </c>
      <c r="C10" s="1"/>
      <c r="D10" s="1"/>
    </row>
    <row r="11" spans="1:6">
      <c r="A11" s="3">
        <v>12000</v>
      </c>
      <c r="B11" s="3">
        <v>12000</v>
      </c>
      <c r="C11" s="1"/>
      <c r="D11" s="1"/>
    </row>
    <row r="12" spans="1:6">
      <c r="A12" s="7">
        <v>0</v>
      </c>
      <c r="B12" s="3">
        <v>0</v>
      </c>
      <c r="C12" s="1"/>
      <c r="D12" s="1"/>
    </row>
    <row r="13" spans="1:6">
      <c r="A13" s="3">
        <v>13000</v>
      </c>
      <c r="B13" s="3">
        <v>10000</v>
      </c>
      <c r="C13" s="1"/>
      <c r="D13" s="1"/>
    </row>
    <row r="14" spans="1:6">
      <c r="A14" s="3">
        <v>0</v>
      </c>
      <c r="B14" s="2">
        <v>0</v>
      </c>
    </row>
    <row r="15" spans="1:6">
      <c r="A15" s="2">
        <v>0</v>
      </c>
      <c r="B15" s="2">
        <v>0</v>
      </c>
    </row>
    <row r="16" spans="1:6">
      <c r="A16">
        <v>2000</v>
      </c>
      <c r="B16" s="2">
        <v>0</v>
      </c>
    </row>
    <row r="17" spans="1:2">
      <c r="A17">
        <v>500</v>
      </c>
      <c r="B17">
        <v>2000</v>
      </c>
    </row>
    <row r="18" spans="1:2">
      <c r="A18">
        <v>1500</v>
      </c>
      <c r="B18">
        <v>500</v>
      </c>
    </row>
    <row r="19" spans="1:2">
      <c r="A19">
        <v>500</v>
      </c>
      <c r="B19">
        <v>1500</v>
      </c>
    </row>
    <row r="20" spans="1:2">
      <c r="A20">
        <v>0</v>
      </c>
      <c r="B20">
        <v>500</v>
      </c>
    </row>
    <row r="21" spans="1:2">
      <c r="A21">
        <v>2000</v>
      </c>
      <c r="B21">
        <v>0</v>
      </c>
    </row>
    <row r="22" spans="1:2">
      <c r="A22" s="3">
        <v>0</v>
      </c>
      <c r="B22">
        <v>0</v>
      </c>
    </row>
    <row r="23" spans="1:2">
      <c r="A23" s="2">
        <v>0</v>
      </c>
      <c r="B23" s="2">
        <v>0</v>
      </c>
    </row>
    <row r="24" spans="1:2">
      <c r="A24">
        <v>2000</v>
      </c>
      <c r="B24">
        <v>2000</v>
      </c>
    </row>
    <row r="25" spans="1:2">
      <c r="A25">
        <v>500</v>
      </c>
      <c r="B25">
        <v>500</v>
      </c>
    </row>
    <row r="26" spans="1:2">
      <c r="A26">
        <v>1500</v>
      </c>
      <c r="B26">
        <v>1500</v>
      </c>
    </row>
    <row r="27" spans="1:2">
      <c r="A27">
        <v>500</v>
      </c>
      <c r="B27">
        <v>500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 s="3">
        <v>0</v>
      </c>
      <c r="B30" s="2">
        <v>0</v>
      </c>
    </row>
    <row r="31" spans="1:2">
      <c r="A31" s="2">
        <v>0</v>
      </c>
      <c r="B31" s="2">
        <v>0</v>
      </c>
    </row>
    <row r="32" spans="1:2">
      <c r="A32">
        <v>0</v>
      </c>
      <c r="B32" s="2">
        <v>0</v>
      </c>
    </row>
    <row r="33" spans="1:2">
      <c r="A33">
        <v>500</v>
      </c>
      <c r="B33">
        <v>2000</v>
      </c>
    </row>
    <row r="34" spans="1:2">
      <c r="A34">
        <v>1500</v>
      </c>
      <c r="B34" s="2">
        <v>0</v>
      </c>
    </row>
    <row r="35" spans="1:2">
      <c r="A35">
        <v>500</v>
      </c>
      <c r="B35">
        <v>2000</v>
      </c>
    </row>
    <row r="36" spans="1:2">
      <c r="A36">
        <v>0</v>
      </c>
      <c r="B36">
        <v>500</v>
      </c>
    </row>
    <row r="37" spans="1:2">
      <c r="A37">
        <v>0</v>
      </c>
      <c r="B37">
        <v>1500</v>
      </c>
    </row>
    <row r="38" spans="1:2">
      <c r="A38" s="3">
        <v>0</v>
      </c>
      <c r="B38">
        <v>500</v>
      </c>
    </row>
    <row r="39" spans="1:2">
      <c r="A39" s="2">
        <v>0</v>
      </c>
      <c r="B39">
        <v>0</v>
      </c>
    </row>
    <row r="40" spans="1:2">
      <c r="A40">
        <v>0</v>
      </c>
      <c r="B40">
        <v>0</v>
      </c>
    </row>
    <row r="41" spans="1:2">
      <c r="A41">
        <v>500</v>
      </c>
      <c r="B41" s="2">
        <v>0</v>
      </c>
    </row>
    <row r="42" spans="1:2">
      <c r="A42">
        <v>1500</v>
      </c>
      <c r="B42">
        <v>2000</v>
      </c>
    </row>
    <row r="43" spans="1:2">
      <c r="A43">
        <v>500</v>
      </c>
      <c r="B43">
        <v>500</v>
      </c>
    </row>
    <row r="44" spans="1:2">
      <c r="A44">
        <v>0</v>
      </c>
      <c r="B44">
        <v>1500</v>
      </c>
    </row>
    <row r="45" spans="1:2">
      <c r="A45">
        <v>0</v>
      </c>
      <c r="B45">
        <v>500</v>
      </c>
    </row>
    <row r="46" spans="1:2">
      <c r="A46" s="3">
        <v>0</v>
      </c>
      <c r="B46">
        <v>0</v>
      </c>
    </row>
    <row r="47" spans="1:2">
      <c r="A47" s="2">
        <v>0</v>
      </c>
      <c r="B47">
        <v>0</v>
      </c>
    </row>
    <row r="48" spans="1:2">
      <c r="A48">
        <v>0</v>
      </c>
      <c r="B48" s="2">
        <v>0</v>
      </c>
    </row>
    <row r="49" spans="1:2">
      <c r="A49">
        <v>500</v>
      </c>
      <c r="B49" s="2">
        <v>0</v>
      </c>
    </row>
    <row r="50" spans="1:2">
      <c r="A50">
        <v>1500</v>
      </c>
      <c r="B50">
        <v>2000</v>
      </c>
    </row>
    <row r="51" spans="1:2">
      <c r="A51">
        <v>500</v>
      </c>
      <c r="B51">
        <v>500</v>
      </c>
    </row>
    <row r="52" spans="1:2">
      <c r="A52">
        <v>0</v>
      </c>
      <c r="B52">
        <v>1500</v>
      </c>
    </row>
    <row r="53" spans="1:2">
      <c r="A53">
        <v>0</v>
      </c>
      <c r="B53">
        <v>500</v>
      </c>
    </row>
    <row r="54" spans="1:2">
      <c r="A54" s="3">
        <v>0</v>
      </c>
      <c r="B54">
        <v>0</v>
      </c>
    </row>
    <row r="55" spans="1:2">
      <c r="A55" s="2">
        <v>0</v>
      </c>
      <c r="B55">
        <v>0</v>
      </c>
    </row>
    <row r="56" spans="1:2">
      <c r="A56">
        <v>0</v>
      </c>
      <c r="B56">
        <v>0</v>
      </c>
    </row>
    <row r="57" spans="1:2">
      <c r="A57">
        <v>500</v>
      </c>
      <c r="B57" s="2">
        <v>0</v>
      </c>
    </row>
    <row r="58" spans="1:2">
      <c r="A58">
        <v>1500</v>
      </c>
      <c r="B58" s="2">
        <v>0</v>
      </c>
    </row>
    <row r="59" spans="1:2">
      <c r="A59">
        <v>500</v>
      </c>
      <c r="B59">
        <v>500</v>
      </c>
    </row>
    <row r="60" spans="1:2">
      <c r="A60">
        <v>0</v>
      </c>
      <c r="B60">
        <v>1000</v>
      </c>
    </row>
    <row r="61" spans="1:2">
      <c r="A61">
        <v>0</v>
      </c>
      <c r="B61">
        <v>2000</v>
      </c>
    </row>
    <row r="62" spans="1:2">
      <c r="A62" s="3">
        <v>0</v>
      </c>
      <c r="B62">
        <v>1000</v>
      </c>
    </row>
    <row r="63" spans="1:2">
      <c r="A63" s="2">
        <v>0</v>
      </c>
      <c r="B63">
        <v>500</v>
      </c>
    </row>
    <row r="64" spans="1:2">
      <c r="A64">
        <v>0</v>
      </c>
      <c r="B64">
        <v>0</v>
      </c>
    </row>
    <row r="65" spans="1:2">
      <c r="A65">
        <v>500</v>
      </c>
      <c r="B65">
        <v>0</v>
      </c>
    </row>
    <row r="66" spans="1:2">
      <c r="A66">
        <v>1500</v>
      </c>
      <c r="B66" s="2">
        <v>0</v>
      </c>
    </row>
    <row r="67" spans="1:2">
      <c r="A67">
        <v>500</v>
      </c>
      <c r="B67" s="2">
        <v>0</v>
      </c>
    </row>
    <row r="68" spans="1:2">
      <c r="A68">
        <v>0</v>
      </c>
      <c r="B68">
        <v>500</v>
      </c>
    </row>
    <row r="69" spans="1:2">
      <c r="A69">
        <v>0</v>
      </c>
      <c r="B69">
        <v>1000</v>
      </c>
    </row>
    <row r="70" spans="1:2">
      <c r="A70" s="3">
        <v>0</v>
      </c>
      <c r="B70">
        <v>2000</v>
      </c>
    </row>
    <row r="71" spans="1:2">
      <c r="A71" s="2">
        <v>0</v>
      </c>
      <c r="B71">
        <v>1000</v>
      </c>
    </row>
    <row r="72" spans="1:2">
      <c r="A72">
        <v>0</v>
      </c>
      <c r="B72">
        <v>500</v>
      </c>
    </row>
    <row r="73" spans="1:2">
      <c r="A73">
        <v>500</v>
      </c>
      <c r="B73">
        <v>0</v>
      </c>
    </row>
    <row r="74" spans="1:2">
      <c r="A74">
        <v>1500</v>
      </c>
      <c r="B74">
        <v>0</v>
      </c>
    </row>
    <row r="75" spans="1:2">
      <c r="A75" s="3">
        <v>0</v>
      </c>
      <c r="B75" s="2">
        <v>0</v>
      </c>
    </row>
    <row r="76" spans="1:2">
      <c r="A76" s="2">
        <v>0</v>
      </c>
      <c r="B76" s="2">
        <v>0</v>
      </c>
    </row>
    <row r="77" spans="1:2">
      <c r="A77">
        <v>0</v>
      </c>
      <c r="B77">
        <v>500</v>
      </c>
    </row>
    <row r="78" spans="1:2">
      <c r="A78">
        <v>500</v>
      </c>
      <c r="B78">
        <v>1000</v>
      </c>
    </row>
    <row r="79" spans="1:2">
      <c r="A79">
        <v>1500</v>
      </c>
      <c r="B79">
        <v>2000</v>
      </c>
    </row>
    <row r="80" spans="1:2">
      <c r="A80">
        <v>500</v>
      </c>
      <c r="B80">
        <v>1000</v>
      </c>
    </row>
    <row r="81" spans="1:2">
      <c r="A81">
        <v>0</v>
      </c>
      <c r="B81">
        <v>500</v>
      </c>
    </row>
    <row r="82" spans="1:2">
      <c r="A82">
        <v>0</v>
      </c>
      <c r="B82">
        <v>0</v>
      </c>
    </row>
    <row r="83" spans="1:2">
      <c r="A83" s="3">
        <v>0</v>
      </c>
      <c r="B83">
        <v>0</v>
      </c>
    </row>
    <row r="84" spans="1:2">
      <c r="A84" s="2">
        <v>0</v>
      </c>
      <c r="B84" s="2">
        <v>0</v>
      </c>
    </row>
    <row r="85" spans="1:2">
      <c r="A85">
        <v>0</v>
      </c>
      <c r="B85" s="2">
        <v>0</v>
      </c>
    </row>
    <row r="86" spans="1:2">
      <c r="A86">
        <v>500</v>
      </c>
      <c r="B86">
        <v>500</v>
      </c>
    </row>
    <row r="87" spans="1:2">
      <c r="A87">
        <v>1500</v>
      </c>
      <c r="B87">
        <v>1000</v>
      </c>
    </row>
    <row r="88" spans="1:2">
      <c r="A88">
        <v>500</v>
      </c>
      <c r="B88">
        <v>2000</v>
      </c>
    </row>
    <row r="89" spans="1:2">
      <c r="A89">
        <v>0</v>
      </c>
      <c r="B89">
        <v>1000</v>
      </c>
    </row>
    <row r="90" spans="1:2">
      <c r="A90">
        <v>0</v>
      </c>
      <c r="B90">
        <v>500</v>
      </c>
    </row>
    <row r="91" spans="1:2">
      <c r="A91" s="3">
        <v>0</v>
      </c>
      <c r="B91">
        <v>0</v>
      </c>
    </row>
    <row r="92" spans="1:2">
      <c r="A92" s="2">
        <v>0</v>
      </c>
      <c r="B92">
        <v>0</v>
      </c>
    </row>
    <row r="93" spans="1:2">
      <c r="A93">
        <v>0</v>
      </c>
      <c r="B93" s="2">
        <v>0</v>
      </c>
    </row>
    <row r="94" spans="1:2">
      <c r="A94">
        <v>500</v>
      </c>
      <c r="B94" s="2">
        <v>0</v>
      </c>
    </row>
    <row r="95" spans="1:2">
      <c r="A95">
        <v>1500</v>
      </c>
      <c r="B95">
        <v>500</v>
      </c>
    </row>
    <row r="96" spans="1:2">
      <c r="A96">
        <v>500</v>
      </c>
      <c r="B96">
        <v>1000</v>
      </c>
    </row>
    <row r="97" spans="1:2">
      <c r="A97">
        <v>0</v>
      </c>
      <c r="B97">
        <v>2000</v>
      </c>
    </row>
    <row r="98" spans="1:2">
      <c r="A98">
        <v>0</v>
      </c>
      <c r="B98">
        <v>1000</v>
      </c>
    </row>
    <row r="99" spans="1:2">
      <c r="A99" s="3">
        <v>0</v>
      </c>
      <c r="B99">
        <v>500</v>
      </c>
    </row>
    <row r="100" spans="1:2">
      <c r="A100" s="2">
        <v>0</v>
      </c>
      <c r="B100">
        <v>0</v>
      </c>
    </row>
    <row r="101" spans="1:2">
      <c r="A101">
        <v>0</v>
      </c>
      <c r="B101" s="2">
        <v>0</v>
      </c>
    </row>
    <row r="102" spans="1:2">
      <c r="A102">
        <v>500</v>
      </c>
      <c r="B102" s="2">
        <v>0</v>
      </c>
    </row>
    <row r="103" spans="1:2">
      <c r="A103">
        <v>1500</v>
      </c>
      <c r="B103">
        <v>500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B3C3-FD1F-4B35-B3B5-42E91B029F21}">
  <dimension ref="A1:C14"/>
  <sheetViews>
    <sheetView workbookViewId="0">
      <selection activeCell="B9" sqref="B9"/>
    </sheetView>
  </sheetViews>
  <sheetFormatPr defaultRowHeight="19.5"/>
  <cols>
    <col min="1" max="1" width="38.6640625" bestFit="1" customWidth="1"/>
  </cols>
  <sheetData>
    <row r="1" spans="1:3">
      <c r="A1" t="s">
        <v>13</v>
      </c>
    </row>
    <row r="2" spans="1:3" ht="20.25" thickBot="1"/>
    <row r="3" spans="1:3">
      <c r="A3" s="6"/>
      <c r="B3" s="6" t="s">
        <v>14</v>
      </c>
      <c r="C3" s="6" t="s">
        <v>15</v>
      </c>
    </row>
    <row r="4" spans="1:3">
      <c r="A4" s="4" t="s">
        <v>16</v>
      </c>
      <c r="B4" s="4">
        <v>1600</v>
      </c>
      <c r="C4" s="4">
        <v>1670</v>
      </c>
    </row>
    <row r="5" spans="1:3">
      <c r="A5" s="4" t="s">
        <v>17</v>
      </c>
      <c r="B5" s="4">
        <v>19570707.070707072</v>
      </c>
      <c r="C5" s="4">
        <v>17541515.151515152</v>
      </c>
    </row>
    <row r="6" spans="1:3">
      <c r="A6" s="4" t="s">
        <v>18</v>
      </c>
      <c r="B6" s="4">
        <v>100</v>
      </c>
      <c r="C6" s="4">
        <v>100</v>
      </c>
    </row>
    <row r="7" spans="1:3">
      <c r="A7" s="4" t="s">
        <v>19</v>
      </c>
      <c r="B7" s="4">
        <v>18556111.111111112</v>
      </c>
      <c r="C7" s="4"/>
    </row>
    <row r="8" spans="1:3">
      <c r="A8" s="4" t="s">
        <v>20</v>
      </c>
      <c r="B8" s="4">
        <v>0</v>
      </c>
      <c r="C8" s="4"/>
    </row>
    <row r="9" spans="1:3">
      <c r="A9" s="4" t="s">
        <v>21</v>
      </c>
      <c r="B9" s="4">
        <v>198</v>
      </c>
      <c r="C9" s="4"/>
    </row>
    <row r="10" spans="1:3">
      <c r="A10" s="4" t="s">
        <v>22</v>
      </c>
      <c r="B10" s="4">
        <v>-0.11490516746020005</v>
      </c>
      <c r="C10" s="4"/>
    </row>
    <row r="11" spans="1:3">
      <c r="A11" s="4" t="s">
        <v>23</v>
      </c>
      <c r="B11" s="4">
        <v>0.45431836503432765</v>
      </c>
      <c r="C11" s="4"/>
    </row>
    <row r="12" spans="1:3">
      <c r="A12" s="4" t="s">
        <v>24</v>
      </c>
      <c r="B12" s="4">
        <v>1.6525857836178461</v>
      </c>
      <c r="C12" s="4"/>
    </row>
    <row r="13" spans="1:3">
      <c r="A13" s="4" t="s">
        <v>25</v>
      </c>
      <c r="B13" s="4">
        <v>0.90863673006865531</v>
      </c>
      <c r="C13" s="4"/>
    </row>
    <row r="14" spans="1:3" ht="20.25" thickBot="1">
      <c r="A14" s="5" t="s">
        <v>26</v>
      </c>
      <c r="B14" s="5">
        <v>1.9720174778363073</v>
      </c>
      <c r="C14" s="5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3DFC-D06E-4735-840A-6E07298FFD3D}">
  <dimension ref="A1:G7"/>
  <sheetViews>
    <sheetView workbookViewId="0">
      <selection activeCell="C7" sqref="C7"/>
    </sheetView>
  </sheetViews>
  <sheetFormatPr defaultColWidth="11.5546875" defaultRowHeight="19.5"/>
  <sheetData>
    <row r="1" spans="1:7">
      <c r="A1" t="s">
        <v>0</v>
      </c>
    </row>
    <row r="3" spans="1:7"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  <row r="4" spans="1:7">
      <c r="A4" t="s">
        <v>1</v>
      </c>
      <c r="B4">
        <v>500</v>
      </c>
      <c r="C4">
        <v>500</v>
      </c>
      <c r="D4">
        <v>500</v>
      </c>
      <c r="E4">
        <v>500</v>
      </c>
      <c r="F4">
        <v>500</v>
      </c>
      <c r="G4">
        <v>500</v>
      </c>
    </row>
    <row r="5" spans="1:7">
      <c r="A5" t="s">
        <v>2</v>
      </c>
      <c r="B5">
        <v>499</v>
      </c>
      <c r="C5">
        <v>485</v>
      </c>
      <c r="D5">
        <v>497</v>
      </c>
      <c r="E5">
        <v>543</v>
      </c>
      <c r="F5">
        <v>489</v>
      </c>
      <c r="G5">
        <v>487</v>
      </c>
    </row>
    <row r="7" spans="1:7">
      <c r="A7" t="s">
        <v>27</v>
      </c>
      <c r="C7">
        <f>_xlfn.CHISQ.TEST($B$5:$G$5,$B$4:$G$4)</f>
        <v>0.44740204895665125</v>
      </c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1E22-B51F-43CA-A599-2F27DE556CFF}">
  <dimension ref="A1:H17"/>
  <sheetViews>
    <sheetView tabSelected="1" workbookViewId="0">
      <selection activeCell="B12" sqref="B12"/>
    </sheetView>
  </sheetViews>
  <sheetFormatPr defaultColWidth="11.5546875" defaultRowHeight="19.5"/>
  <sheetData>
    <row r="1" spans="1:8">
      <c r="A1" t="s">
        <v>3</v>
      </c>
    </row>
    <row r="2" spans="1:8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8">
      <c r="A3" t="s">
        <v>5</v>
      </c>
      <c r="B3">
        <v>8</v>
      </c>
      <c r="C3">
        <v>11</v>
      </c>
      <c r="D3">
        <v>14</v>
      </c>
      <c r="E3">
        <v>8</v>
      </c>
      <c r="F3">
        <v>9</v>
      </c>
      <c r="G3">
        <f>SUM(B3:F3)</f>
        <v>50</v>
      </c>
    </row>
    <row r="4" spans="1:8">
      <c r="A4" t="s">
        <v>4</v>
      </c>
      <c r="B4">
        <v>10</v>
      </c>
      <c r="C4">
        <v>9</v>
      </c>
      <c r="D4">
        <v>16</v>
      </c>
      <c r="E4">
        <v>10</v>
      </c>
      <c r="F4">
        <v>5</v>
      </c>
      <c r="G4">
        <f>SUM(B4:F4)</f>
        <v>50</v>
      </c>
    </row>
    <row r="5" spans="1:8">
      <c r="A5" t="s">
        <v>11</v>
      </c>
      <c r="B5">
        <f t="shared" ref="B5:E5" si="0">SUM(B3:B4)</f>
        <v>18</v>
      </c>
      <c r="C5">
        <f t="shared" si="0"/>
        <v>20</v>
      </c>
      <c r="D5">
        <f t="shared" si="0"/>
        <v>30</v>
      </c>
      <c r="E5">
        <f t="shared" si="0"/>
        <v>18</v>
      </c>
      <c r="F5">
        <f>SUM(F3:F4)</f>
        <v>14</v>
      </c>
      <c r="G5">
        <v>100</v>
      </c>
    </row>
    <row r="7" spans="1:8">
      <c r="A7" t="s">
        <v>29</v>
      </c>
    </row>
    <row r="8" spans="1:8"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</row>
    <row r="9" spans="1:8">
      <c r="A9" t="s">
        <v>5</v>
      </c>
      <c r="B9">
        <f>B11*$G$9/$G$11</f>
        <v>9</v>
      </c>
      <c r="C9">
        <f t="shared" ref="C9:F9" si="1">C11*$G$9/$G$11</f>
        <v>10</v>
      </c>
      <c r="D9">
        <f t="shared" si="1"/>
        <v>15</v>
      </c>
      <c r="E9">
        <f t="shared" si="1"/>
        <v>9</v>
      </c>
      <c r="F9">
        <f t="shared" si="1"/>
        <v>7</v>
      </c>
      <c r="G9">
        <f t="shared" ref="G9" si="2">G3</f>
        <v>50</v>
      </c>
      <c r="H9">
        <f>G3-G9</f>
        <v>0</v>
      </c>
    </row>
    <row r="10" spans="1:8">
      <c r="A10" t="s">
        <v>4</v>
      </c>
      <c r="B10">
        <f>B11*$G$10/$G$11</f>
        <v>9</v>
      </c>
      <c r="C10">
        <f t="shared" ref="C10:F10" si="3">C11*$G$10/$G$11</f>
        <v>10</v>
      </c>
      <c r="D10">
        <f t="shared" si="3"/>
        <v>15</v>
      </c>
      <c r="E10">
        <f t="shared" si="3"/>
        <v>9</v>
      </c>
      <c r="F10">
        <f t="shared" si="3"/>
        <v>7</v>
      </c>
      <c r="G10">
        <f t="shared" ref="G10" si="4">G4</f>
        <v>50</v>
      </c>
      <c r="H10">
        <f t="shared" ref="H10:H11" si="5">G4-G10</f>
        <v>0</v>
      </c>
    </row>
    <row r="11" spans="1:8">
      <c r="A11" t="s">
        <v>11</v>
      </c>
      <c r="B11">
        <f>B5</f>
        <v>18</v>
      </c>
      <c r="C11">
        <f t="shared" ref="C11:G11" si="6">C5</f>
        <v>20</v>
      </c>
      <c r="D11">
        <f t="shared" si="6"/>
        <v>30</v>
      </c>
      <c r="E11">
        <f t="shared" si="6"/>
        <v>18</v>
      </c>
      <c r="F11">
        <f t="shared" si="6"/>
        <v>14</v>
      </c>
      <c r="G11">
        <f t="shared" si="6"/>
        <v>100</v>
      </c>
      <c r="H11">
        <f t="shared" si="5"/>
        <v>0</v>
      </c>
    </row>
    <row r="12" spans="1:8">
      <c r="B12">
        <f>B5-B11</f>
        <v>0</v>
      </c>
      <c r="C12">
        <f t="shared" ref="C12:G12" si="7">C5-C11</f>
        <v>0</v>
      </c>
      <c r="D12">
        <f t="shared" si="7"/>
        <v>0</v>
      </c>
      <c r="E12">
        <f t="shared" si="7"/>
        <v>0</v>
      </c>
      <c r="F12">
        <f t="shared" si="7"/>
        <v>0</v>
      </c>
      <c r="G12">
        <f t="shared" si="7"/>
        <v>0</v>
      </c>
    </row>
    <row r="17" spans="1:3">
      <c r="A17" t="s">
        <v>28</v>
      </c>
      <c r="C17">
        <f>_xlfn.CHISQ.TEST(B3:F4,B9:F10)</f>
        <v>0.75035336457632618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t検定</vt:lpstr>
      <vt:lpstr>t検定結果</vt:lpstr>
      <vt:lpstr>適合度検定</vt:lpstr>
      <vt:lpstr>独立性検定</vt:lpstr>
      <vt:lpstr>t検定_work</vt:lpstr>
      <vt:lpstr>Sheet2</vt:lpstr>
      <vt:lpstr>適合度検定_work</vt:lpstr>
      <vt:lpstr>独立性検定_work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2022-10-19T08:51:40Z</dcterms:created>
  <dcterms:modified xsi:type="dcterms:W3CDTF">2022-11-09T02:57:33Z</dcterms:modified>
</cp:coreProperties>
</file>