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nikkeibp1969-my.sharepoint.com/personal/sengoku_nikkeibp_co_jp/Documents/documents/DataScience2022/"/>
    </mc:Choice>
  </mc:AlternateContent>
  <xr:revisionPtr revIDLastSave="1" documentId="8_{E21F79C1-88BE-4629-A728-1EDFF7CB4633}" xr6:coauthVersionLast="47" xr6:coauthVersionMax="47" xr10:uidLastSave="{D4269054-4EBB-4C5F-AC8B-10E2C363E69D}"/>
  <bookViews>
    <workbookView xWindow="-120" yWindow="-120" windowWidth="29040" windowHeight="16440" tabRatio="867" activeTab="6" xr2:uid="{00000000-000D-0000-FFFF-FFFF00000000}"/>
  </bookViews>
  <sheets>
    <sheet name="ピボットテーブルによる集計" sheetId="2" r:id="rId1"/>
    <sheet name="相関係数" sheetId="7" r:id="rId2"/>
    <sheet name="移動平均" sheetId="12" r:id="rId3"/>
    <sheet name="Sheet2" sheetId="14" r:id="rId4"/>
    <sheet name="ピボットテーブルによる集計 (作業用)" sheetId="13" r:id="rId5"/>
    <sheet name="相関係数 (作業用)" sheetId="15" r:id="rId6"/>
    <sheet name="移動平均 (作業用)" sheetId="16" r:id="rId7"/>
  </sheets>
  <calcPr calcId="191028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6" l="1"/>
  <c r="D106" i="16"/>
  <c r="D107" i="16"/>
  <c r="D108" i="16"/>
  <c r="D109" i="16"/>
  <c r="D104" i="16"/>
  <c r="C2" i="16"/>
  <c r="C3" i="16"/>
  <c r="C4" i="16"/>
  <c r="C5" i="16"/>
  <c r="C6" i="16"/>
  <c r="C7" i="16"/>
  <c r="C8" i="16"/>
  <c r="C9" i="16"/>
  <c r="C10" i="16"/>
  <c r="C11" i="16"/>
  <c r="C12" i="16"/>
  <c r="D2" i="16"/>
  <c r="D3" i="16"/>
  <c r="D4" i="16"/>
  <c r="D5" i="16"/>
  <c r="D6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8" i="16"/>
  <c r="D7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D17" i="15"/>
</calcChain>
</file>

<file path=xl/sharedStrings.xml><?xml version="1.0" encoding="utf-8"?>
<sst xmlns="http://schemas.openxmlformats.org/spreadsheetml/2006/main" count="338" uniqueCount="150">
  <si>
    <t>家族構成</t>
    <rPh sb="0" eb="2">
      <t>カゾク</t>
    </rPh>
    <rPh sb="2" eb="4">
      <t>コウセイ</t>
    </rPh>
    <phoneticPr fontId="2"/>
  </si>
  <si>
    <t>売上月</t>
    <rPh sb="0" eb="2">
      <t>ウリアゲ</t>
    </rPh>
    <rPh sb="2" eb="3">
      <t>ツキ</t>
    </rPh>
    <phoneticPr fontId="2"/>
  </si>
  <si>
    <t>売上</t>
    <rPh sb="0" eb="1">
      <t>ウ</t>
    </rPh>
    <rPh sb="1" eb="2">
      <t>ア</t>
    </rPh>
    <phoneticPr fontId="2"/>
  </si>
  <si>
    <t>ファミリー</t>
    <phoneticPr fontId="2"/>
  </si>
  <si>
    <t>4月</t>
    <rPh sb="1" eb="2">
      <t>ガツ</t>
    </rPh>
    <phoneticPr fontId="2"/>
  </si>
  <si>
    <t>単身</t>
    <rPh sb="0" eb="2">
      <t>タンシン</t>
    </rPh>
    <phoneticPr fontId="2"/>
  </si>
  <si>
    <t>5月</t>
    <rPh sb="1" eb="2">
      <t>ガツ</t>
    </rPh>
    <phoneticPr fontId="2"/>
  </si>
  <si>
    <t>年次</t>
    <rPh sb="0" eb="2">
      <t>ネンジ</t>
    </rPh>
    <phoneticPr fontId="5"/>
  </si>
  <si>
    <t>作付面積（千ha）</t>
    <rPh sb="0" eb="2">
      <t>サクツケ</t>
    </rPh>
    <rPh sb="2" eb="4">
      <t>メンセキ</t>
    </rPh>
    <rPh sb="5" eb="6">
      <t>セン</t>
    </rPh>
    <phoneticPr fontId="5"/>
  </si>
  <si>
    <t>収穫量（千ｔ）</t>
    <rPh sb="0" eb="2">
      <t>シュウカク</t>
    </rPh>
    <rPh sb="2" eb="3">
      <t>リョウ</t>
    </rPh>
    <rPh sb="4" eb="5">
      <t>セン</t>
    </rPh>
    <phoneticPr fontId="5"/>
  </si>
  <si>
    <t>1990年</t>
    <rPh sb="4" eb="5">
      <t>ネン</t>
    </rPh>
    <phoneticPr fontId="5"/>
  </si>
  <si>
    <t>1991年</t>
    <rPh sb="4" eb="5">
      <t>ネン</t>
    </rPh>
    <phoneticPr fontId="5"/>
  </si>
  <si>
    <t>1992年</t>
    <rPh sb="4" eb="5">
      <t>ネン</t>
    </rPh>
    <phoneticPr fontId="5"/>
  </si>
  <si>
    <t>1993年</t>
    <rPh sb="4" eb="5">
      <t>ネン</t>
    </rPh>
    <phoneticPr fontId="5"/>
  </si>
  <si>
    <t>1994年</t>
    <rPh sb="4" eb="5">
      <t>ネン</t>
    </rPh>
    <phoneticPr fontId="5"/>
  </si>
  <si>
    <t>1995年</t>
    <rPh sb="4" eb="5">
      <t>ネン</t>
    </rPh>
    <phoneticPr fontId="5"/>
  </si>
  <si>
    <t>1996年</t>
    <rPh sb="4" eb="5">
      <t>ネン</t>
    </rPh>
    <phoneticPr fontId="5"/>
  </si>
  <si>
    <t>1997年</t>
    <rPh sb="4" eb="5">
      <t>ネン</t>
    </rPh>
    <phoneticPr fontId="5"/>
  </si>
  <si>
    <t>1998年</t>
    <rPh sb="4" eb="5">
      <t>ネン</t>
    </rPh>
    <phoneticPr fontId="5"/>
  </si>
  <si>
    <t>1999年</t>
    <rPh sb="4" eb="5">
      <t>ネン</t>
    </rPh>
    <phoneticPr fontId="5"/>
  </si>
  <si>
    <t>2000年</t>
    <rPh sb="4" eb="5">
      <t>ネン</t>
    </rPh>
    <phoneticPr fontId="5"/>
  </si>
  <si>
    <t>2001年</t>
    <rPh sb="4" eb="5">
      <t>ネン</t>
    </rPh>
    <phoneticPr fontId="5"/>
  </si>
  <si>
    <t>2002年</t>
    <rPh sb="4" eb="5">
      <t>ネン</t>
    </rPh>
    <phoneticPr fontId="5"/>
  </si>
  <si>
    <t>2003年</t>
    <rPh sb="4" eb="5">
      <t>ネン</t>
    </rPh>
    <phoneticPr fontId="5"/>
  </si>
  <si>
    <t>2004年</t>
    <rPh sb="4" eb="5">
      <t>ネン</t>
    </rPh>
    <phoneticPr fontId="5"/>
  </si>
  <si>
    <t>年月</t>
    <rPh sb="0" eb="2">
      <t>ネンゲツ</t>
    </rPh>
    <phoneticPr fontId="2"/>
  </si>
  <si>
    <t>支出額</t>
    <rPh sb="0" eb="3">
      <t>シシュツガク</t>
    </rPh>
    <phoneticPr fontId="2"/>
  </si>
  <si>
    <t>12ヶ月移動平均</t>
    <rPh sb="3" eb="4">
      <t>ゲツ</t>
    </rPh>
    <rPh sb="4" eb="6">
      <t>イドウ</t>
    </rPh>
    <rPh sb="6" eb="8">
      <t>ヘイキン</t>
    </rPh>
    <phoneticPr fontId="2"/>
  </si>
  <si>
    <t>平成14年１月</t>
  </si>
  <si>
    <t>平成14年２月</t>
  </si>
  <si>
    <t>平成14年３月</t>
  </si>
  <si>
    <t>平成14年４月</t>
  </si>
  <si>
    <t>平成14年５月</t>
  </si>
  <si>
    <t>平成14年６月</t>
  </si>
  <si>
    <t>平成14年７月</t>
  </si>
  <si>
    <t>平成14年８月</t>
  </si>
  <si>
    <t>平成14年９月</t>
  </si>
  <si>
    <t>平成14年10月</t>
  </si>
  <si>
    <t>平成14年11月</t>
  </si>
  <si>
    <t>平成14年12月</t>
  </si>
  <si>
    <t>平成15年１月</t>
  </si>
  <si>
    <t>平成15年２月</t>
  </si>
  <si>
    <t>平成15年３月</t>
  </si>
  <si>
    <t>平成15年４月</t>
  </si>
  <si>
    <t>平成15年５月</t>
  </si>
  <si>
    <t>平成15年６月</t>
  </si>
  <si>
    <t>平成15年７月</t>
  </si>
  <si>
    <t>平成15年８月</t>
  </si>
  <si>
    <t>平成15年９月</t>
  </si>
  <si>
    <t>平成15年10月</t>
  </si>
  <si>
    <t>平成15年11月</t>
  </si>
  <si>
    <t>平成15年12月</t>
  </si>
  <si>
    <t>平成16年１月</t>
  </si>
  <si>
    <t>平成16年２月</t>
  </si>
  <si>
    <t>平成16年３月</t>
  </si>
  <si>
    <t>平成16年４月</t>
  </si>
  <si>
    <t>平成16年５月</t>
  </si>
  <si>
    <t>平成16年６月</t>
  </si>
  <si>
    <t>平成16年７月</t>
  </si>
  <si>
    <t>平成16年８月</t>
  </si>
  <si>
    <t>平成16年９月</t>
  </si>
  <si>
    <t>平成16年10月</t>
  </si>
  <si>
    <t>平成16年11月</t>
  </si>
  <si>
    <t>平成16年12月</t>
  </si>
  <si>
    <t>平成17年１月</t>
  </si>
  <si>
    <t>平成17年２月</t>
  </si>
  <si>
    <t>平成17年３月</t>
  </si>
  <si>
    <t>平成17年４月</t>
  </si>
  <si>
    <t>平成17年５月</t>
  </si>
  <si>
    <t>平成17年６月</t>
  </si>
  <si>
    <t>平成17年７月</t>
  </si>
  <si>
    <t>平成17年８月</t>
  </si>
  <si>
    <t>平成17年９月</t>
  </si>
  <si>
    <t>平成17年10月</t>
  </si>
  <si>
    <t>平成17年11月</t>
  </si>
  <si>
    <t>平成17年12月</t>
  </si>
  <si>
    <t>平成18年１月</t>
  </si>
  <si>
    <t>平成18年２月</t>
  </si>
  <si>
    <t>平成18年３月</t>
  </si>
  <si>
    <t>平成18年４月</t>
  </si>
  <si>
    <t>平成18年５月</t>
  </si>
  <si>
    <t>平成18年６月</t>
  </si>
  <si>
    <t>平成18年７月</t>
  </si>
  <si>
    <t>平成18年８月</t>
  </si>
  <si>
    <t>平成18年９月</t>
  </si>
  <si>
    <t>平成18年10月</t>
  </si>
  <si>
    <t>平成18年11月</t>
  </si>
  <si>
    <t>平成18年12月</t>
  </si>
  <si>
    <t>平成19年１月</t>
  </si>
  <si>
    <t>平成19年２月</t>
  </si>
  <si>
    <t>平成19年３月</t>
  </si>
  <si>
    <t>平成19年４月</t>
  </si>
  <si>
    <t>平成19年５月</t>
  </si>
  <si>
    <t>平成19年６月</t>
  </si>
  <si>
    <t>平成19年７月</t>
  </si>
  <si>
    <t>平成19年８月</t>
  </si>
  <si>
    <t>平成19年９月</t>
  </si>
  <si>
    <t>平成19年10月</t>
  </si>
  <si>
    <t>平成19年11月</t>
  </si>
  <si>
    <t>平成19年12月</t>
  </si>
  <si>
    <t>平成20年１月</t>
  </si>
  <si>
    <t>平成20年２月</t>
  </si>
  <si>
    <t>平成20年３月</t>
  </si>
  <si>
    <t>平成20年４月</t>
  </si>
  <si>
    <t>平成20年５月</t>
  </si>
  <si>
    <t>平成20年６月</t>
  </si>
  <si>
    <t>平成20年７月</t>
  </si>
  <si>
    <t>平成20年８月</t>
  </si>
  <si>
    <t>平成20年９月</t>
  </si>
  <si>
    <t>平成20年10月</t>
  </si>
  <si>
    <t>平成20年11月</t>
  </si>
  <si>
    <t>平成20年12月</t>
  </si>
  <si>
    <t>平成21年１月</t>
  </si>
  <si>
    <t>平成21年２月</t>
  </si>
  <si>
    <t>平成21年３月</t>
  </si>
  <si>
    <t>平成21年４月</t>
  </si>
  <si>
    <t>平成21年５月</t>
  </si>
  <si>
    <t>平成21年６月</t>
  </si>
  <si>
    <t>平成21年７月</t>
  </si>
  <si>
    <t>平成21年８月</t>
  </si>
  <si>
    <t>平成21年９月</t>
  </si>
  <si>
    <t>平成21年10月</t>
  </si>
  <si>
    <t>平成21年11月</t>
  </si>
  <si>
    <t>平成21年12月</t>
  </si>
  <si>
    <t>平成22年１月</t>
  </si>
  <si>
    <t>平成22年２月</t>
  </si>
  <si>
    <t>平成22年３月</t>
  </si>
  <si>
    <t>平成22年４月</t>
  </si>
  <si>
    <t>平成22年５月</t>
  </si>
  <si>
    <t>平成22年６月</t>
  </si>
  <si>
    <t>平成22年７月</t>
  </si>
  <si>
    <t>平成22年８月</t>
  </si>
  <si>
    <t>平成22年９月</t>
  </si>
  <si>
    <t>平成22年10月</t>
  </si>
  <si>
    <t>平成22年11月</t>
  </si>
  <si>
    <t>平成22年12月</t>
  </si>
  <si>
    <t>合計 / 売上</t>
  </si>
  <si>
    <t>列ラベル</t>
  </si>
  <si>
    <t>4月</t>
  </si>
  <si>
    <t>5月</t>
  </si>
  <si>
    <t>総計</t>
  </si>
  <si>
    <t>行ラベル</t>
  </si>
  <si>
    <t>ファミリー</t>
  </si>
  <si>
    <t>単身</t>
  </si>
  <si>
    <t>全体の 合計 / 売上</t>
  </si>
  <si>
    <t>割合 / 売上2</t>
  </si>
  <si>
    <t>全体の 割合 / 売上2</t>
  </si>
  <si>
    <t>作付面積（千ha）</t>
  </si>
  <si>
    <t>収穫量（千ｔ）</t>
  </si>
  <si>
    <t>12カ月中心化移動平均</t>
    <rPh sb="3" eb="4">
      <t>ゲツ</t>
    </rPh>
    <rPh sb="4" eb="6">
      <t>チュウシン</t>
    </rPh>
    <rPh sb="6" eb="7">
      <t>カ</t>
    </rPh>
    <rPh sb="7" eb="9">
      <t>イドウ</t>
    </rPh>
    <rPh sb="9" eb="11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</si>
</sst>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5" fontId="3" fillId="2" borderId="1" xfId="0" applyNumberFormat="1" applyFont="1" applyFill="1" applyBorder="1" applyAlignment="1">
      <alignment horizontal="center" vertical="center" wrapText="1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8" fontId="4" fillId="0" borderId="1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38" fontId="0" fillId="0" borderId="0" xfId="2" applyFont="1" applyFill="1" applyAlignment="1">
      <alignment horizontal="right"/>
    </xf>
    <xf numFmtId="38" fontId="0" fillId="0" borderId="0" xfId="2" applyFont="1" applyFill="1"/>
    <xf numFmtId="38" fontId="0" fillId="0" borderId="1" xfId="2" applyFont="1" applyFill="1" applyBorder="1" applyAlignment="1">
      <alignment horizontal="right"/>
    </xf>
    <xf numFmtId="38" fontId="0" fillId="0" borderId="1" xfId="2" applyFont="1" applyFill="1" applyBorder="1"/>
    <xf numFmtId="38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38" fontId="0" fillId="0" borderId="0" xfId="0" applyNumberFormat="1">
      <alignment vertical="center"/>
    </xf>
  </cellXfs>
  <cellStyles count="3">
    <cellStyle name="桁区切り" xfId="1" builtinId="6"/>
    <cellStyle name="桁区切り 2" xfId="2" xr:uid="{00000000-0005-0000-0000-000001000000}"/>
    <cellStyle name="標準" xfId="0" builtinId="0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 (作業用)'!$C$1</c:f>
              <c:strCache>
                <c:ptCount val="1"/>
                <c:pt idx="0">
                  <c:v>収穫量（千ｔ）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'相関係数 (作業用)'!$B$2:$B$16</c:f>
              <c:numCache>
                <c:formatCode>#,##0_);[Red]\(#,##0\)</c:formatCode>
                <c:ptCount val="15"/>
                <c:pt idx="0">
                  <c:v>2055</c:v>
                </c:pt>
                <c:pt idx="1">
                  <c:v>2033</c:v>
                </c:pt>
                <c:pt idx="2">
                  <c:v>2092</c:v>
                </c:pt>
                <c:pt idx="3">
                  <c:v>2127</c:v>
                </c:pt>
                <c:pt idx="4">
                  <c:v>2200</c:v>
                </c:pt>
                <c:pt idx="5">
                  <c:v>2106</c:v>
                </c:pt>
                <c:pt idx="6">
                  <c:v>1967</c:v>
                </c:pt>
                <c:pt idx="7">
                  <c:v>1944</c:v>
                </c:pt>
                <c:pt idx="8">
                  <c:v>1793</c:v>
                </c:pt>
                <c:pt idx="9">
                  <c:v>1780</c:v>
                </c:pt>
                <c:pt idx="10">
                  <c:v>1763</c:v>
                </c:pt>
                <c:pt idx="11">
                  <c:v>1700</c:v>
                </c:pt>
                <c:pt idx="12">
                  <c:v>1683</c:v>
                </c:pt>
                <c:pt idx="13">
                  <c:v>1660</c:v>
                </c:pt>
                <c:pt idx="14">
                  <c:v>1697</c:v>
                </c:pt>
              </c:numCache>
            </c:numRef>
          </c:xVal>
          <c:yVal>
            <c:numRef>
              <c:f>'相関係数 (作業用)'!$C$2:$C$16</c:f>
              <c:numCache>
                <c:formatCode>#,##0_);[Red]\(#,##0\)</c:formatCode>
                <c:ptCount val="15"/>
                <c:pt idx="0">
                  <c:v>10463</c:v>
                </c:pt>
                <c:pt idx="1">
                  <c:v>9565</c:v>
                </c:pt>
                <c:pt idx="2">
                  <c:v>10546</c:v>
                </c:pt>
                <c:pt idx="3">
                  <c:v>7811</c:v>
                </c:pt>
                <c:pt idx="4">
                  <c:v>11961</c:v>
                </c:pt>
                <c:pt idx="5">
                  <c:v>10724</c:v>
                </c:pt>
                <c:pt idx="6">
                  <c:v>10328</c:v>
                </c:pt>
                <c:pt idx="7">
                  <c:v>10004</c:v>
                </c:pt>
                <c:pt idx="8">
                  <c:v>8939</c:v>
                </c:pt>
                <c:pt idx="9">
                  <c:v>9159</c:v>
                </c:pt>
                <c:pt idx="10">
                  <c:v>9472</c:v>
                </c:pt>
                <c:pt idx="11">
                  <c:v>9048</c:v>
                </c:pt>
                <c:pt idx="12">
                  <c:v>8876</c:v>
                </c:pt>
                <c:pt idx="13">
                  <c:v>7779</c:v>
                </c:pt>
                <c:pt idx="14">
                  <c:v>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E-4E9F-9CC6-8B92B178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46104"/>
        <c:axId val="781951680"/>
      </c:scatterChart>
      <c:valAx>
        <c:axId val="7819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51680"/>
        <c:crosses val="autoZero"/>
        <c:crossBetween val="midCat"/>
      </c:valAx>
      <c:valAx>
        <c:axId val="7819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'移動平均 (作業用)'!$B$1</c:f>
              <c:strCache>
                <c:ptCount val="1"/>
                <c:pt idx="0">
                  <c:v>支出額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'移動平均 (作業用)'!$A$2:$A$109</c:f>
              <c:strCache>
                <c:ptCount val="108"/>
                <c:pt idx="0">
                  <c:v>平成14年１月</c:v>
                </c:pt>
                <c:pt idx="1">
                  <c:v>平成14年２月</c:v>
                </c:pt>
                <c:pt idx="2">
                  <c:v>平成14年３月</c:v>
                </c:pt>
                <c:pt idx="3">
                  <c:v>平成14年４月</c:v>
                </c:pt>
                <c:pt idx="4">
                  <c:v>平成14年５月</c:v>
                </c:pt>
                <c:pt idx="5">
                  <c:v>平成14年６月</c:v>
                </c:pt>
                <c:pt idx="6">
                  <c:v>平成14年７月</c:v>
                </c:pt>
                <c:pt idx="7">
                  <c:v>平成14年８月</c:v>
                </c:pt>
                <c:pt idx="8">
                  <c:v>平成14年９月</c:v>
                </c:pt>
                <c:pt idx="9">
                  <c:v>平成14年10月</c:v>
                </c:pt>
                <c:pt idx="10">
                  <c:v>平成14年11月</c:v>
                </c:pt>
                <c:pt idx="11">
                  <c:v>平成14年12月</c:v>
                </c:pt>
                <c:pt idx="12">
                  <c:v>平成15年１月</c:v>
                </c:pt>
                <c:pt idx="13">
                  <c:v>平成15年２月</c:v>
                </c:pt>
                <c:pt idx="14">
                  <c:v>平成15年３月</c:v>
                </c:pt>
                <c:pt idx="15">
                  <c:v>平成15年４月</c:v>
                </c:pt>
                <c:pt idx="16">
                  <c:v>平成15年５月</c:v>
                </c:pt>
                <c:pt idx="17">
                  <c:v>平成15年６月</c:v>
                </c:pt>
                <c:pt idx="18">
                  <c:v>平成15年７月</c:v>
                </c:pt>
                <c:pt idx="19">
                  <c:v>平成15年８月</c:v>
                </c:pt>
                <c:pt idx="20">
                  <c:v>平成15年９月</c:v>
                </c:pt>
                <c:pt idx="21">
                  <c:v>平成15年10月</c:v>
                </c:pt>
                <c:pt idx="22">
                  <c:v>平成15年11月</c:v>
                </c:pt>
                <c:pt idx="23">
                  <c:v>平成15年12月</c:v>
                </c:pt>
                <c:pt idx="24">
                  <c:v>平成16年１月</c:v>
                </c:pt>
                <c:pt idx="25">
                  <c:v>平成16年２月</c:v>
                </c:pt>
                <c:pt idx="26">
                  <c:v>平成16年３月</c:v>
                </c:pt>
                <c:pt idx="27">
                  <c:v>平成16年４月</c:v>
                </c:pt>
                <c:pt idx="28">
                  <c:v>平成16年５月</c:v>
                </c:pt>
                <c:pt idx="29">
                  <c:v>平成16年６月</c:v>
                </c:pt>
                <c:pt idx="30">
                  <c:v>平成16年７月</c:v>
                </c:pt>
                <c:pt idx="31">
                  <c:v>平成16年８月</c:v>
                </c:pt>
                <c:pt idx="32">
                  <c:v>平成16年９月</c:v>
                </c:pt>
                <c:pt idx="33">
                  <c:v>平成16年10月</c:v>
                </c:pt>
                <c:pt idx="34">
                  <c:v>平成16年11月</c:v>
                </c:pt>
                <c:pt idx="35">
                  <c:v>平成16年12月</c:v>
                </c:pt>
                <c:pt idx="36">
                  <c:v>平成17年１月</c:v>
                </c:pt>
                <c:pt idx="37">
                  <c:v>平成17年２月</c:v>
                </c:pt>
                <c:pt idx="38">
                  <c:v>平成17年３月</c:v>
                </c:pt>
                <c:pt idx="39">
                  <c:v>平成17年４月</c:v>
                </c:pt>
                <c:pt idx="40">
                  <c:v>平成17年５月</c:v>
                </c:pt>
                <c:pt idx="41">
                  <c:v>平成17年６月</c:v>
                </c:pt>
                <c:pt idx="42">
                  <c:v>平成17年７月</c:v>
                </c:pt>
                <c:pt idx="43">
                  <c:v>平成17年８月</c:v>
                </c:pt>
                <c:pt idx="44">
                  <c:v>平成17年９月</c:v>
                </c:pt>
                <c:pt idx="45">
                  <c:v>平成17年10月</c:v>
                </c:pt>
                <c:pt idx="46">
                  <c:v>平成17年11月</c:v>
                </c:pt>
                <c:pt idx="47">
                  <c:v>平成17年12月</c:v>
                </c:pt>
                <c:pt idx="48">
                  <c:v>平成18年１月</c:v>
                </c:pt>
                <c:pt idx="49">
                  <c:v>平成18年２月</c:v>
                </c:pt>
                <c:pt idx="50">
                  <c:v>平成18年３月</c:v>
                </c:pt>
                <c:pt idx="51">
                  <c:v>平成18年４月</c:v>
                </c:pt>
                <c:pt idx="52">
                  <c:v>平成18年５月</c:v>
                </c:pt>
                <c:pt idx="53">
                  <c:v>平成18年６月</c:v>
                </c:pt>
                <c:pt idx="54">
                  <c:v>平成18年７月</c:v>
                </c:pt>
                <c:pt idx="55">
                  <c:v>平成18年８月</c:v>
                </c:pt>
                <c:pt idx="56">
                  <c:v>平成18年９月</c:v>
                </c:pt>
                <c:pt idx="57">
                  <c:v>平成18年10月</c:v>
                </c:pt>
                <c:pt idx="58">
                  <c:v>平成18年11月</c:v>
                </c:pt>
                <c:pt idx="59">
                  <c:v>平成18年12月</c:v>
                </c:pt>
                <c:pt idx="60">
                  <c:v>平成19年１月</c:v>
                </c:pt>
                <c:pt idx="61">
                  <c:v>平成19年２月</c:v>
                </c:pt>
                <c:pt idx="62">
                  <c:v>平成19年３月</c:v>
                </c:pt>
                <c:pt idx="63">
                  <c:v>平成19年４月</c:v>
                </c:pt>
                <c:pt idx="64">
                  <c:v>平成19年５月</c:v>
                </c:pt>
                <c:pt idx="65">
                  <c:v>平成19年６月</c:v>
                </c:pt>
                <c:pt idx="66">
                  <c:v>平成19年７月</c:v>
                </c:pt>
                <c:pt idx="67">
                  <c:v>平成19年８月</c:v>
                </c:pt>
                <c:pt idx="68">
                  <c:v>平成19年９月</c:v>
                </c:pt>
                <c:pt idx="69">
                  <c:v>平成19年10月</c:v>
                </c:pt>
                <c:pt idx="70">
                  <c:v>平成19年11月</c:v>
                </c:pt>
                <c:pt idx="71">
                  <c:v>平成19年12月</c:v>
                </c:pt>
                <c:pt idx="72">
                  <c:v>平成20年１月</c:v>
                </c:pt>
                <c:pt idx="73">
                  <c:v>平成20年２月</c:v>
                </c:pt>
                <c:pt idx="74">
                  <c:v>平成20年３月</c:v>
                </c:pt>
                <c:pt idx="75">
                  <c:v>平成20年４月</c:v>
                </c:pt>
                <c:pt idx="76">
                  <c:v>平成20年５月</c:v>
                </c:pt>
                <c:pt idx="77">
                  <c:v>平成20年６月</c:v>
                </c:pt>
                <c:pt idx="78">
                  <c:v>平成20年７月</c:v>
                </c:pt>
                <c:pt idx="79">
                  <c:v>平成20年８月</c:v>
                </c:pt>
                <c:pt idx="80">
                  <c:v>平成20年９月</c:v>
                </c:pt>
                <c:pt idx="81">
                  <c:v>平成20年10月</c:v>
                </c:pt>
                <c:pt idx="82">
                  <c:v>平成20年11月</c:v>
                </c:pt>
                <c:pt idx="83">
                  <c:v>平成20年12月</c:v>
                </c:pt>
                <c:pt idx="84">
                  <c:v>平成21年１月</c:v>
                </c:pt>
                <c:pt idx="85">
                  <c:v>平成21年２月</c:v>
                </c:pt>
                <c:pt idx="86">
                  <c:v>平成21年３月</c:v>
                </c:pt>
                <c:pt idx="87">
                  <c:v>平成21年４月</c:v>
                </c:pt>
                <c:pt idx="88">
                  <c:v>平成21年５月</c:v>
                </c:pt>
                <c:pt idx="89">
                  <c:v>平成21年６月</c:v>
                </c:pt>
                <c:pt idx="90">
                  <c:v>平成21年７月</c:v>
                </c:pt>
                <c:pt idx="91">
                  <c:v>平成21年８月</c:v>
                </c:pt>
                <c:pt idx="92">
                  <c:v>平成21年９月</c:v>
                </c:pt>
                <c:pt idx="93">
                  <c:v>平成21年10月</c:v>
                </c:pt>
                <c:pt idx="94">
                  <c:v>平成21年11月</c:v>
                </c:pt>
                <c:pt idx="95">
                  <c:v>平成21年12月</c:v>
                </c:pt>
                <c:pt idx="96">
                  <c:v>平成22年１月</c:v>
                </c:pt>
                <c:pt idx="97">
                  <c:v>平成22年２月</c:v>
                </c:pt>
                <c:pt idx="98">
                  <c:v>平成22年３月</c:v>
                </c:pt>
                <c:pt idx="99">
                  <c:v>平成22年４月</c:v>
                </c:pt>
                <c:pt idx="100">
                  <c:v>平成22年５月</c:v>
                </c:pt>
                <c:pt idx="101">
                  <c:v>平成22年６月</c:v>
                </c:pt>
                <c:pt idx="102">
                  <c:v>平成22年７月</c:v>
                </c:pt>
                <c:pt idx="103">
                  <c:v>平成22年８月</c:v>
                </c:pt>
                <c:pt idx="104">
                  <c:v>平成22年９月</c:v>
                </c:pt>
                <c:pt idx="105">
                  <c:v>平成22年10月</c:v>
                </c:pt>
                <c:pt idx="106">
                  <c:v>平成22年11月</c:v>
                </c:pt>
                <c:pt idx="107">
                  <c:v>平成22年12月</c:v>
                </c:pt>
              </c:strCache>
            </c:strRef>
          </c:cat>
          <c:val>
            <c:numRef>
              <c:f>'移動平均 (作業用)'!$B$2:$B$109</c:f>
              <c:numCache>
                <c:formatCode>#,##0_);[Red]\(#,##0\)</c:formatCode>
                <c:ptCount val="108"/>
                <c:pt idx="0">
                  <c:v>1405</c:v>
                </c:pt>
                <c:pt idx="1">
                  <c:v>1563</c:v>
                </c:pt>
                <c:pt idx="2">
                  <c:v>1198</c:v>
                </c:pt>
                <c:pt idx="3">
                  <c:v>617</c:v>
                </c:pt>
                <c:pt idx="4">
                  <c:v>720</c:v>
                </c:pt>
                <c:pt idx="5">
                  <c:v>560</c:v>
                </c:pt>
                <c:pt idx="6">
                  <c:v>1091</c:v>
                </c:pt>
                <c:pt idx="7">
                  <c:v>1369</c:v>
                </c:pt>
                <c:pt idx="8">
                  <c:v>655</c:v>
                </c:pt>
                <c:pt idx="9">
                  <c:v>631</c:v>
                </c:pt>
                <c:pt idx="10">
                  <c:v>804</c:v>
                </c:pt>
                <c:pt idx="11">
                  <c:v>841</c:v>
                </c:pt>
                <c:pt idx="12">
                  <c:v>1235</c:v>
                </c:pt>
                <c:pt idx="13">
                  <c:v>1300</c:v>
                </c:pt>
                <c:pt idx="14">
                  <c:v>1197</c:v>
                </c:pt>
                <c:pt idx="15">
                  <c:v>729</c:v>
                </c:pt>
                <c:pt idx="16">
                  <c:v>744</c:v>
                </c:pt>
                <c:pt idx="17">
                  <c:v>573</c:v>
                </c:pt>
                <c:pt idx="18">
                  <c:v>872</c:v>
                </c:pt>
                <c:pt idx="19">
                  <c:v>1340</c:v>
                </c:pt>
                <c:pt idx="20">
                  <c:v>757</c:v>
                </c:pt>
                <c:pt idx="21">
                  <c:v>652</c:v>
                </c:pt>
                <c:pt idx="22">
                  <c:v>689</c:v>
                </c:pt>
                <c:pt idx="23">
                  <c:v>972</c:v>
                </c:pt>
                <c:pt idx="24">
                  <c:v>1317</c:v>
                </c:pt>
                <c:pt idx="25">
                  <c:v>1615</c:v>
                </c:pt>
                <c:pt idx="26">
                  <c:v>1114</c:v>
                </c:pt>
                <c:pt idx="27">
                  <c:v>621</c:v>
                </c:pt>
                <c:pt idx="28">
                  <c:v>449</c:v>
                </c:pt>
                <c:pt idx="29">
                  <c:v>594</c:v>
                </c:pt>
                <c:pt idx="30">
                  <c:v>792</c:v>
                </c:pt>
                <c:pt idx="31">
                  <c:v>949</c:v>
                </c:pt>
                <c:pt idx="32">
                  <c:v>736</c:v>
                </c:pt>
                <c:pt idx="33">
                  <c:v>483</c:v>
                </c:pt>
                <c:pt idx="34">
                  <c:v>655</c:v>
                </c:pt>
                <c:pt idx="35">
                  <c:v>1027</c:v>
                </c:pt>
                <c:pt idx="36">
                  <c:v>1062</c:v>
                </c:pt>
                <c:pt idx="37">
                  <c:v>1372</c:v>
                </c:pt>
                <c:pt idx="38">
                  <c:v>1205</c:v>
                </c:pt>
                <c:pt idx="39">
                  <c:v>853</c:v>
                </c:pt>
                <c:pt idx="40">
                  <c:v>629</c:v>
                </c:pt>
                <c:pt idx="41">
                  <c:v>598</c:v>
                </c:pt>
                <c:pt idx="42">
                  <c:v>634</c:v>
                </c:pt>
                <c:pt idx="43">
                  <c:v>1159</c:v>
                </c:pt>
                <c:pt idx="44">
                  <c:v>650</c:v>
                </c:pt>
                <c:pt idx="45">
                  <c:v>503</c:v>
                </c:pt>
                <c:pt idx="46">
                  <c:v>639</c:v>
                </c:pt>
                <c:pt idx="47">
                  <c:v>957</c:v>
                </c:pt>
                <c:pt idx="48">
                  <c:v>1004</c:v>
                </c:pt>
                <c:pt idx="49">
                  <c:v>1237</c:v>
                </c:pt>
                <c:pt idx="50">
                  <c:v>1073</c:v>
                </c:pt>
                <c:pt idx="51">
                  <c:v>685</c:v>
                </c:pt>
                <c:pt idx="52">
                  <c:v>463</c:v>
                </c:pt>
                <c:pt idx="53">
                  <c:v>619</c:v>
                </c:pt>
                <c:pt idx="54">
                  <c:v>825</c:v>
                </c:pt>
                <c:pt idx="55">
                  <c:v>917</c:v>
                </c:pt>
                <c:pt idx="56">
                  <c:v>662</c:v>
                </c:pt>
                <c:pt idx="57">
                  <c:v>501</c:v>
                </c:pt>
                <c:pt idx="58">
                  <c:v>536</c:v>
                </c:pt>
                <c:pt idx="59">
                  <c:v>741</c:v>
                </c:pt>
                <c:pt idx="60">
                  <c:v>1050</c:v>
                </c:pt>
                <c:pt idx="61">
                  <c:v>1829</c:v>
                </c:pt>
                <c:pt idx="62">
                  <c:v>1117</c:v>
                </c:pt>
                <c:pt idx="63">
                  <c:v>519</c:v>
                </c:pt>
                <c:pt idx="64">
                  <c:v>413</c:v>
                </c:pt>
                <c:pt idx="65">
                  <c:v>373</c:v>
                </c:pt>
                <c:pt idx="66">
                  <c:v>937</c:v>
                </c:pt>
                <c:pt idx="67">
                  <c:v>749</c:v>
                </c:pt>
                <c:pt idx="68">
                  <c:v>463</c:v>
                </c:pt>
                <c:pt idx="69">
                  <c:v>424</c:v>
                </c:pt>
                <c:pt idx="70">
                  <c:v>668</c:v>
                </c:pt>
                <c:pt idx="71">
                  <c:v>817</c:v>
                </c:pt>
                <c:pt idx="72">
                  <c:v>1044</c:v>
                </c:pt>
                <c:pt idx="73">
                  <c:v>1227</c:v>
                </c:pt>
                <c:pt idx="74">
                  <c:v>1038</c:v>
                </c:pt>
                <c:pt idx="75">
                  <c:v>342</c:v>
                </c:pt>
                <c:pt idx="76">
                  <c:v>390</c:v>
                </c:pt>
                <c:pt idx="77">
                  <c:v>456</c:v>
                </c:pt>
                <c:pt idx="78">
                  <c:v>683</c:v>
                </c:pt>
                <c:pt idx="79">
                  <c:v>878</c:v>
                </c:pt>
                <c:pt idx="80">
                  <c:v>606</c:v>
                </c:pt>
                <c:pt idx="81">
                  <c:v>316</c:v>
                </c:pt>
                <c:pt idx="82">
                  <c:v>719</c:v>
                </c:pt>
                <c:pt idx="83">
                  <c:v>738</c:v>
                </c:pt>
                <c:pt idx="84">
                  <c:v>701</c:v>
                </c:pt>
                <c:pt idx="85">
                  <c:v>1113</c:v>
                </c:pt>
                <c:pt idx="86">
                  <c:v>940</c:v>
                </c:pt>
                <c:pt idx="87">
                  <c:v>399</c:v>
                </c:pt>
                <c:pt idx="88">
                  <c:v>368</c:v>
                </c:pt>
                <c:pt idx="89">
                  <c:v>393</c:v>
                </c:pt>
                <c:pt idx="90">
                  <c:v>615</c:v>
                </c:pt>
                <c:pt idx="91">
                  <c:v>1113</c:v>
                </c:pt>
                <c:pt idx="92">
                  <c:v>657</c:v>
                </c:pt>
                <c:pt idx="93">
                  <c:v>458</c:v>
                </c:pt>
                <c:pt idx="94">
                  <c:v>389</c:v>
                </c:pt>
                <c:pt idx="95">
                  <c:v>626</c:v>
                </c:pt>
                <c:pt idx="96">
                  <c:v>851</c:v>
                </c:pt>
                <c:pt idx="97">
                  <c:v>1114</c:v>
                </c:pt>
                <c:pt idx="98">
                  <c:v>1136</c:v>
                </c:pt>
                <c:pt idx="99">
                  <c:v>438</c:v>
                </c:pt>
                <c:pt idx="100">
                  <c:v>344</c:v>
                </c:pt>
                <c:pt idx="101">
                  <c:v>410</c:v>
                </c:pt>
                <c:pt idx="102">
                  <c:v>724</c:v>
                </c:pt>
                <c:pt idx="103">
                  <c:v>1016</c:v>
                </c:pt>
                <c:pt idx="104">
                  <c:v>543</c:v>
                </c:pt>
                <c:pt idx="105">
                  <c:v>395</c:v>
                </c:pt>
                <c:pt idx="106">
                  <c:v>450</c:v>
                </c:pt>
                <c:pt idx="107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8-4E3C-860F-216D4DE9BD9E}"/>
            </c:ext>
          </c:extLst>
        </c:ser>
        <c:ser>
          <c:idx val="1"/>
          <c:order val="1"/>
          <c:tx>
            <c:strRef>
              <c:f>'移動平均 (作業用)'!$C$1</c:f>
              <c:strCache>
                <c:ptCount val="1"/>
                <c:pt idx="0">
                  <c:v>12ヶ月移動平均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'移動平均 (作業用)'!$A$2:$A$109</c:f>
              <c:strCache>
                <c:ptCount val="108"/>
                <c:pt idx="0">
                  <c:v>平成14年１月</c:v>
                </c:pt>
                <c:pt idx="1">
                  <c:v>平成14年２月</c:v>
                </c:pt>
                <c:pt idx="2">
                  <c:v>平成14年３月</c:v>
                </c:pt>
                <c:pt idx="3">
                  <c:v>平成14年４月</c:v>
                </c:pt>
                <c:pt idx="4">
                  <c:v>平成14年５月</c:v>
                </c:pt>
                <c:pt idx="5">
                  <c:v>平成14年６月</c:v>
                </c:pt>
                <c:pt idx="6">
                  <c:v>平成14年７月</c:v>
                </c:pt>
                <c:pt idx="7">
                  <c:v>平成14年８月</c:v>
                </c:pt>
                <c:pt idx="8">
                  <c:v>平成14年９月</c:v>
                </c:pt>
                <c:pt idx="9">
                  <c:v>平成14年10月</c:v>
                </c:pt>
                <c:pt idx="10">
                  <c:v>平成14年11月</c:v>
                </c:pt>
                <c:pt idx="11">
                  <c:v>平成14年12月</c:v>
                </c:pt>
                <c:pt idx="12">
                  <c:v>平成15年１月</c:v>
                </c:pt>
                <c:pt idx="13">
                  <c:v>平成15年２月</c:v>
                </c:pt>
                <c:pt idx="14">
                  <c:v>平成15年３月</c:v>
                </c:pt>
                <c:pt idx="15">
                  <c:v>平成15年４月</c:v>
                </c:pt>
                <c:pt idx="16">
                  <c:v>平成15年５月</c:v>
                </c:pt>
                <c:pt idx="17">
                  <c:v>平成15年６月</c:v>
                </c:pt>
                <c:pt idx="18">
                  <c:v>平成15年７月</c:v>
                </c:pt>
                <c:pt idx="19">
                  <c:v>平成15年８月</c:v>
                </c:pt>
                <c:pt idx="20">
                  <c:v>平成15年９月</c:v>
                </c:pt>
                <c:pt idx="21">
                  <c:v>平成15年10月</c:v>
                </c:pt>
                <c:pt idx="22">
                  <c:v>平成15年11月</c:v>
                </c:pt>
                <c:pt idx="23">
                  <c:v>平成15年12月</c:v>
                </c:pt>
                <c:pt idx="24">
                  <c:v>平成16年１月</c:v>
                </c:pt>
                <c:pt idx="25">
                  <c:v>平成16年２月</c:v>
                </c:pt>
                <c:pt idx="26">
                  <c:v>平成16年３月</c:v>
                </c:pt>
                <c:pt idx="27">
                  <c:v>平成16年４月</c:v>
                </c:pt>
                <c:pt idx="28">
                  <c:v>平成16年５月</c:v>
                </c:pt>
                <c:pt idx="29">
                  <c:v>平成16年６月</c:v>
                </c:pt>
                <c:pt idx="30">
                  <c:v>平成16年７月</c:v>
                </c:pt>
                <c:pt idx="31">
                  <c:v>平成16年８月</c:v>
                </c:pt>
                <c:pt idx="32">
                  <c:v>平成16年９月</c:v>
                </c:pt>
                <c:pt idx="33">
                  <c:v>平成16年10月</c:v>
                </c:pt>
                <c:pt idx="34">
                  <c:v>平成16年11月</c:v>
                </c:pt>
                <c:pt idx="35">
                  <c:v>平成16年12月</c:v>
                </c:pt>
                <c:pt idx="36">
                  <c:v>平成17年１月</c:v>
                </c:pt>
                <c:pt idx="37">
                  <c:v>平成17年２月</c:v>
                </c:pt>
                <c:pt idx="38">
                  <c:v>平成17年３月</c:v>
                </c:pt>
                <c:pt idx="39">
                  <c:v>平成17年４月</c:v>
                </c:pt>
                <c:pt idx="40">
                  <c:v>平成17年５月</c:v>
                </c:pt>
                <c:pt idx="41">
                  <c:v>平成17年６月</c:v>
                </c:pt>
                <c:pt idx="42">
                  <c:v>平成17年７月</c:v>
                </c:pt>
                <c:pt idx="43">
                  <c:v>平成17年８月</c:v>
                </c:pt>
                <c:pt idx="44">
                  <c:v>平成17年９月</c:v>
                </c:pt>
                <c:pt idx="45">
                  <c:v>平成17年10月</c:v>
                </c:pt>
                <c:pt idx="46">
                  <c:v>平成17年11月</c:v>
                </c:pt>
                <c:pt idx="47">
                  <c:v>平成17年12月</c:v>
                </c:pt>
                <c:pt idx="48">
                  <c:v>平成18年１月</c:v>
                </c:pt>
                <c:pt idx="49">
                  <c:v>平成18年２月</c:v>
                </c:pt>
                <c:pt idx="50">
                  <c:v>平成18年３月</c:v>
                </c:pt>
                <c:pt idx="51">
                  <c:v>平成18年４月</c:v>
                </c:pt>
                <c:pt idx="52">
                  <c:v>平成18年５月</c:v>
                </c:pt>
                <c:pt idx="53">
                  <c:v>平成18年６月</c:v>
                </c:pt>
                <c:pt idx="54">
                  <c:v>平成18年７月</c:v>
                </c:pt>
                <c:pt idx="55">
                  <c:v>平成18年８月</c:v>
                </c:pt>
                <c:pt idx="56">
                  <c:v>平成18年９月</c:v>
                </c:pt>
                <c:pt idx="57">
                  <c:v>平成18年10月</c:v>
                </c:pt>
                <c:pt idx="58">
                  <c:v>平成18年11月</c:v>
                </c:pt>
                <c:pt idx="59">
                  <c:v>平成18年12月</c:v>
                </c:pt>
                <c:pt idx="60">
                  <c:v>平成19年１月</c:v>
                </c:pt>
                <c:pt idx="61">
                  <c:v>平成19年２月</c:v>
                </c:pt>
                <c:pt idx="62">
                  <c:v>平成19年３月</c:v>
                </c:pt>
                <c:pt idx="63">
                  <c:v>平成19年４月</c:v>
                </c:pt>
                <c:pt idx="64">
                  <c:v>平成19年５月</c:v>
                </c:pt>
                <c:pt idx="65">
                  <c:v>平成19年６月</c:v>
                </c:pt>
                <c:pt idx="66">
                  <c:v>平成19年７月</c:v>
                </c:pt>
                <c:pt idx="67">
                  <c:v>平成19年８月</c:v>
                </c:pt>
                <c:pt idx="68">
                  <c:v>平成19年９月</c:v>
                </c:pt>
                <c:pt idx="69">
                  <c:v>平成19年10月</c:v>
                </c:pt>
                <c:pt idx="70">
                  <c:v>平成19年11月</c:v>
                </c:pt>
                <c:pt idx="71">
                  <c:v>平成19年12月</c:v>
                </c:pt>
                <c:pt idx="72">
                  <c:v>平成20年１月</c:v>
                </c:pt>
                <c:pt idx="73">
                  <c:v>平成20年２月</c:v>
                </c:pt>
                <c:pt idx="74">
                  <c:v>平成20年３月</c:v>
                </c:pt>
                <c:pt idx="75">
                  <c:v>平成20年４月</c:v>
                </c:pt>
                <c:pt idx="76">
                  <c:v>平成20年５月</c:v>
                </c:pt>
                <c:pt idx="77">
                  <c:v>平成20年６月</c:v>
                </c:pt>
                <c:pt idx="78">
                  <c:v>平成20年７月</c:v>
                </c:pt>
                <c:pt idx="79">
                  <c:v>平成20年８月</c:v>
                </c:pt>
                <c:pt idx="80">
                  <c:v>平成20年９月</c:v>
                </c:pt>
                <c:pt idx="81">
                  <c:v>平成20年10月</c:v>
                </c:pt>
                <c:pt idx="82">
                  <c:v>平成20年11月</c:v>
                </c:pt>
                <c:pt idx="83">
                  <c:v>平成20年12月</c:v>
                </c:pt>
                <c:pt idx="84">
                  <c:v>平成21年１月</c:v>
                </c:pt>
                <c:pt idx="85">
                  <c:v>平成21年２月</c:v>
                </c:pt>
                <c:pt idx="86">
                  <c:v>平成21年３月</c:v>
                </c:pt>
                <c:pt idx="87">
                  <c:v>平成21年４月</c:v>
                </c:pt>
                <c:pt idx="88">
                  <c:v>平成21年５月</c:v>
                </c:pt>
                <c:pt idx="89">
                  <c:v>平成21年６月</c:v>
                </c:pt>
                <c:pt idx="90">
                  <c:v>平成21年７月</c:v>
                </c:pt>
                <c:pt idx="91">
                  <c:v>平成21年８月</c:v>
                </c:pt>
                <c:pt idx="92">
                  <c:v>平成21年９月</c:v>
                </c:pt>
                <c:pt idx="93">
                  <c:v>平成21年10月</c:v>
                </c:pt>
                <c:pt idx="94">
                  <c:v>平成21年11月</c:v>
                </c:pt>
                <c:pt idx="95">
                  <c:v>平成21年12月</c:v>
                </c:pt>
                <c:pt idx="96">
                  <c:v>平成22年１月</c:v>
                </c:pt>
                <c:pt idx="97">
                  <c:v>平成22年２月</c:v>
                </c:pt>
                <c:pt idx="98">
                  <c:v>平成22年３月</c:v>
                </c:pt>
                <c:pt idx="99">
                  <c:v>平成22年４月</c:v>
                </c:pt>
                <c:pt idx="100">
                  <c:v>平成22年５月</c:v>
                </c:pt>
                <c:pt idx="101">
                  <c:v>平成22年６月</c:v>
                </c:pt>
                <c:pt idx="102">
                  <c:v>平成22年７月</c:v>
                </c:pt>
                <c:pt idx="103">
                  <c:v>平成22年８月</c:v>
                </c:pt>
                <c:pt idx="104">
                  <c:v>平成22年９月</c:v>
                </c:pt>
                <c:pt idx="105">
                  <c:v>平成22年10月</c:v>
                </c:pt>
                <c:pt idx="106">
                  <c:v>平成22年11月</c:v>
                </c:pt>
                <c:pt idx="107">
                  <c:v>平成22年12月</c:v>
                </c:pt>
              </c:strCache>
            </c:strRef>
          </c:cat>
          <c:val>
            <c:numRef>
              <c:f>'移動平均 (作業用)'!$C$2:$C$109</c:f>
              <c:numCache>
                <c:formatCode>General</c:formatCode>
                <c:ptCount val="108"/>
                <c:pt idx="0">
                  <c:v>1405</c:v>
                </c:pt>
                <c:pt idx="1">
                  <c:v>1484</c:v>
                </c:pt>
                <c:pt idx="2">
                  <c:v>1388.6666666666667</c:v>
                </c:pt>
                <c:pt idx="3">
                  <c:v>1195.75</c:v>
                </c:pt>
                <c:pt idx="4">
                  <c:v>1100.5999999999999</c:v>
                </c:pt>
                <c:pt idx="5">
                  <c:v>1010.5</c:v>
                </c:pt>
                <c:pt idx="6">
                  <c:v>1022</c:v>
                </c:pt>
                <c:pt idx="7">
                  <c:v>1065.375</c:v>
                </c:pt>
                <c:pt idx="8">
                  <c:v>1019.7777777777778</c:v>
                </c:pt>
                <c:pt idx="9">
                  <c:v>980.9</c:v>
                </c:pt>
                <c:pt idx="10" formatCode="#,##0_);[Red]\(#,##0\)">
                  <c:v>964.81818181818187</c:v>
                </c:pt>
                <c:pt idx="11" formatCode="#,##0_);[Red]\(#,##0\)">
                  <c:v>954.5</c:v>
                </c:pt>
                <c:pt idx="12" formatCode="#,##0_);[Red]\(#,##0\)">
                  <c:v>940.33333333333337</c:v>
                </c:pt>
                <c:pt idx="13" formatCode="#,##0_);[Red]\(#,##0\)">
                  <c:v>918.41666666666663</c:v>
                </c:pt>
                <c:pt idx="14" formatCode="#,##0_);[Red]\(#,##0\)">
                  <c:v>918.33333333333337</c:v>
                </c:pt>
                <c:pt idx="15" formatCode="#,##0_);[Red]\(#,##0\)">
                  <c:v>927.66666666666663</c:v>
                </c:pt>
                <c:pt idx="16" formatCode="#,##0_);[Red]\(#,##0\)">
                  <c:v>929.66666666666663</c:v>
                </c:pt>
                <c:pt idx="17" formatCode="#,##0_);[Red]\(#,##0\)">
                  <c:v>930.75</c:v>
                </c:pt>
                <c:pt idx="18" formatCode="#,##0_);[Red]\(#,##0\)">
                  <c:v>912.5</c:v>
                </c:pt>
                <c:pt idx="19" formatCode="#,##0_);[Red]\(#,##0\)">
                  <c:v>910.08333333333337</c:v>
                </c:pt>
                <c:pt idx="20" formatCode="#,##0_);[Red]\(#,##0\)">
                  <c:v>918.58333333333337</c:v>
                </c:pt>
                <c:pt idx="21" formatCode="#,##0_);[Red]\(#,##0\)">
                  <c:v>920.33333333333337</c:v>
                </c:pt>
                <c:pt idx="22" formatCode="#,##0_);[Red]\(#,##0\)">
                  <c:v>910.75</c:v>
                </c:pt>
                <c:pt idx="23" formatCode="#,##0_);[Red]\(#,##0\)">
                  <c:v>921.66666666666663</c:v>
                </c:pt>
                <c:pt idx="24" formatCode="#,##0_);[Red]\(#,##0\)">
                  <c:v>928.5</c:v>
                </c:pt>
                <c:pt idx="25" formatCode="#,##0_);[Red]\(#,##0\)">
                  <c:v>954.75</c:v>
                </c:pt>
                <c:pt idx="26" formatCode="#,##0_);[Red]\(#,##0\)">
                  <c:v>947.83333333333337</c:v>
                </c:pt>
                <c:pt idx="27" formatCode="#,##0_);[Red]\(#,##0\)">
                  <c:v>938.83333333333337</c:v>
                </c:pt>
                <c:pt idx="28" formatCode="#,##0_);[Red]\(#,##0\)">
                  <c:v>914.25</c:v>
                </c:pt>
                <c:pt idx="29" formatCode="#,##0_);[Red]\(#,##0\)">
                  <c:v>916</c:v>
                </c:pt>
                <c:pt idx="30" formatCode="#,##0_);[Red]\(#,##0\)">
                  <c:v>909.33333333333337</c:v>
                </c:pt>
                <c:pt idx="31" formatCode="#,##0_);[Red]\(#,##0\)">
                  <c:v>876.75</c:v>
                </c:pt>
                <c:pt idx="32" formatCode="#,##0_);[Red]\(#,##0\)">
                  <c:v>875</c:v>
                </c:pt>
                <c:pt idx="33" formatCode="#,##0_);[Red]\(#,##0\)">
                  <c:v>860.91666666666663</c:v>
                </c:pt>
                <c:pt idx="34" formatCode="#,##0_);[Red]\(#,##0\)">
                  <c:v>858.08333333333337</c:v>
                </c:pt>
                <c:pt idx="35" formatCode="#,##0_);[Red]\(#,##0\)">
                  <c:v>862.66666666666663</c:v>
                </c:pt>
                <c:pt idx="36" formatCode="#,##0_);[Red]\(#,##0\)">
                  <c:v>841.41666666666663</c:v>
                </c:pt>
                <c:pt idx="37" formatCode="#,##0_);[Red]\(#,##0\)">
                  <c:v>821.16666666666663</c:v>
                </c:pt>
                <c:pt idx="38" formatCode="#,##0_);[Red]\(#,##0\)">
                  <c:v>828.75</c:v>
                </c:pt>
                <c:pt idx="39" formatCode="#,##0_);[Red]\(#,##0\)">
                  <c:v>848.08333333333337</c:v>
                </c:pt>
                <c:pt idx="40" formatCode="#,##0_);[Red]\(#,##0\)">
                  <c:v>863.08333333333337</c:v>
                </c:pt>
                <c:pt idx="41" formatCode="#,##0_);[Red]\(#,##0\)">
                  <c:v>863.41666666666663</c:v>
                </c:pt>
                <c:pt idx="42" formatCode="#,##0_);[Red]\(#,##0\)">
                  <c:v>850.25</c:v>
                </c:pt>
                <c:pt idx="43" formatCode="#,##0_);[Red]\(#,##0\)">
                  <c:v>867.75</c:v>
                </c:pt>
                <c:pt idx="44" formatCode="#,##0_);[Red]\(#,##0\)">
                  <c:v>860.58333333333337</c:v>
                </c:pt>
                <c:pt idx="45" formatCode="#,##0_);[Red]\(#,##0\)">
                  <c:v>862.25</c:v>
                </c:pt>
                <c:pt idx="46" formatCode="#,##0_);[Red]\(#,##0\)">
                  <c:v>860.91666666666663</c:v>
                </c:pt>
                <c:pt idx="47" formatCode="#,##0_);[Red]\(#,##0\)">
                  <c:v>855.08333333333337</c:v>
                </c:pt>
                <c:pt idx="48" formatCode="#,##0_);[Red]\(#,##0\)">
                  <c:v>850.25</c:v>
                </c:pt>
                <c:pt idx="49" formatCode="#,##0_);[Red]\(#,##0\)">
                  <c:v>839</c:v>
                </c:pt>
                <c:pt idx="50" formatCode="#,##0_);[Red]\(#,##0\)">
                  <c:v>828</c:v>
                </c:pt>
                <c:pt idx="51" formatCode="#,##0_);[Red]\(#,##0\)">
                  <c:v>814</c:v>
                </c:pt>
                <c:pt idx="52" formatCode="#,##0_);[Red]\(#,##0\)">
                  <c:v>800.16666666666663</c:v>
                </c:pt>
                <c:pt idx="53" formatCode="#,##0_);[Red]\(#,##0\)">
                  <c:v>801.91666666666663</c:v>
                </c:pt>
                <c:pt idx="54" formatCode="#,##0_);[Red]\(#,##0\)">
                  <c:v>817.83333333333337</c:v>
                </c:pt>
                <c:pt idx="55" formatCode="#,##0_);[Red]\(#,##0\)">
                  <c:v>797.66666666666663</c:v>
                </c:pt>
                <c:pt idx="56" formatCode="#,##0_);[Red]\(#,##0\)">
                  <c:v>798.66666666666663</c:v>
                </c:pt>
                <c:pt idx="57" formatCode="#,##0_);[Red]\(#,##0\)">
                  <c:v>798.5</c:v>
                </c:pt>
                <c:pt idx="58" formatCode="#,##0_);[Red]\(#,##0\)">
                  <c:v>789.91666666666663</c:v>
                </c:pt>
                <c:pt idx="59" formatCode="#,##0_);[Red]\(#,##0\)">
                  <c:v>771.91666666666663</c:v>
                </c:pt>
                <c:pt idx="60" formatCode="#,##0_);[Red]\(#,##0\)">
                  <c:v>775.75</c:v>
                </c:pt>
                <c:pt idx="61" formatCode="#,##0_);[Red]\(#,##0\)">
                  <c:v>825.08333333333337</c:v>
                </c:pt>
                <c:pt idx="62" formatCode="#,##0_);[Red]\(#,##0\)">
                  <c:v>828.75</c:v>
                </c:pt>
                <c:pt idx="63" formatCode="#,##0_);[Red]\(#,##0\)">
                  <c:v>814.91666666666663</c:v>
                </c:pt>
                <c:pt idx="64" formatCode="#,##0_);[Red]\(#,##0\)">
                  <c:v>810.75</c:v>
                </c:pt>
                <c:pt idx="65" formatCode="#,##0_);[Red]\(#,##0\)">
                  <c:v>790.25</c:v>
                </c:pt>
                <c:pt idx="66" formatCode="#,##0_);[Red]\(#,##0\)">
                  <c:v>799.58333333333337</c:v>
                </c:pt>
                <c:pt idx="67" formatCode="#,##0_);[Red]\(#,##0\)">
                  <c:v>785.58333333333337</c:v>
                </c:pt>
                <c:pt idx="68" formatCode="#,##0_);[Red]\(#,##0\)">
                  <c:v>769</c:v>
                </c:pt>
                <c:pt idx="69" formatCode="#,##0_);[Red]\(#,##0\)">
                  <c:v>762.58333333333337</c:v>
                </c:pt>
                <c:pt idx="70" formatCode="#,##0_);[Red]\(#,##0\)">
                  <c:v>773.58333333333337</c:v>
                </c:pt>
                <c:pt idx="71" formatCode="#,##0_);[Red]\(#,##0\)">
                  <c:v>779.91666666666663</c:v>
                </c:pt>
                <c:pt idx="72" formatCode="#,##0_);[Red]\(#,##0\)">
                  <c:v>779.41666666666663</c:v>
                </c:pt>
                <c:pt idx="73" formatCode="#,##0_);[Red]\(#,##0\)">
                  <c:v>729.25</c:v>
                </c:pt>
                <c:pt idx="74" formatCode="#,##0_);[Red]\(#,##0\)">
                  <c:v>722.66666666666663</c:v>
                </c:pt>
                <c:pt idx="75" formatCode="#,##0_);[Red]\(#,##0\)">
                  <c:v>707.91666666666663</c:v>
                </c:pt>
                <c:pt idx="76" formatCode="#,##0_);[Red]\(#,##0\)">
                  <c:v>706</c:v>
                </c:pt>
                <c:pt idx="77" formatCode="#,##0_);[Red]\(#,##0\)">
                  <c:v>712.91666666666663</c:v>
                </c:pt>
                <c:pt idx="78" formatCode="#,##0_);[Red]\(#,##0\)">
                  <c:v>691.75</c:v>
                </c:pt>
                <c:pt idx="79" formatCode="#,##0_);[Red]\(#,##0\)">
                  <c:v>702.5</c:v>
                </c:pt>
                <c:pt idx="80" formatCode="#,##0_);[Red]\(#,##0\)">
                  <c:v>714.41666666666663</c:v>
                </c:pt>
                <c:pt idx="81" formatCode="#,##0_);[Red]\(#,##0\)">
                  <c:v>705.41666666666663</c:v>
                </c:pt>
                <c:pt idx="82" formatCode="#,##0_);[Red]\(#,##0\)">
                  <c:v>709.66666666666663</c:v>
                </c:pt>
                <c:pt idx="83" formatCode="#,##0_);[Red]\(#,##0\)">
                  <c:v>703.08333333333337</c:v>
                </c:pt>
                <c:pt idx="84" formatCode="#,##0_);[Red]\(#,##0\)">
                  <c:v>674.5</c:v>
                </c:pt>
                <c:pt idx="85" formatCode="#,##0_);[Red]\(#,##0\)">
                  <c:v>665</c:v>
                </c:pt>
                <c:pt idx="86" formatCode="#,##0_);[Red]\(#,##0\)">
                  <c:v>656.83333333333337</c:v>
                </c:pt>
                <c:pt idx="87" formatCode="#,##0_);[Red]\(#,##0\)">
                  <c:v>661.58333333333337</c:v>
                </c:pt>
                <c:pt idx="88" formatCode="#,##0_);[Red]\(#,##0\)">
                  <c:v>659.75</c:v>
                </c:pt>
                <c:pt idx="89" formatCode="#,##0_);[Red]\(#,##0\)">
                  <c:v>654.5</c:v>
                </c:pt>
                <c:pt idx="90" formatCode="#,##0_);[Red]\(#,##0\)">
                  <c:v>648.83333333333337</c:v>
                </c:pt>
                <c:pt idx="91" formatCode="#,##0_);[Red]\(#,##0\)">
                  <c:v>668.41666666666663</c:v>
                </c:pt>
                <c:pt idx="92" formatCode="#,##0_);[Red]\(#,##0\)">
                  <c:v>672.66666666666663</c:v>
                </c:pt>
                <c:pt idx="93" formatCode="#,##0_);[Red]\(#,##0\)">
                  <c:v>684.5</c:v>
                </c:pt>
                <c:pt idx="94" formatCode="#,##0_);[Red]\(#,##0\)">
                  <c:v>657</c:v>
                </c:pt>
                <c:pt idx="95" formatCode="#,##0_);[Red]\(#,##0\)">
                  <c:v>647.66666666666663</c:v>
                </c:pt>
                <c:pt idx="96" formatCode="#,##0_);[Red]\(#,##0\)">
                  <c:v>660.16666666666663</c:v>
                </c:pt>
                <c:pt idx="97" formatCode="#,##0_);[Red]\(#,##0\)">
                  <c:v>660.25</c:v>
                </c:pt>
                <c:pt idx="98" formatCode="#,##0_);[Red]\(#,##0\)">
                  <c:v>676.58333333333337</c:v>
                </c:pt>
                <c:pt idx="99" formatCode="#,##0_);[Red]\(#,##0\)">
                  <c:v>679.83333333333337</c:v>
                </c:pt>
                <c:pt idx="100" formatCode="#,##0_);[Red]\(#,##0\)">
                  <c:v>677.83333333333337</c:v>
                </c:pt>
                <c:pt idx="101" formatCode="#,##0_);[Red]\(#,##0\)">
                  <c:v>679.25</c:v>
                </c:pt>
                <c:pt idx="102" formatCode="#,##0_);[Red]\(#,##0\)">
                  <c:v>688.33333333333337</c:v>
                </c:pt>
                <c:pt idx="103" formatCode="#,##0_);[Red]\(#,##0\)">
                  <c:v>680.25</c:v>
                </c:pt>
                <c:pt idx="104" formatCode="#,##0_);[Red]\(#,##0\)">
                  <c:v>670.75</c:v>
                </c:pt>
                <c:pt idx="105" formatCode="#,##0_);[Red]\(#,##0\)">
                  <c:v>665.5</c:v>
                </c:pt>
                <c:pt idx="106" formatCode="#,##0_);[Red]\(#,##0\)">
                  <c:v>670.58333333333337</c:v>
                </c:pt>
                <c:pt idx="107" formatCode="#,##0_);[Red]\(#,##0\)">
                  <c:v>673.33333333333337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8-4E3C-860F-216D4DE9BD9E}"/>
            </c:ext>
          </c:extLst>
        </c:ser>
        <c:ser>
          <c:idx val="2"/>
          <c:order val="2"/>
          <c:tx>
            <c:strRef>
              <c:f>'移動平均 (作業用)'!$D$1</c:f>
              <c:strCache>
                <c:ptCount val="1"/>
                <c:pt idx="0">
                  <c:v>12カ月中心化移動平均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'移動平均 (作業用)'!$A$2:$A$109</c:f>
              <c:strCache>
                <c:ptCount val="108"/>
                <c:pt idx="0">
                  <c:v>平成14年１月</c:v>
                </c:pt>
                <c:pt idx="1">
                  <c:v>平成14年２月</c:v>
                </c:pt>
                <c:pt idx="2">
                  <c:v>平成14年３月</c:v>
                </c:pt>
                <c:pt idx="3">
                  <c:v>平成14年４月</c:v>
                </c:pt>
                <c:pt idx="4">
                  <c:v>平成14年５月</c:v>
                </c:pt>
                <c:pt idx="5">
                  <c:v>平成14年６月</c:v>
                </c:pt>
                <c:pt idx="6">
                  <c:v>平成14年７月</c:v>
                </c:pt>
                <c:pt idx="7">
                  <c:v>平成14年８月</c:v>
                </c:pt>
                <c:pt idx="8">
                  <c:v>平成14年９月</c:v>
                </c:pt>
                <c:pt idx="9">
                  <c:v>平成14年10月</c:v>
                </c:pt>
                <c:pt idx="10">
                  <c:v>平成14年11月</c:v>
                </c:pt>
                <c:pt idx="11">
                  <c:v>平成14年12月</c:v>
                </c:pt>
                <c:pt idx="12">
                  <c:v>平成15年１月</c:v>
                </c:pt>
                <c:pt idx="13">
                  <c:v>平成15年２月</c:v>
                </c:pt>
                <c:pt idx="14">
                  <c:v>平成15年３月</c:v>
                </c:pt>
                <c:pt idx="15">
                  <c:v>平成15年４月</c:v>
                </c:pt>
                <c:pt idx="16">
                  <c:v>平成15年５月</c:v>
                </c:pt>
                <c:pt idx="17">
                  <c:v>平成15年６月</c:v>
                </c:pt>
                <c:pt idx="18">
                  <c:v>平成15年７月</c:v>
                </c:pt>
                <c:pt idx="19">
                  <c:v>平成15年８月</c:v>
                </c:pt>
                <c:pt idx="20">
                  <c:v>平成15年９月</c:v>
                </c:pt>
                <c:pt idx="21">
                  <c:v>平成15年10月</c:v>
                </c:pt>
                <c:pt idx="22">
                  <c:v>平成15年11月</c:v>
                </c:pt>
                <c:pt idx="23">
                  <c:v>平成15年12月</c:v>
                </c:pt>
                <c:pt idx="24">
                  <c:v>平成16年１月</c:v>
                </c:pt>
                <c:pt idx="25">
                  <c:v>平成16年２月</c:v>
                </c:pt>
                <c:pt idx="26">
                  <c:v>平成16年３月</c:v>
                </c:pt>
                <c:pt idx="27">
                  <c:v>平成16年４月</c:v>
                </c:pt>
                <c:pt idx="28">
                  <c:v>平成16年５月</c:v>
                </c:pt>
                <c:pt idx="29">
                  <c:v>平成16年６月</c:v>
                </c:pt>
                <c:pt idx="30">
                  <c:v>平成16年７月</c:v>
                </c:pt>
                <c:pt idx="31">
                  <c:v>平成16年８月</c:v>
                </c:pt>
                <c:pt idx="32">
                  <c:v>平成16年９月</c:v>
                </c:pt>
                <c:pt idx="33">
                  <c:v>平成16年10月</c:v>
                </c:pt>
                <c:pt idx="34">
                  <c:v>平成16年11月</c:v>
                </c:pt>
                <c:pt idx="35">
                  <c:v>平成16年12月</c:v>
                </c:pt>
                <c:pt idx="36">
                  <c:v>平成17年１月</c:v>
                </c:pt>
                <c:pt idx="37">
                  <c:v>平成17年２月</c:v>
                </c:pt>
                <c:pt idx="38">
                  <c:v>平成17年３月</c:v>
                </c:pt>
                <c:pt idx="39">
                  <c:v>平成17年４月</c:v>
                </c:pt>
                <c:pt idx="40">
                  <c:v>平成17年５月</c:v>
                </c:pt>
                <c:pt idx="41">
                  <c:v>平成17年６月</c:v>
                </c:pt>
                <c:pt idx="42">
                  <c:v>平成17年７月</c:v>
                </c:pt>
                <c:pt idx="43">
                  <c:v>平成17年８月</c:v>
                </c:pt>
                <c:pt idx="44">
                  <c:v>平成17年９月</c:v>
                </c:pt>
                <c:pt idx="45">
                  <c:v>平成17年10月</c:v>
                </c:pt>
                <c:pt idx="46">
                  <c:v>平成17年11月</c:v>
                </c:pt>
                <c:pt idx="47">
                  <c:v>平成17年12月</c:v>
                </c:pt>
                <c:pt idx="48">
                  <c:v>平成18年１月</c:v>
                </c:pt>
                <c:pt idx="49">
                  <c:v>平成18年２月</c:v>
                </c:pt>
                <c:pt idx="50">
                  <c:v>平成18年３月</c:v>
                </c:pt>
                <c:pt idx="51">
                  <c:v>平成18年４月</c:v>
                </c:pt>
                <c:pt idx="52">
                  <c:v>平成18年５月</c:v>
                </c:pt>
                <c:pt idx="53">
                  <c:v>平成18年６月</c:v>
                </c:pt>
                <c:pt idx="54">
                  <c:v>平成18年７月</c:v>
                </c:pt>
                <c:pt idx="55">
                  <c:v>平成18年８月</c:v>
                </c:pt>
                <c:pt idx="56">
                  <c:v>平成18年９月</c:v>
                </c:pt>
                <c:pt idx="57">
                  <c:v>平成18年10月</c:v>
                </c:pt>
                <c:pt idx="58">
                  <c:v>平成18年11月</c:v>
                </c:pt>
                <c:pt idx="59">
                  <c:v>平成18年12月</c:v>
                </c:pt>
                <c:pt idx="60">
                  <c:v>平成19年１月</c:v>
                </c:pt>
                <c:pt idx="61">
                  <c:v>平成19年２月</c:v>
                </c:pt>
                <c:pt idx="62">
                  <c:v>平成19年３月</c:v>
                </c:pt>
                <c:pt idx="63">
                  <c:v>平成19年４月</c:v>
                </c:pt>
                <c:pt idx="64">
                  <c:v>平成19年５月</c:v>
                </c:pt>
                <c:pt idx="65">
                  <c:v>平成19年６月</c:v>
                </c:pt>
                <c:pt idx="66">
                  <c:v>平成19年７月</c:v>
                </c:pt>
                <c:pt idx="67">
                  <c:v>平成19年８月</c:v>
                </c:pt>
                <c:pt idx="68">
                  <c:v>平成19年９月</c:v>
                </c:pt>
                <c:pt idx="69">
                  <c:v>平成19年10月</c:v>
                </c:pt>
                <c:pt idx="70">
                  <c:v>平成19年11月</c:v>
                </c:pt>
                <c:pt idx="71">
                  <c:v>平成19年12月</c:v>
                </c:pt>
                <c:pt idx="72">
                  <c:v>平成20年１月</c:v>
                </c:pt>
                <c:pt idx="73">
                  <c:v>平成20年２月</c:v>
                </c:pt>
                <c:pt idx="74">
                  <c:v>平成20年３月</c:v>
                </c:pt>
                <c:pt idx="75">
                  <c:v>平成20年４月</c:v>
                </c:pt>
                <c:pt idx="76">
                  <c:v>平成20年５月</c:v>
                </c:pt>
                <c:pt idx="77">
                  <c:v>平成20年６月</c:v>
                </c:pt>
                <c:pt idx="78">
                  <c:v>平成20年７月</c:v>
                </c:pt>
                <c:pt idx="79">
                  <c:v>平成20年８月</c:v>
                </c:pt>
                <c:pt idx="80">
                  <c:v>平成20年９月</c:v>
                </c:pt>
                <c:pt idx="81">
                  <c:v>平成20年10月</c:v>
                </c:pt>
                <c:pt idx="82">
                  <c:v>平成20年11月</c:v>
                </c:pt>
                <c:pt idx="83">
                  <c:v>平成20年12月</c:v>
                </c:pt>
                <c:pt idx="84">
                  <c:v>平成21年１月</c:v>
                </c:pt>
                <c:pt idx="85">
                  <c:v>平成21年２月</c:v>
                </c:pt>
                <c:pt idx="86">
                  <c:v>平成21年３月</c:v>
                </c:pt>
                <c:pt idx="87">
                  <c:v>平成21年４月</c:v>
                </c:pt>
                <c:pt idx="88">
                  <c:v>平成21年５月</c:v>
                </c:pt>
                <c:pt idx="89">
                  <c:v>平成21年６月</c:v>
                </c:pt>
                <c:pt idx="90">
                  <c:v>平成21年７月</c:v>
                </c:pt>
                <c:pt idx="91">
                  <c:v>平成21年８月</c:v>
                </c:pt>
                <c:pt idx="92">
                  <c:v>平成21年９月</c:v>
                </c:pt>
                <c:pt idx="93">
                  <c:v>平成21年10月</c:v>
                </c:pt>
                <c:pt idx="94">
                  <c:v>平成21年11月</c:v>
                </c:pt>
                <c:pt idx="95">
                  <c:v>平成21年12月</c:v>
                </c:pt>
                <c:pt idx="96">
                  <c:v>平成22年１月</c:v>
                </c:pt>
                <c:pt idx="97">
                  <c:v>平成22年２月</c:v>
                </c:pt>
                <c:pt idx="98">
                  <c:v>平成22年３月</c:v>
                </c:pt>
                <c:pt idx="99">
                  <c:v>平成22年４月</c:v>
                </c:pt>
                <c:pt idx="100">
                  <c:v>平成22年５月</c:v>
                </c:pt>
                <c:pt idx="101">
                  <c:v>平成22年６月</c:v>
                </c:pt>
                <c:pt idx="102">
                  <c:v>平成22年７月</c:v>
                </c:pt>
                <c:pt idx="103">
                  <c:v>平成22年８月</c:v>
                </c:pt>
                <c:pt idx="104">
                  <c:v>平成22年９月</c:v>
                </c:pt>
                <c:pt idx="105">
                  <c:v>平成22年10月</c:v>
                </c:pt>
                <c:pt idx="106">
                  <c:v>平成22年11月</c:v>
                </c:pt>
                <c:pt idx="107">
                  <c:v>平成22年12月</c:v>
                </c:pt>
              </c:strCache>
            </c:strRef>
          </c:cat>
          <c:val>
            <c:numRef>
              <c:f>'移動平均 (作業用)'!$D$2:$D$109</c:f>
              <c:numCache>
                <c:formatCode>#,##0_);[Red]\(#,##0\)</c:formatCode>
                <c:ptCount val="108"/>
                <c:pt idx="0">
                  <c:v>1405</c:v>
                </c:pt>
                <c:pt idx="1">
                  <c:v>1388.6666666666667</c:v>
                </c:pt>
                <c:pt idx="2">
                  <c:v>1100.5999999999999</c:v>
                </c:pt>
                <c:pt idx="3">
                  <c:v>1022</c:v>
                </c:pt>
                <c:pt idx="4">
                  <c:v>1019.7777777777778</c:v>
                </c:pt>
                <c:pt idx="5">
                  <c:v>964.81818181818187</c:v>
                </c:pt>
                <c:pt idx="6">
                  <c:v>947.41666666666674</c:v>
                </c:pt>
                <c:pt idx="7">
                  <c:v>929.375</c:v>
                </c:pt>
                <c:pt idx="8">
                  <c:v>918.375</c:v>
                </c:pt>
                <c:pt idx="9">
                  <c:v>923</c:v>
                </c:pt>
                <c:pt idx="10">
                  <c:v>928.66666666666663</c:v>
                </c:pt>
                <c:pt idx="11">
                  <c:v>930.20833333333326</c:v>
                </c:pt>
                <c:pt idx="12">
                  <c:v>921.625</c:v>
                </c:pt>
                <c:pt idx="13">
                  <c:v>911.29166666666674</c:v>
                </c:pt>
                <c:pt idx="14">
                  <c:v>914.33333333333337</c:v>
                </c:pt>
                <c:pt idx="15">
                  <c:v>919.45833333333337</c:v>
                </c:pt>
                <c:pt idx="16">
                  <c:v>915.54166666666674</c:v>
                </c:pt>
                <c:pt idx="17">
                  <c:v>916.20833333333326</c:v>
                </c:pt>
                <c:pt idx="18">
                  <c:v>925.08333333333326</c:v>
                </c:pt>
                <c:pt idx="19">
                  <c:v>941.625</c:v>
                </c:pt>
                <c:pt idx="20">
                  <c:v>951.29166666666674</c:v>
                </c:pt>
                <c:pt idx="21">
                  <c:v>943.33333333333337</c:v>
                </c:pt>
                <c:pt idx="22">
                  <c:v>926.54166666666674</c:v>
                </c:pt>
                <c:pt idx="23">
                  <c:v>915.125</c:v>
                </c:pt>
                <c:pt idx="24">
                  <c:v>912.66666666666674</c:v>
                </c:pt>
                <c:pt idx="25">
                  <c:v>893.04166666666674</c:v>
                </c:pt>
                <c:pt idx="26">
                  <c:v>875.875</c:v>
                </c:pt>
                <c:pt idx="27">
                  <c:v>867.95833333333326</c:v>
                </c:pt>
                <c:pt idx="28">
                  <c:v>859.5</c:v>
                </c:pt>
                <c:pt idx="29">
                  <c:v>860.375</c:v>
                </c:pt>
                <c:pt idx="30">
                  <c:v>852.04166666666663</c:v>
                </c:pt>
                <c:pt idx="31">
                  <c:v>831.29166666666663</c:v>
                </c:pt>
                <c:pt idx="32">
                  <c:v>824.95833333333326</c:v>
                </c:pt>
                <c:pt idx="33">
                  <c:v>838.41666666666674</c:v>
                </c:pt>
                <c:pt idx="34">
                  <c:v>855.58333333333337</c:v>
                </c:pt>
                <c:pt idx="35">
                  <c:v>863.25</c:v>
                </c:pt>
                <c:pt idx="36">
                  <c:v>856.83333333333326</c:v>
                </c:pt>
                <c:pt idx="37">
                  <c:v>859</c:v>
                </c:pt>
                <c:pt idx="38">
                  <c:v>864.16666666666674</c:v>
                </c:pt>
                <c:pt idx="39">
                  <c:v>861.41666666666674</c:v>
                </c:pt>
                <c:pt idx="40">
                  <c:v>861.58333333333326</c:v>
                </c:pt>
                <c:pt idx="41">
                  <c:v>858</c:v>
                </c:pt>
                <c:pt idx="42">
                  <c:v>852.66666666666674</c:v>
                </c:pt>
                <c:pt idx="43">
                  <c:v>844.625</c:v>
                </c:pt>
                <c:pt idx="44">
                  <c:v>833.5</c:v>
                </c:pt>
                <c:pt idx="45">
                  <c:v>821</c:v>
                </c:pt>
                <c:pt idx="46">
                  <c:v>807.08333333333326</c:v>
                </c:pt>
                <c:pt idx="47">
                  <c:v>801.04166666666663</c:v>
                </c:pt>
                <c:pt idx="48">
                  <c:v>809.875</c:v>
                </c:pt>
                <c:pt idx="49">
                  <c:v>807.75</c:v>
                </c:pt>
                <c:pt idx="50">
                  <c:v>798.16666666666663</c:v>
                </c:pt>
                <c:pt idx="51">
                  <c:v>798.58333333333326</c:v>
                </c:pt>
                <c:pt idx="52">
                  <c:v>794.20833333333326</c:v>
                </c:pt>
                <c:pt idx="53">
                  <c:v>780.91666666666663</c:v>
                </c:pt>
                <c:pt idx="54">
                  <c:v>773.83333333333326</c:v>
                </c:pt>
                <c:pt idx="55">
                  <c:v>800.41666666666674</c:v>
                </c:pt>
                <c:pt idx="56">
                  <c:v>826.91666666666674</c:v>
                </c:pt>
                <c:pt idx="57">
                  <c:v>821.83333333333326</c:v>
                </c:pt>
                <c:pt idx="58">
                  <c:v>812.83333333333326</c:v>
                </c:pt>
                <c:pt idx="59">
                  <c:v>800.5</c:v>
                </c:pt>
                <c:pt idx="60">
                  <c:v>794.91666666666674</c:v>
                </c:pt>
                <c:pt idx="61">
                  <c:v>792.58333333333337</c:v>
                </c:pt>
                <c:pt idx="62">
                  <c:v>777.29166666666674</c:v>
                </c:pt>
                <c:pt idx="63">
                  <c:v>765.79166666666674</c:v>
                </c:pt>
                <c:pt idx="64">
                  <c:v>768.08333333333337</c:v>
                </c:pt>
                <c:pt idx="65">
                  <c:v>776.75</c:v>
                </c:pt>
                <c:pt idx="66">
                  <c:v>779.66666666666663</c:v>
                </c:pt>
                <c:pt idx="67">
                  <c:v>754.33333333333326</c:v>
                </c:pt>
                <c:pt idx="68">
                  <c:v>725.95833333333326</c:v>
                </c:pt>
                <c:pt idx="69">
                  <c:v>715.29166666666663</c:v>
                </c:pt>
                <c:pt idx="70">
                  <c:v>706.95833333333326</c:v>
                </c:pt>
                <c:pt idx="71">
                  <c:v>709.45833333333326</c:v>
                </c:pt>
                <c:pt idx="72">
                  <c:v>702.33333333333326</c:v>
                </c:pt>
                <c:pt idx="73">
                  <c:v>697.125</c:v>
                </c:pt>
                <c:pt idx="74">
                  <c:v>708.45833333333326</c:v>
                </c:pt>
                <c:pt idx="75">
                  <c:v>709.91666666666663</c:v>
                </c:pt>
                <c:pt idx="76">
                  <c:v>707.54166666666663</c:v>
                </c:pt>
                <c:pt idx="77">
                  <c:v>706.375</c:v>
                </c:pt>
                <c:pt idx="78">
                  <c:v>688.79166666666674</c:v>
                </c:pt>
                <c:pt idx="79">
                  <c:v>669.75</c:v>
                </c:pt>
                <c:pt idx="80">
                  <c:v>660.91666666666674</c:v>
                </c:pt>
                <c:pt idx="81">
                  <c:v>659.20833333333337</c:v>
                </c:pt>
                <c:pt idx="82">
                  <c:v>660.66666666666674</c:v>
                </c:pt>
                <c:pt idx="83">
                  <c:v>657.125</c:v>
                </c:pt>
                <c:pt idx="84">
                  <c:v>651.66666666666674</c:v>
                </c:pt>
                <c:pt idx="85">
                  <c:v>658.625</c:v>
                </c:pt>
                <c:pt idx="86">
                  <c:v>670.54166666666663</c:v>
                </c:pt>
                <c:pt idx="87">
                  <c:v>678.58333333333326</c:v>
                </c:pt>
                <c:pt idx="88">
                  <c:v>670.75</c:v>
                </c:pt>
                <c:pt idx="89">
                  <c:v>652.33333333333326</c:v>
                </c:pt>
                <c:pt idx="90">
                  <c:v>653.91666666666663</c:v>
                </c:pt>
                <c:pt idx="91">
                  <c:v>660.20833333333326</c:v>
                </c:pt>
                <c:pt idx="92">
                  <c:v>668.41666666666674</c:v>
                </c:pt>
                <c:pt idx="93">
                  <c:v>678.20833333333337</c:v>
                </c:pt>
                <c:pt idx="94">
                  <c:v>678.83333333333337</c:v>
                </c:pt>
                <c:pt idx="95">
                  <c:v>678.54166666666674</c:v>
                </c:pt>
                <c:pt idx="96">
                  <c:v>683.79166666666674</c:v>
                </c:pt>
                <c:pt idx="97">
                  <c:v>684.29166666666674</c:v>
                </c:pt>
                <c:pt idx="98">
                  <c:v>675.5</c:v>
                </c:pt>
                <c:pt idx="99">
                  <c:v>668.125</c:v>
                </c:pt>
                <c:pt idx="100">
                  <c:v>668.04166666666674</c:v>
                </c:pt>
                <c:pt idx="101">
                  <c:v>671.95833333333337</c:v>
                </c:pt>
                <c:pt idx="102">
                  <c:v>657.18181818181813</c:v>
                </c:pt>
                <c:pt idx="103">
                  <c:v>611.5</c:v>
                </c:pt>
                <c:pt idx="104">
                  <c:v>553.22222222222217</c:v>
                </c:pt>
                <c:pt idx="105">
                  <c:v>567.625</c:v>
                </c:pt>
                <c:pt idx="106">
                  <c:v>599.57142857142856</c:v>
                </c:pt>
                <c:pt idx="107">
                  <c:v>631.16666666666663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E3C-860F-216D4DE9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04352"/>
        <c:axId val="356962440"/>
      </c:lineChart>
      <c:catAx>
        <c:axId val="4754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962440"/>
        <c:crosses val="autoZero"/>
        <c:auto val="1"/>
        <c:lblAlgn val="ctr"/>
        <c:lblOffset val="100"/>
        <c:noMultiLvlLbl val="0"/>
      </c:catAx>
      <c:valAx>
        <c:axId val="3569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4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257175</xdr:rowOff>
    </xdr:from>
    <xdr:to>
      <xdr:col>10</xdr:col>
      <xdr:colOff>119062</xdr:colOff>
      <xdr:row>11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15C6B2-9143-4419-BF54-745C4119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374648</xdr:colOff>
      <xdr:row>56</xdr:row>
      <xdr:rowOff>88900</xdr:rowOff>
    </xdr:from>
    <xdr:to>
      <xdr:col>17</xdr:col>
      <xdr:colOff>634999</xdr:colOff>
      <xdr:row>89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DC87B0-26C1-4C72-83CE-062C7E29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goku" refreshedDate="44858.947836689818" createdVersion="7" refreshedVersion="7" minRefreshableVersion="3" recordCount="14" xr:uid="{3B53F38B-DA57-4C76-B73B-0B0D1CC2F0B6}">
  <cacheSource type="worksheet">
    <worksheetSource ref="A1:C15" sheet="ピボットテーブルによる集計 (作業用)"/>
  </cacheSource>
  <cacheFields count="3">
    <cacheField name="家族構成" numFmtId="0">
      <sharedItems count="2">
        <s v="ファミリー"/>
        <s v="単身"/>
      </sharedItems>
    </cacheField>
    <cacheField name="売上月" numFmtId="0">
      <sharedItems count="2">
        <s v="4月"/>
        <s v="5月"/>
      </sharedItems>
    </cacheField>
    <cacheField name="売上" numFmtId="5">
      <sharedItems containsSemiMixedTypes="0" containsString="0" containsNumber="1" containsInteger="1" minValue="5000" maxValue="20000" count="10">
        <n v="15000"/>
        <n v="20000"/>
        <n v="12000"/>
        <n v="18000"/>
        <n v="9000"/>
        <n v="5000"/>
        <n v="10000"/>
        <n v="17000"/>
        <n v="13000"/>
        <n v="1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</r>
  <r>
    <x v="0"/>
    <x v="0"/>
    <x v="1"/>
  </r>
  <r>
    <x v="1"/>
    <x v="0"/>
    <x v="2"/>
  </r>
  <r>
    <x v="0"/>
    <x v="0"/>
    <x v="3"/>
  </r>
  <r>
    <x v="1"/>
    <x v="0"/>
    <x v="4"/>
  </r>
  <r>
    <x v="1"/>
    <x v="0"/>
    <x v="5"/>
  </r>
  <r>
    <x v="1"/>
    <x v="0"/>
    <x v="6"/>
  </r>
  <r>
    <x v="0"/>
    <x v="0"/>
    <x v="7"/>
  </r>
  <r>
    <x v="1"/>
    <x v="0"/>
    <x v="0"/>
  </r>
  <r>
    <x v="0"/>
    <x v="1"/>
    <x v="2"/>
  </r>
  <r>
    <x v="1"/>
    <x v="1"/>
    <x v="0"/>
  </r>
  <r>
    <x v="0"/>
    <x v="1"/>
    <x v="8"/>
  </r>
  <r>
    <x v="0"/>
    <x v="1"/>
    <x v="2"/>
  </r>
  <r>
    <x v="1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B9A60-0B80-455A-80AB-72A181FF415C}" name="ピボットテーブル1" cacheId="4" dataOnRows="1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D12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5" showAll="0">
      <items count="11">
        <item x="5"/>
        <item x="4"/>
        <item x="6"/>
        <item x="2"/>
        <item x="8"/>
        <item x="0"/>
        <item x="9"/>
        <item x="7"/>
        <item x="3"/>
        <item x="1"/>
        <item t="default"/>
      </items>
    </pivotField>
  </pivotFields>
  <rowFields count="2">
    <field x="0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1"/>
  </colFields>
  <colItems count="3">
    <i>
      <x/>
    </i>
    <i>
      <x v="1"/>
    </i>
    <i t="grand">
      <x/>
    </i>
  </colItems>
  <dataFields count="2">
    <dataField name="合計 / 売上" fld="2" baseField="0" baseItem="0"/>
    <dataField name="割合 / 売上2" fld="2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zoomScaleNormal="100" workbookViewId="0">
      <selection activeCell="E20" sqref="E20"/>
    </sheetView>
  </sheetViews>
  <sheetFormatPr defaultRowHeight="13.5" x14ac:dyDescent="0.15"/>
  <cols>
    <col min="1" max="1" width="9.75" customWidth="1"/>
    <col min="2" max="2" width="7.5" customWidth="1"/>
    <col min="3" max="3" width="9.375" style="7" customWidth="1"/>
    <col min="6" max="6" width="12.625" customWidth="1"/>
    <col min="7" max="7" width="11.125" customWidth="1"/>
    <col min="8" max="8" width="7.875" customWidth="1"/>
    <col min="9" max="9" width="9" customWidth="1"/>
    <col min="10" max="10" width="13.875" customWidth="1"/>
    <col min="11" max="11" width="20.125" bestFit="1" customWidth="1"/>
    <col min="12" max="12" width="21.375" bestFit="1" customWidth="1"/>
  </cols>
  <sheetData>
    <row r="1" spans="1:3" ht="14.25" x14ac:dyDescent="0.15">
      <c r="A1" s="1" t="s">
        <v>0</v>
      </c>
      <c r="B1" s="2" t="s">
        <v>1</v>
      </c>
      <c r="C1" s="5" t="s">
        <v>2</v>
      </c>
    </row>
    <row r="2" spans="1:3" x14ac:dyDescent="0.15">
      <c r="A2" s="3" t="s">
        <v>3</v>
      </c>
      <c r="B2" s="4" t="s">
        <v>4</v>
      </c>
      <c r="C2" s="6">
        <v>15000</v>
      </c>
    </row>
    <row r="3" spans="1:3" x14ac:dyDescent="0.15">
      <c r="A3" s="3" t="s">
        <v>3</v>
      </c>
      <c r="B3" s="4" t="s">
        <v>4</v>
      </c>
      <c r="C3" s="6">
        <v>20000</v>
      </c>
    </row>
    <row r="4" spans="1:3" x14ac:dyDescent="0.15">
      <c r="A4" s="3" t="s">
        <v>5</v>
      </c>
      <c r="B4" s="4" t="s">
        <v>4</v>
      </c>
      <c r="C4" s="6">
        <v>12000</v>
      </c>
    </row>
    <row r="5" spans="1:3" x14ac:dyDescent="0.15">
      <c r="A5" s="3" t="s">
        <v>3</v>
      </c>
      <c r="B5" s="4" t="s">
        <v>4</v>
      </c>
      <c r="C5" s="6">
        <v>18000</v>
      </c>
    </row>
    <row r="6" spans="1:3" x14ac:dyDescent="0.15">
      <c r="A6" s="3" t="s">
        <v>5</v>
      </c>
      <c r="B6" s="4" t="s">
        <v>4</v>
      </c>
      <c r="C6" s="6">
        <v>9000</v>
      </c>
    </row>
    <row r="7" spans="1:3" x14ac:dyDescent="0.15">
      <c r="A7" s="3" t="s">
        <v>5</v>
      </c>
      <c r="B7" s="4" t="s">
        <v>4</v>
      </c>
      <c r="C7" s="6">
        <v>5000</v>
      </c>
    </row>
    <row r="8" spans="1:3" x14ac:dyDescent="0.15">
      <c r="A8" s="3" t="s">
        <v>5</v>
      </c>
      <c r="B8" s="4" t="s">
        <v>4</v>
      </c>
      <c r="C8" s="6">
        <v>10000</v>
      </c>
    </row>
    <row r="9" spans="1:3" x14ac:dyDescent="0.15">
      <c r="A9" s="3" t="s">
        <v>3</v>
      </c>
      <c r="B9" s="4" t="s">
        <v>4</v>
      </c>
      <c r="C9" s="6">
        <v>17000</v>
      </c>
    </row>
    <row r="10" spans="1:3" x14ac:dyDescent="0.15">
      <c r="A10" s="3" t="s">
        <v>5</v>
      </c>
      <c r="B10" s="4" t="s">
        <v>4</v>
      </c>
      <c r="C10" s="6">
        <v>15000</v>
      </c>
    </row>
    <row r="11" spans="1:3" x14ac:dyDescent="0.15">
      <c r="A11" s="3" t="s">
        <v>3</v>
      </c>
      <c r="B11" s="3" t="s">
        <v>6</v>
      </c>
      <c r="C11" s="6">
        <v>12000</v>
      </c>
    </row>
    <row r="12" spans="1:3" x14ac:dyDescent="0.15">
      <c r="A12" s="3" t="s">
        <v>5</v>
      </c>
      <c r="B12" s="3" t="s">
        <v>6</v>
      </c>
      <c r="C12" s="6">
        <v>15000</v>
      </c>
    </row>
    <row r="13" spans="1:3" x14ac:dyDescent="0.15">
      <c r="A13" s="3" t="s">
        <v>3</v>
      </c>
      <c r="B13" s="3" t="s">
        <v>6</v>
      </c>
      <c r="C13" s="6">
        <v>13000</v>
      </c>
    </row>
    <row r="14" spans="1:3" x14ac:dyDescent="0.15">
      <c r="A14" s="3" t="s">
        <v>3</v>
      </c>
      <c r="B14" s="3" t="s">
        <v>6</v>
      </c>
      <c r="C14" s="6">
        <v>12000</v>
      </c>
    </row>
    <row r="15" spans="1:3" x14ac:dyDescent="0.15">
      <c r="A15" s="3" t="s">
        <v>5</v>
      </c>
      <c r="B15" s="3" t="s">
        <v>6</v>
      </c>
      <c r="C15" s="6">
        <v>16000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F19" sqref="F19"/>
    </sheetView>
  </sheetViews>
  <sheetFormatPr defaultRowHeight="13.5" x14ac:dyDescent="0.15"/>
  <sheetData>
    <row r="1" spans="1:3" ht="37.5" x14ac:dyDescent="0.15">
      <c r="A1" s="8" t="s">
        <v>7</v>
      </c>
      <c r="B1" s="8" t="s">
        <v>8</v>
      </c>
      <c r="C1" s="8" t="s">
        <v>9</v>
      </c>
    </row>
    <row r="2" spans="1:3" ht="18.75" x14ac:dyDescent="0.15">
      <c r="A2" s="9" t="s">
        <v>10</v>
      </c>
      <c r="B2" s="10">
        <v>2055</v>
      </c>
      <c r="C2" s="10">
        <v>10463</v>
      </c>
    </row>
    <row r="3" spans="1:3" ht="18.75" x14ac:dyDescent="0.15">
      <c r="A3" s="9" t="s">
        <v>11</v>
      </c>
      <c r="B3" s="10">
        <v>2033</v>
      </c>
      <c r="C3" s="10">
        <v>9565</v>
      </c>
    </row>
    <row r="4" spans="1:3" ht="18.75" x14ac:dyDescent="0.15">
      <c r="A4" s="9" t="s">
        <v>12</v>
      </c>
      <c r="B4" s="10">
        <v>2092</v>
      </c>
      <c r="C4" s="10">
        <v>10546</v>
      </c>
    </row>
    <row r="5" spans="1:3" ht="18.75" x14ac:dyDescent="0.15">
      <c r="A5" s="9" t="s">
        <v>13</v>
      </c>
      <c r="B5" s="10">
        <v>2127</v>
      </c>
      <c r="C5" s="10">
        <v>7811</v>
      </c>
    </row>
    <row r="6" spans="1:3" ht="18.75" x14ac:dyDescent="0.15">
      <c r="A6" s="9" t="s">
        <v>14</v>
      </c>
      <c r="B6" s="10">
        <v>2200</v>
      </c>
      <c r="C6" s="10">
        <v>11961</v>
      </c>
    </row>
    <row r="7" spans="1:3" ht="18.75" x14ac:dyDescent="0.15">
      <c r="A7" s="9" t="s">
        <v>15</v>
      </c>
      <c r="B7" s="10">
        <v>2106</v>
      </c>
      <c r="C7" s="10">
        <v>10724</v>
      </c>
    </row>
    <row r="8" spans="1:3" ht="18.75" x14ac:dyDescent="0.15">
      <c r="A8" s="9" t="s">
        <v>16</v>
      </c>
      <c r="B8" s="10">
        <v>1967</v>
      </c>
      <c r="C8" s="10">
        <v>10328</v>
      </c>
    </row>
    <row r="9" spans="1:3" ht="18.75" x14ac:dyDescent="0.15">
      <c r="A9" s="9" t="s">
        <v>17</v>
      </c>
      <c r="B9" s="10">
        <v>1944</v>
      </c>
      <c r="C9" s="10">
        <v>10004</v>
      </c>
    </row>
    <row r="10" spans="1:3" ht="18.75" x14ac:dyDescent="0.15">
      <c r="A10" s="9" t="s">
        <v>18</v>
      </c>
      <c r="B10" s="10">
        <v>1793</v>
      </c>
      <c r="C10" s="10">
        <v>8939</v>
      </c>
    </row>
    <row r="11" spans="1:3" ht="18.75" x14ac:dyDescent="0.15">
      <c r="A11" s="9" t="s">
        <v>19</v>
      </c>
      <c r="B11" s="10">
        <v>1780</v>
      </c>
      <c r="C11" s="10">
        <v>9159</v>
      </c>
    </row>
    <row r="12" spans="1:3" ht="18.75" x14ac:dyDescent="0.15">
      <c r="A12" s="9" t="s">
        <v>20</v>
      </c>
      <c r="B12" s="10">
        <v>1763</v>
      </c>
      <c r="C12" s="10">
        <v>9472</v>
      </c>
    </row>
    <row r="13" spans="1:3" ht="18.75" x14ac:dyDescent="0.15">
      <c r="A13" s="9" t="s">
        <v>21</v>
      </c>
      <c r="B13" s="10">
        <v>1700</v>
      </c>
      <c r="C13" s="10">
        <v>9048</v>
      </c>
    </row>
    <row r="14" spans="1:3" ht="18.75" x14ac:dyDescent="0.15">
      <c r="A14" s="9" t="s">
        <v>22</v>
      </c>
      <c r="B14" s="10">
        <v>1683</v>
      </c>
      <c r="C14" s="10">
        <v>8876</v>
      </c>
    </row>
    <row r="15" spans="1:3" ht="18.75" x14ac:dyDescent="0.15">
      <c r="A15" s="9" t="s">
        <v>23</v>
      </c>
      <c r="B15" s="10">
        <v>1660</v>
      </c>
      <c r="C15" s="10">
        <v>7779</v>
      </c>
    </row>
    <row r="16" spans="1:3" ht="18.75" x14ac:dyDescent="0.15">
      <c r="A16" s="9" t="s">
        <v>24</v>
      </c>
      <c r="B16" s="10">
        <v>1697</v>
      </c>
      <c r="C16" s="10">
        <v>8721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109"/>
  <sheetViews>
    <sheetView zoomScale="75" zoomScaleNormal="75" workbookViewId="0">
      <selection activeCell="H33" sqref="H33"/>
    </sheetView>
  </sheetViews>
  <sheetFormatPr defaultRowHeight="13.5" x14ac:dyDescent="0.15"/>
  <cols>
    <col min="1" max="1" width="13.375" bestFit="1" customWidth="1"/>
    <col min="2" max="2" width="10.625" customWidth="1"/>
    <col min="3" max="3" width="12.375" customWidth="1"/>
  </cols>
  <sheetData>
    <row r="1" spans="1:114" x14ac:dyDescent="0.15">
      <c r="A1" s="11" t="s">
        <v>25</v>
      </c>
      <c r="B1" s="12" t="s">
        <v>26</v>
      </c>
      <c r="C1" s="12" t="s">
        <v>27</v>
      </c>
    </row>
    <row r="2" spans="1:114" x14ac:dyDescent="0.15">
      <c r="A2" s="3" t="s">
        <v>28</v>
      </c>
      <c r="B2" s="15">
        <v>1405</v>
      </c>
      <c r="C2" s="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</row>
    <row r="3" spans="1:114" x14ac:dyDescent="0.15">
      <c r="A3" s="3" t="s">
        <v>29</v>
      </c>
      <c r="B3" s="15">
        <v>1563</v>
      </c>
      <c r="C3" s="3"/>
    </row>
    <row r="4" spans="1:114" x14ac:dyDescent="0.15">
      <c r="A4" s="3" t="s">
        <v>30</v>
      </c>
      <c r="B4" s="15">
        <v>1198</v>
      </c>
      <c r="C4" s="3"/>
    </row>
    <row r="5" spans="1:114" x14ac:dyDescent="0.15">
      <c r="A5" s="3" t="s">
        <v>31</v>
      </c>
      <c r="B5" s="15">
        <v>617</v>
      </c>
      <c r="C5" s="3"/>
    </row>
    <row r="6" spans="1:114" x14ac:dyDescent="0.15">
      <c r="A6" s="3" t="s">
        <v>32</v>
      </c>
      <c r="B6" s="15">
        <v>720</v>
      </c>
      <c r="C6" s="3"/>
    </row>
    <row r="7" spans="1:114" x14ac:dyDescent="0.15">
      <c r="A7" s="3" t="s">
        <v>33</v>
      </c>
      <c r="B7" s="15">
        <v>560</v>
      </c>
      <c r="C7" s="3"/>
    </row>
    <row r="8" spans="1:114" x14ac:dyDescent="0.15">
      <c r="A8" s="3" t="s">
        <v>34</v>
      </c>
      <c r="B8" s="15">
        <v>1091</v>
      </c>
      <c r="C8" s="3"/>
    </row>
    <row r="9" spans="1:114" x14ac:dyDescent="0.15">
      <c r="A9" s="3" t="s">
        <v>35</v>
      </c>
      <c r="B9" s="15">
        <v>1369</v>
      </c>
      <c r="C9" s="3"/>
    </row>
    <row r="10" spans="1:114" x14ac:dyDescent="0.15">
      <c r="A10" s="3" t="s">
        <v>36</v>
      </c>
      <c r="B10" s="15">
        <v>655</v>
      </c>
      <c r="C10" s="3"/>
    </row>
    <row r="11" spans="1:114" x14ac:dyDescent="0.15">
      <c r="A11" s="3" t="s">
        <v>37</v>
      </c>
      <c r="B11" s="15">
        <v>631</v>
      </c>
      <c r="C11" s="3"/>
    </row>
    <row r="12" spans="1:114" ht="13.5" customHeight="1" x14ac:dyDescent="0.15">
      <c r="A12" s="3" t="s">
        <v>38</v>
      </c>
      <c r="B12" s="15">
        <v>804</v>
      </c>
      <c r="C12" s="3"/>
    </row>
    <row r="13" spans="1:114" ht="13.5" customHeight="1" x14ac:dyDescent="0.15">
      <c r="A13" s="3" t="s">
        <v>39</v>
      </c>
      <c r="B13" s="15">
        <v>841</v>
      </c>
      <c r="C13" s="17"/>
    </row>
    <row r="14" spans="1:114" ht="13.5" customHeight="1" x14ac:dyDescent="0.15">
      <c r="A14" s="3" t="s">
        <v>40</v>
      </c>
      <c r="B14" s="15">
        <v>1235</v>
      </c>
      <c r="C14" s="17"/>
    </row>
    <row r="15" spans="1:114" ht="13.5" customHeight="1" x14ac:dyDescent="0.15">
      <c r="A15" s="3" t="s">
        <v>41</v>
      </c>
      <c r="B15" s="15">
        <v>1300</v>
      </c>
      <c r="C15" s="17"/>
    </row>
    <row r="16" spans="1:114" ht="13.5" customHeight="1" x14ac:dyDescent="0.15">
      <c r="A16" s="3" t="s">
        <v>42</v>
      </c>
      <c r="B16" s="15">
        <v>1197</v>
      </c>
      <c r="C16" s="17"/>
    </row>
    <row r="17" spans="1:3" ht="13.5" customHeight="1" x14ac:dyDescent="0.15">
      <c r="A17" s="3" t="s">
        <v>43</v>
      </c>
      <c r="B17" s="15">
        <v>729</v>
      </c>
      <c r="C17" s="17"/>
    </row>
    <row r="18" spans="1:3" ht="13.5" customHeight="1" x14ac:dyDescent="0.15">
      <c r="A18" s="3" t="s">
        <v>44</v>
      </c>
      <c r="B18" s="15">
        <v>744</v>
      </c>
      <c r="C18" s="17"/>
    </row>
    <row r="19" spans="1:3" ht="13.5" customHeight="1" x14ac:dyDescent="0.15">
      <c r="A19" s="3" t="s">
        <v>45</v>
      </c>
      <c r="B19" s="15">
        <v>573</v>
      </c>
      <c r="C19" s="17"/>
    </row>
    <row r="20" spans="1:3" ht="13.5" customHeight="1" x14ac:dyDescent="0.15">
      <c r="A20" s="3" t="s">
        <v>46</v>
      </c>
      <c r="B20" s="15">
        <v>872</v>
      </c>
      <c r="C20" s="17"/>
    </row>
    <row r="21" spans="1:3" ht="13.5" customHeight="1" x14ac:dyDescent="0.15">
      <c r="A21" s="3" t="s">
        <v>47</v>
      </c>
      <c r="B21" s="15">
        <v>1340</v>
      </c>
      <c r="C21" s="17"/>
    </row>
    <row r="22" spans="1:3" ht="13.5" customHeight="1" x14ac:dyDescent="0.15">
      <c r="A22" s="3" t="s">
        <v>48</v>
      </c>
      <c r="B22" s="15">
        <v>757</v>
      </c>
      <c r="C22" s="17"/>
    </row>
    <row r="23" spans="1:3" ht="13.5" customHeight="1" x14ac:dyDescent="0.15">
      <c r="A23" s="3" t="s">
        <v>49</v>
      </c>
      <c r="B23" s="15">
        <v>652</v>
      </c>
      <c r="C23" s="17"/>
    </row>
    <row r="24" spans="1:3" ht="13.5" customHeight="1" x14ac:dyDescent="0.15">
      <c r="A24" s="3" t="s">
        <v>50</v>
      </c>
      <c r="B24" s="15">
        <v>689</v>
      </c>
      <c r="C24" s="17"/>
    </row>
    <row r="25" spans="1:3" ht="13.5" customHeight="1" x14ac:dyDescent="0.15">
      <c r="A25" s="3" t="s">
        <v>51</v>
      </c>
      <c r="B25" s="15">
        <v>972</v>
      </c>
      <c r="C25" s="17"/>
    </row>
    <row r="26" spans="1:3" ht="13.5" customHeight="1" x14ac:dyDescent="0.15">
      <c r="A26" s="3" t="s">
        <v>52</v>
      </c>
      <c r="B26" s="15">
        <v>1317</v>
      </c>
      <c r="C26" s="17"/>
    </row>
    <row r="27" spans="1:3" ht="13.5" customHeight="1" x14ac:dyDescent="0.15">
      <c r="A27" s="3" t="s">
        <v>53</v>
      </c>
      <c r="B27" s="15">
        <v>1615</v>
      </c>
      <c r="C27" s="17"/>
    </row>
    <row r="28" spans="1:3" ht="13.5" customHeight="1" x14ac:dyDescent="0.15">
      <c r="A28" s="3" t="s">
        <v>54</v>
      </c>
      <c r="B28" s="15">
        <v>1114</v>
      </c>
      <c r="C28" s="17"/>
    </row>
    <row r="29" spans="1:3" ht="13.5" customHeight="1" x14ac:dyDescent="0.15">
      <c r="A29" s="3" t="s">
        <v>55</v>
      </c>
      <c r="B29" s="15">
        <v>621</v>
      </c>
      <c r="C29" s="17"/>
    </row>
    <row r="30" spans="1:3" ht="13.5" customHeight="1" x14ac:dyDescent="0.15">
      <c r="A30" s="3" t="s">
        <v>56</v>
      </c>
      <c r="B30" s="15">
        <v>449</v>
      </c>
      <c r="C30" s="17"/>
    </row>
    <row r="31" spans="1:3" ht="13.5" customHeight="1" x14ac:dyDescent="0.15">
      <c r="A31" s="3" t="s">
        <v>57</v>
      </c>
      <c r="B31" s="15">
        <v>594</v>
      </c>
      <c r="C31" s="17"/>
    </row>
    <row r="32" spans="1:3" ht="13.5" customHeight="1" x14ac:dyDescent="0.15">
      <c r="A32" s="3" t="s">
        <v>58</v>
      </c>
      <c r="B32" s="15">
        <v>792</v>
      </c>
      <c r="C32" s="17"/>
    </row>
    <row r="33" spans="1:3" ht="13.5" customHeight="1" x14ac:dyDescent="0.15">
      <c r="A33" s="3" t="s">
        <v>59</v>
      </c>
      <c r="B33" s="15">
        <v>949</v>
      </c>
      <c r="C33" s="17"/>
    </row>
    <row r="34" spans="1:3" ht="13.5" customHeight="1" x14ac:dyDescent="0.15">
      <c r="A34" s="3" t="s">
        <v>60</v>
      </c>
      <c r="B34" s="15">
        <v>736</v>
      </c>
      <c r="C34" s="17"/>
    </row>
    <row r="35" spans="1:3" ht="13.5" customHeight="1" x14ac:dyDescent="0.15">
      <c r="A35" s="3" t="s">
        <v>61</v>
      </c>
      <c r="B35" s="15">
        <v>483</v>
      </c>
      <c r="C35" s="17"/>
    </row>
    <row r="36" spans="1:3" ht="13.5" customHeight="1" x14ac:dyDescent="0.15">
      <c r="A36" s="3" t="s">
        <v>62</v>
      </c>
      <c r="B36" s="15">
        <v>655</v>
      </c>
      <c r="C36" s="17"/>
    </row>
    <row r="37" spans="1:3" ht="13.5" customHeight="1" x14ac:dyDescent="0.15">
      <c r="A37" s="3" t="s">
        <v>63</v>
      </c>
      <c r="B37" s="15">
        <v>1027</v>
      </c>
      <c r="C37" s="17"/>
    </row>
    <row r="38" spans="1:3" ht="13.5" customHeight="1" x14ac:dyDescent="0.15">
      <c r="A38" s="3" t="s">
        <v>64</v>
      </c>
      <c r="B38" s="15">
        <v>1062</v>
      </c>
      <c r="C38" s="17"/>
    </row>
    <row r="39" spans="1:3" ht="13.5" customHeight="1" x14ac:dyDescent="0.15">
      <c r="A39" s="3" t="s">
        <v>65</v>
      </c>
      <c r="B39" s="15">
        <v>1372</v>
      </c>
      <c r="C39" s="17"/>
    </row>
    <row r="40" spans="1:3" ht="13.5" customHeight="1" x14ac:dyDescent="0.15">
      <c r="A40" s="3" t="s">
        <v>66</v>
      </c>
      <c r="B40" s="15">
        <v>1205</v>
      </c>
      <c r="C40" s="17"/>
    </row>
    <row r="41" spans="1:3" ht="13.5" customHeight="1" x14ac:dyDescent="0.15">
      <c r="A41" s="3" t="s">
        <v>67</v>
      </c>
      <c r="B41" s="15">
        <v>853</v>
      </c>
      <c r="C41" s="17"/>
    </row>
    <row r="42" spans="1:3" ht="13.5" customHeight="1" x14ac:dyDescent="0.15">
      <c r="A42" s="3" t="s">
        <v>68</v>
      </c>
      <c r="B42" s="15">
        <v>629</v>
      </c>
      <c r="C42" s="17"/>
    </row>
    <row r="43" spans="1:3" ht="13.5" customHeight="1" x14ac:dyDescent="0.15">
      <c r="A43" s="3" t="s">
        <v>69</v>
      </c>
      <c r="B43" s="15">
        <v>598</v>
      </c>
      <c r="C43" s="17"/>
    </row>
    <row r="44" spans="1:3" ht="13.5" customHeight="1" x14ac:dyDescent="0.15">
      <c r="A44" s="3" t="s">
        <v>70</v>
      </c>
      <c r="B44" s="15">
        <v>634</v>
      </c>
      <c r="C44" s="17"/>
    </row>
    <row r="45" spans="1:3" ht="13.5" customHeight="1" x14ac:dyDescent="0.15">
      <c r="A45" s="3" t="s">
        <v>71</v>
      </c>
      <c r="B45" s="15">
        <v>1159</v>
      </c>
      <c r="C45" s="17"/>
    </row>
    <row r="46" spans="1:3" ht="13.5" customHeight="1" x14ac:dyDescent="0.15">
      <c r="A46" s="3" t="s">
        <v>72</v>
      </c>
      <c r="B46" s="15">
        <v>650</v>
      </c>
      <c r="C46" s="17"/>
    </row>
    <row r="47" spans="1:3" ht="13.5" customHeight="1" x14ac:dyDescent="0.15">
      <c r="A47" s="3" t="s">
        <v>73</v>
      </c>
      <c r="B47" s="15">
        <v>503</v>
      </c>
      <c r="C47" s="17"/>
    </row>
    <row r="48" spans="1:3" ht="13.5" customHeight="1" x14ac:dyDescent="0.15">
      <c r="A48" s="3" t="s">
        <v>74</v>
      </c>
      <c r="B48" s="15">
        <v>639</v>
      </c>
      <c r="C48" s="17"/>
    </row>
    <row r="49" spans="1:3" ht="13.5" customHeight="1" x14ac:dyDescent="0.15">
      <c r="A49" s="3" t="s">
        <v>75</v>
      </c>
      <c r="B49" s="15">
        <v>957</v>
      </c>
      <c r="C49" s="17"/>
    </row>
    <row r="50" spans="1:3" ht="13.5" customHeight="1" x14ac:dyDescent="0.15">
      <c r="A50" s="3" t="s">
        <v>76</v>
      </c>
      <c r="B50" s="15">
        <v>1004</v>
      </c>
      <c r="C50" s="17"/>
    </row>
    <row r="51" spans="1:3" ht="13.5" customHeight="1" x14ac:dyDescent="0.15">
      <c r="A51" s="3" t="s">
        <v>77</v>
      </c>
      <c r="B51" s="15">
        <v>1237</v>
      </c>
      <c r="C51" s="17"/>
    </row>
    <row r="52" spans="1:3" ht="13.5" customHeight="1" x14ac:dyDescent="0.15">
      <c r="A52" s="3" t="s">
        <v>78</v>
      </c>
      <c r="B52" s="15">
        <v>1073</v>
      </c>
      <c r="C52" s="17"/>
    </row>
    <row r="53" spans="1:3" ht="13.5" customHeight="1" x14ac:dyDescent="0.15">
      <c r="A53" s="3" t="s">
        <v>79</v>
      </c>
      <c r="B53" s="15">
        <v>685</v>
      </c>
      <c r="C53" s="17"/>
    </row>
    <row r="54" spans="1:3" ht="13.5" customHeight="1" x14ac:dyDescent="0.15">
      <c r="A54" s="3" t="s">
        <v>80</v>
      </c>
      <c r="B54" s="15">
        <v>463</v>
      </c>
      <c r="C54" s="17"/>
    </row>
    <row r="55" spans="1:3" ht="13.5" customHeight="1" x14ac:dyDescent="0.15">
      <c r="A55" s="3" t="s">
        <v>81</v>
      </c>
      <c r="B55" s="15">
        <v>619</v>
      </c>
      <c r="C55" s="17"/>
    </row>
    <row r="56" spans="1:3" ht="13.5" customHeight="1" x14ac:dyDescent="0.15">
      <c r="A56" s="3" t="s">
        <v>82</v>
      </c>
      <c r="B56" s="15">
        <v>825</v>
      </c>
      <c r="C56" s="17"/>
    </row>
    <row r="57" spans="1:3" ht="13.5" customHeight="1" x14ac:dyDescent="0.15">
      <c r="A57" s="3" t="s">
        <v>83</v>
      </c>
      <c r="B57" s="15">
        <v>917</v>
      </c>
      <c r="C57" s="17"/>
    </row>
    <row r="58" spans="1:3" ht="13.5" customHeight="1" x14ac:dyDescent="0.15">
      <c r="A58" s="3" t="s">
        <v>84</v>
      </c>
      <c r="B58" s="15">
        <v>662</v>
      </c>
      <c r="C58" s="17"/>
    </row>
    <row r="59" spans="1:3" ht="13.5" customHeight="1" x14ac:dyDescent="0.15">
      <c r="A59" s="3" t="s">
        <v>85</v>
      </c>
      <c r="B59" s="15">
        <v>501</v>
      </c>
      <c r="C59" s="17"/>
    </row>
    <row r="60" spans="1:3" ht="13.5" customHeight="1" x14ac:dyDescent="0.15">
      <c r="A60" s="3" t="s">
        <v>86</v>
      </c>
      <c r="B60" s="15">
        <v>536</v>
      </c>
      <c r="C60" s="17"/>
    </row>
    <row r="61" spans="1:3" ht="13.5" customHeight="1" x14ac:dyDescent="0.15">
      <c r="A61" s="3" t="s">
        <v>87</v>
      </c>
      <c r="B61" s="15">
        <v>741</v>
      </c>
      <c r="C61" s="17"/>
    </row>
    <row r="62" spans="1:3" ht="13.5" customHeight="1" x14ac:dyDescent="0.15">
      <c r="A62" s="3" t="s">
        <v>88</v>
      </c>
      <c r="B62" s="15">
        <v>1050</v>
      </c>
      <c r="C62" s="17"/>
    </row>
    <row r="63" spans="1:3" ht="13.5" customHeight="1" x14ac:dyDescent="0.15">
      <c r="A63" s="3" t="s">
        <v>89</v>
      </c>
      <c r="B63" s="15">
        <v>1829</v>
      </c>
      <c r="C63" s="17"/>
    </row>
    <row r="64" spans="1:3" ht="13.5" customHeight="1" x14ac:dyDescent="0.15">
      <c r="A64" s="3" t="s">
        <v>90</v>
      </c>
      <c r="B64" s="15">
        <v>1117</v>
      </c>
      <c r="C64" s="17"/>
    </row>
    <row r="65" spans="1:3" ht="13.5" customHeight="1" x14ac:dyDescent="0.15">
      <c r="A65" s="3" t="s">
        <v>91</v>
      </c>
      <c r="B65" s="15">
        <v>519</v>
      </c>
      <c r="C65" s="17"/>
    </row>
    <row r="66" spans="1:3" ht="13.5" customHeight="1" x14ac:dyDescent="0.15">
      <c r="A66" s="3" t="s">
        <v>92</v>
      </c>
      <c r="B66" s="15">
        <v>413</v>
      </c>
      <c r="C66" s="17"/>
    </row>
    <row r="67" spans="1:3" ht="13.5" customHeight="1" x14ac:dyDescent="0.15">
      <c r="A67" s="3" t="s">
        <v>93</v>
      </c>
      <c r="B67" s="15">
        <v>373</v>
      </c>
      <c r="C67" s="17"/>
    </row>
    <row r="68" spans="1:3" ht="13.5" customHeight="1" x14ac:dyDescent="0.15">
      <c r="A68" s="3" t="s">
        <v>94</v>
      </c>
      <c r="B68" s="15">
        <v>937</v>
      </c>
      <c r="C68" s="17"/>
    </row>
    <row r="69" spans="1:3" ht="13.5" customHeight="1" x14ac:dyDescent="0.15">
      <c r="A69" s="3" t="s">
        <v>95</v>
      </c>
      <c r="B69" s="15">
        <v>749</v>
      </c>
      <c r="C69" s="17"/>
    </row>
    <row r="70" spans="1:3" ht="13.5" customHeight="1" x14ac:dyDescent="0.15">
      <c r="A70" s="3" t="s">
        <v>96</v>
      </c>
      <c r="B70" s="15">
        <v>463</v>
      </c>
      <c r="C70" s="17"/>
    </row>
    <row r="71" spans="1:3" ht="13.5" customHeight="1" x14ac:dyDescent="0.15">
      <c r="A71" s="3" t="s">
        <v>97</v>
      </c>
      <c r="B71" s="15">
        <v>424</v>
      </c>
      <c r="C71" s="17"/>
    </row>
    <row r="72" spans="1:3" ht="13.5" customHeight="1" x14ac:dyDescent="0.15">
      <c r="A72" s="3" t="s">
        <v>98</v>
      </c>
      <c r="B72" s="15">
        <v>668</v>
      </c>
      <c r="C72" s="17"/>
    </row>
    <row r="73" spans="1:3" ht="13.5" customHeight="1" x14ac:dyDescent="0.15">
      <c r="A73" s="3" t="s">
        <v>99</v>
      </c>
      <c r="B73" s="15">
        <v>817</v>
      </c>
      <c r="C73" s="17"/>
    </row>
    <row r="74" spans="1:3" ht="13.5" customHeight="1" x14ac:dyDescent="0.15">
      <c r="A74" s="3" t="s">
        <v>100</v>
      </c>
      <c r="B74" s="15">
        <v>1044</v>
      </c>
      <c r="C74" s="17"/>
    </row>
    <row r="75" spans="1:3" ht="13.5" customHeight="1" x14ac:dyDescent="0.15">
      <c r="A75" s="3" t="s">
        <v>101</v>
      </c>
      <c r="B75" s="15">
        <v>1227</v>
      </c>
      <c r="C75" s="17"/>
    </row>
    <row r="76" spans="1:3" ht="13.5" customHeight="1" x14ac:dyDescent="0.15">
      <c r="A76" s="3" t="s">
        <v>102</v>
      </c>
      <c r="B76" s="15">
        <v>1038</v>
      </c>
      <c r="C76" s="17"/>
    </row>
    <row r="77" spans="1:3" ht="13.5" customHeight="1" x14ac:dyDescent="0.15">
      <c r="A77" s="3" t="s">
        <v>103</v>
      </c>
      <c r="B77" s="15">
        <v>342</v>
      </c>
      <c r="C77" s="17"/>
    </row>
    <row r="78" spans="1:3" ht="13.5" customHeight="1" x14ac:dyDescent="0.15">
      <c r="A78" s="3" t="s">
        <v>104</v>
      </c>
      <c r="B78" s="15">
        <v>390</v>
      </c>
      <c r="C78" s="17"/>
    </row>
    <row r="79" spans="1:3" ht="13.5" customHeight="1" x14ac:dyDescent="0.15">
      <c r="A79" s="3" t="s">
        <v>105</v>
      </c>
      <c r="B79" s="15">
        <v>456</v>
      </c>
      <c r="C79" s="17"/>
    </row>
    <row r="80" spans="1:3" ht="13.5" customHeight="1" x14ac:dyDescent="0.15">
      <c r="A80" s="3" t="s">
        <v>106</v>
      </c>
      <c r="B80" s="15">
        <v>683</v>
      </c>
      <c r="C80" s="17"/>
    </row>
    <row r="81" spans="1:3" ht="13.5" customHeight="1" x14ac:dyDescent="0.15">
      <c r="A81" s="3" t="s">
        <v>107</v>
      </c>
      <c r="B81" s="15">
        <v>878</v>
      </c>
      <c r="C81" s="17"/>
    </row>
    <row r="82" spans="1:3" ht="13.5" customHeight="1" x14ac:dyDescent="0.15">
      <c r="A82" s="3" t="s">
        <v>108</v>
      </c>
      <c r="B82" s="15">
        <v>606</v>
      </c>
      <c r="C82" s="17"/>
    </row>
    <row r="83" spans="1:3" ht="13.5" customHeight="1" x14ac:dyDescent="0.15">
      <c r="A83" s="3" t="s">
        <v>109</v>
      </c>
      <c r="B83" s="15">
        <v>316</v>
      </c>
      <c r="C83" s="17"/>
    </row>
    <row r="84" spans="1:3" ht="13.5" customHeight="1" x14ac:dyDescent="0.15">
      <c r="A84" s="3" t="s">
        <v>110</v>
      </c>
      <c r="B84" s="15">
        <v>719</v>
      </c>
      <c r="C84" s="17"/>
    </row>
    <row r="85" spans="1:3" ht="13.5" customHeight="1" x14ac:dyDescent="0.15">
      <c r="A85" s="3" t="s">
        <v>111</v>
      </c>
      <c r="B85" s="15">
        <v>738</v>
      </c>
      <c r="C85" s="17"/>
    </row>
    <row r="86" spans="1:3" ht="13.5" customHeight="1" x14ac:dyDescent="0.15">
      <c r="A86" s="3" t="s">
        <v>112</v>
      </c>
      <c r="B86" s="15">
        <v>701</v>
      </c>
      <c r="C86" s="17"/>
    </row>
    <row r="87" spans="1:3" ht="13.5" customHeight="1" x14ac:dyDescent="0.15">
      <c r="A87" s="3" t="s">
        <v>113</v>
      </c>
      <c r="B87" s="15">
        <v>1113</v>
      </c>
      <c r="C87" s="17"/>
    </row>
    <row r="88" spans="1:3" ht="13.5" customHeight="1" x14ac:dyDescent="0.15">
      <c r="A88" s="3" t="s">
        <v>114</v>
      </c>
      <c r="B88" s="15">
        <v>940</v>
      </c>
      <c r="C88" s="17"/>
    </row>
    <row r="89" spans="1:3" ht="13.5" customHeight="1" x14ac:dyDescent="0.15">
      <c r="A89" s="3" t="s">
        <v>115</v>
      </c>
      <c r="B89" s="15">
        <v>399</v>
      </c>
      <c r="C89" s="17"/>
    </row>
    <row r="90" spans="1:3" ht="13.5" customHeight="1" x14ac:dyDescent="0.15">
      <c r="A90" s="3" t="s">
        <v>116</v>
      </c>
      <c r="B90" s="15">
        <v>368</v>
      </c>
      <c r="C90" s="17"/>
    </row>
    <row r="91" spans="1:3" ht="13.5" customHeight="1" x14ac:dyDescent="0.15">
      <c r="A91" s="3" t="s">
        <v>117</v>
      </c>
      <c r="B91" s="15">
        <v>393</v>
      </c>
      <c r="C91" s="17"/>
    </row>
    <row r="92" spans="1:3" ht="13.5" customHeight="1" x14ac:dyDescent="0.15">
      <c r="A92" s="3" t="s">
        <v>118</v>
      </c>
      <c r="B92" s="15">
        <v>615</v>
      </c>
      <c r="C92" s="17"/>
    </row>
    <row r="93" spans="1:3" ht="13.5" customHeight="1" x14ac:dyDescent="0.15">
      <c r="A93" s="3" t="s">
        <v>119</v>
      </c>
      <c r="B93" s="15">
        <v>1113</v>
      </c>
      <c r="C93" s="17"/>
    </row>
    <row r="94" spans="1:3" ht="13.5" customHeight="1" x14ac:dyDescent="0.15">
      <c r="A94" s="3" t="s">
        <v>120</v>
      </c>
      <c r="B94" s="15">
        <v>657</v>
      </c>
      <c r="C94" s="17"/>
    </row>
    <row r="95" spans="1:3" ht="13.5" customHeight="1" x14ac:dyDescent="0.15">
      <c r="A95" s="3" t="s">
        <v>121</v>
      </c>
      <c r="B95" s="15">
        <v>458</v>
      </c>
      <c r="C95" s="17"/>
    </row>
    <row r="96" spans="1:3" ht="13.5" customHeight="1" x14ac:dyDescent="0.15">
      <c r="A96" s="3" t="s">
        <v>122</v>
      </c>
      <c r="B96" s="16">
        <v>389</v>
      </c>
      <c r="C96" s="17"/>
    </row>
    <row r="97" spans="1:3" ht="13.5" customHeight="1" x14ac:dyDescent="0.15">
      <c r="A97" s="3" t="s">
        <v>123</v>
      </c>
      <c r="B97" s="16">
        <v>626</v>
      </c>
      <c r="C97" s="17"/>
    </row>
    <row r="98" spans="1:3" ht="13.5" customHeight="1" x14ac:dyDescent="0.15">
      <c r="A98" s="3" t="s">
        <v>124</v>
      </c>
      <c r="B98" s="16">
        <v>851</v>
      </c>
      <c r="C98" s="17"/>
    </row>
    <row r="99" spans="1:3" x14ac:dyDescent="0.15">
      <c r="A99" s="3" t="s">
        <v>125</v>
      </c>
      <c r="B99" s="16">
        <v>1114</v>
      </c>
      <c r="C99" s="17"/>
    </row>
    <row r="100" spans="1:3" x14ac:dyDescent="0.15">
      <c r="A100" s="3" t="s">
        <v>126</v>
      </c>
      <c r="B100" s="16">
        <v>1136</v>
      </c>
      <c r="C100" s="17"/>
    </row>
    <row r="101" spans="1:3" x14ac:dyDescent="0.15">
      <c r="A101" s="3" t="s">
        <v>127</v>
      </c>
      <c r="B101" s="16">
        <v>438</v>
      </c>
      <c r="C101" s="17"/>
    </row>
    <row r="102" spans="1:3" x14ac:dyDescent="0.15">
      <c r="A102" s="3" t="s">
        <v>128</v>
      </c>
      <c r="B102" s="16">
        <v>344</v>
      </c>
      <c r="C102" s="17"/>
    </row>
    <row r="103" spans="1:3" x14ac:dyDescent="0.15">
      <c r="A103" s="3" t="s">
        <v>129</v>
      </c>
      <c r="B103" s="16">
        <v>410</v>
      </c>
      <c r="C103" s="17"/>
    </row>
    <row r="104" spans="1:3" x14ac:dyDescent="0.15">
      <c r="A104" s="3" t="s">
        <v>130</v>
      </c>
      <c r="B104" s="16">
        <v>724</v>
      </c>
      <c r="C104" s="17"/>
    </row>
    <row r="105" spans="1:3" x14ac:dyDescent="0.15">
      <c r="A105" s="3" t="s">
        <v>131</v>
      </c>
      <c r="B105" s="16">
        <v>1016</v>
      </c>
      <c r="C105" s="17"/>
    </row>
    <row r="106" spans="1:3" x14ac:dyDescent="0.15">
      <c r="A106" s="3" t="s">
        <v>132</v>
      </c>
      <c r="B106" s="16">
        <v>543</v>
      </c>
      <c r="C106" s="17"/>
    </row>
    <row r="107" spans="1:3" x14ac:dyDescent="0.15">
      <c r="A107" s="3" t="s">
        <v>133</v>
      </c>
      <c r="B107" s="16">
        <v>395</v>
      </c>
      <c r="C107" s="17"/>
    </row>
    <row r="108" spans="1:3" x14ac:dyDescent="0.15">
      <c r="A108" s="3" t="s">
        <v>134</v>
      </c>
      <c r="B108" s="16">
        <v>450</v>
      </c>
      <c r="C108" s="17"/>
    </row>
    <row r="109" spans="1:3" x14ac:dyDescent="0.15">
      <c r="A109" s="3" t="s">
        <v>135</v>
      </c>
      <c r="B109" s="16">
        <v>659</v>
      </c>
      <c r="C109" s="17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21D4-B546-4271-AAA9-F36FA24CBB58}">
  <dimension ref="A3:D12"/>
  <sheetViews>
    <sheetView workbookViewId="0">
      <selection activeCell="A3" sqref="A3"/>
    </sheetView>
  </sheetViews>
  <sheetFormatPr defaultRowHeight="13.5" x14ac:dyDescent="0.15"/>
  <cols>
    <col min="1" max="1" width="21.375" bestFit="1" customWidth="1"/>
    <col min="2" max="2" width="11.125" bestFit="1" customWidth="1"/>
    <col min="3" max="3" width="7.875" bestFit="1" customWidth="1"/>
    <col min="4" max="4" width="9" bestFit="1" customWidth="1"/>
    <col min="5" max="5" width="13.875" bestFit="1" customWidth="1"/>
    <col min="6" max="6" width="20.125" bestFit="1" customWidth="1"/>
    <col min="7" max="7" width="21.375" bestFit="1" customWidth="1"/>
  </cols>
  <sheetData>
    <row r="3" spans="1:4" x14ac:dyDescent="0.15">
      <c r="B3" s="19" t="s">
        <v>137</v>
      </c>
    </row>
    <row r="4" spans="1:4" x14ac:dyDescent="0.15">
      <c r="A4" s="19" t="s">
        <v>141</v>
      </c>
      <c r="B4" t="s">
        <v>138</v>
      </c>
      <c r="C4" t="s">
        <v>139</v>
      </c>
      <c r="D4" t="s">
        <v>140</v>
      </c>
    </row>
    <row r="5" spans="1:4" x14ac:dyDescent="0.15">
      <c r="A5" s="20" t="s">
        <v>142</v>
      </c>
      <c r="B5" s="18"/>
      <c r="C5" s="18"/>
      <c r="D5" s="18"/>
    </row>
    <row r="6" spans="1:4" x14ac:dyDescent="0.15">
      <c r="A6" s="22" t="s">
        <v>136</v>
      </c>
      <c r="B6" s="18">
        <v>70000</v>
      </c>
      <c r="C6" s="18">
        <v>37000</v>
      </c>
      <c r="D6" s="18">
        <v>107000</v>
      </c>
    </row>
    <row r="7" spans="1:4" x14ac:dyDescent="0.15">
      <c r="A7" s="22" t="s">
        <v>145</v>
      </c>
      <c r="B7" s="21">
        <v>0.65420560747663548</v>
      </c>
      <c r="C7" s="21">
        <v>0.34579439252336447</v>
      </c>
      <c r="D7" s="21">
        <v>1</v>
      </c>
    </row>
    <row r="8" spans="1:4" x14ac:dyDescent="0.15">
      <c r="A8" s="20" t="s">
        <v>143</v>
      </c>
      <c r="B8" s="18"/>
      <c r="C8" s="18"/>
      <c r="D8" s="18"/>
    </row>
    <row r="9" spans="1:4" x14ac:dyDescent="0.15">
      <c r="A9" s="22" t="s">
        <v>136</v>
      </c>
      <c r="B9" s="18">
        <v>51000</v>
      </c>
      <c r="C9" s="18">
        <v>31000</v>
      </c>
      <c r="D9" s="18">
        <v>82000</v>
      </c>
    </row>
    <row r="10" spans="1:4" x14ac:dyDescent="0.15">
      <c r="A10" s="22" t="s">
        <v>145</v>
      </c>
      <c r="B10" s="21">
        <v>0.62195121951219512</v>
      </c>
      <c r="C10" s="21">
        <v>0.37804878048780488</v>
      </c>
      <c r="D10" s="21">
        <v>1</v>
      </c>
    </row>
    <row r="11" spans="1:4" x14ac:dyDescent="0.15">
      <c r="A11" s="20" t="s">
        <v>144</v>
      </c>
      <c r="B11" s="18">
        <v>121000</v>
      </c>
      <c r="C11" s="18">
        <v>68000</v>
      </c>
      <c r="D11" s="18">
        <v>189000</v>
      </c>
    </row>
    <row r="12" spans="1:4" x14ac:dyDescent="0.15">
      <c r="A12" s="20" t="s">
        <v>146</v>
      </c>
      <c r="B12" s="21">
        <v>0.64021164021164023</v>
      </c>
      <c r="C12" s="21">
        <v>0.35978835978835977</v>
      </c>
      <c r="D12" s="21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7B68-46C4-40AF-9F64-3A7DF17A63BA}">
  <dimension ref="A1:C15"/>
  <sheetViews>
    <sheetView zoomScaleNormal="100" workbookViewId="0"/>
  </sheetViews>
  <sheetFormatPr defaultRowHeight="13.5" x14ac:dyDescent="0.15"/>
  <cols>
    <col min="1" max="1" width="9.75" customWidth="1"/>
    <col min="2" max="2" width="7.5" customWidth="1"/>
    <col min="3" max="3" width="9.375" style="7" customWidth="1"/>
    <col min="6" max="6" width="12.625" customWidth="1"/>
    <col min="7" max="7" width="11.125" customWidth="1"/>
    <col min="8" max="8" width="7.875" customWidth="1"/>
    <col min="9" max="9" width="9" customWidth="1"/>
    <col min="10" max="10" width="13.875" customWidth="1"/>
    <col min="11" max="11" width="20.125" bestFit="1" customWidth="1"/>
    <col min="12" max="12" width="21.375" bestFit="1" customWidth="1"/>
  </cols>
  <sheetData>
    <row r="1" spans="1:3" ht="14.25" x14ac:dyDescent="0.15">
      <c r="A1" s="1" t="s">
        <v>0</v>
      </c>
      <c r="B1" s="2" t="s">
        <v>1</v>
      </c>
      <c r="C1" s="5" t="s">
        <v>2</v>
      </c>
    </row>
    <row r="2" spans="1:3" x14ac:dyDescent="0.15">
      <c r="A2" s="3" t="s">
        <v>3</v>
      </c>
      <c r="B2" s="4" t="s">
        <v>4</v>
      </c>
      <c r="C2" s="6">
        <v>15000</v>
      </c>
    </row>
    <row r="3" spans="1:3" x14ac:dyDescent="0.15">
      <c r="A3" s="3" t="s">
        <v>3</v>
      </c>
      <c r="B3" s="4" t="s">
        <v>4</v>
      </c>
      <c r="C3" s="6">
        <v>20000</v>
      </c>
    </row>
    <row r="4" spans="1:3" x14ac:dyDescent="0.15">
      <c r="A4" s="3" t="s">
        <v>5</v>
      </c>
      <c r="B4" s="4" t="s">
        <v>4</v>
      </c>
      <c r="C4" s="6">
        <v>12000</v>
      </c>
    </row>
    <row r="5" spans="1:3" x14ac:dyDescent="0.15">
      <c r="A5" s="3" t="s">
        <v>3</v>
      </c>
      <c r="B5" s="4" t="s">
        <v>4</v>
      </c>
      <c r="C5" s="6">
        <v>18000</v>
      </c>
    </row>
    <row r="6" spans="1:3" x14ac:dyDescent="0.15">
      <c r="A6" s="3" t="s">
        <v>5</v>
      </c>
      <c r="B6" s="4" t="s">
        <v>4</v>
      </c>
      <c r="C6" s="6">
        <v>9000</v>
      </c>
    </row>
    <row r="7" spans="1:3" x14ac:dyDescent="0.15">
      <c r="A7" s="3" t="s">
        <v>5</v>
      </c>
      <c r="B7" s="4" t="s">
        <v>4</v>
      </c>
      <c r="C7" s="6">
        <v>5000</v>
      </c>
    </row>
    <row r="8" spans="1:3" x14ac:dyDescent="0.15">
      <c r="A8" s="3" t="s">
        <v>5</v>
      </c>
      <c r="B8" s="4" t="s">
        <v>4</v>
      </c>
      <c r="C8" s="6">
        <v>10000</v>
      </c>
    </row>
    <row r="9" spans="1:3" x14ac:dyDescent="0.15">
      <c r="A9" s="3" t="s">
        <v>3</v>
      </c>
      <c r="B9" s="4" t="s">
        <v>4</v>
      </c>
      <c r="C9" s="6">
        <v>17000</v>
      </c>
    </row>
    <row r="10" spans="1:3" x14ac:dyDescent="0.15">
      <c r="A10" s="3" t="s">
        <v>5</v>
      </c>
      <c r="B10" s="4" t="s">
        <v>4</v>
      </c>
      <c r="C10" s="6">
        <v>15000</v>
      </c>
    </row>
    <row r="11" spans="1:3" x14ac:dyDescent="0.15">
      <c r="A11" s="3" t="s">
        <v>3</v>
      </c>
      <c r="B11" s="3" t="s">
        <v>6</v>
      </c>
      <c r="C11" s="6">
        <v>12000</v>
      </c>
    </row>
    <row r="12" spans="1:3" x14ac:dyDescent="0.15">
      <c r="A12" s="3" t="s">
        <v>5</v>
      </c>
      <c r="B12" s="3" t="s">
        <v>6</v>
      </c>
      <c r="C12" s="6">
        <v>15000</v>
      </c>
    </row>
    <row r="13" spans="1:3" x14ac:dyDescent="0.15">
      <c r="A13" s="3" t="s">
        <v>3</v>
      </c>
      <c r="B13" s="3" t="s">
        <v>6</v>
      </c>
      <c r="C13" s="6">
        <v>13000</v>
      </c>
    </row>
    <row r="14" spans="1:3" x14ac:dyDescent="0.15">
      <c r="A14" s="3" t="s">
        <v>3</v>
      </c>
      <c r="B14" s="3" t="s">
        <v>6</v>
      </c>
      <c r="C14" s="6">
        <v>12000</v>
      </c>
    </row>
    <row r="15" spans="1:3" x14ac:dyDescent="0.15">
      <c r="A15" s="3" t="s">
        <v>5</v>
      </c>
      <c r="B15" s="3" t="s">
        <v>6</v>
      </c>
      <c r="C15" s="6">
        <v>16000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28D-3820-42BC-ADAA-C2CCF96CE293}">
  <dimension ref="A1:G17"/>
  <sheetViews>
    <sheetView workbookViewId="0">
      <selection activeCell="G24" sqref="G24"/>
    </sheetView>
  </sheetViews>
  <sheetFormatPr defaultRowHeight="13.5" x14ac:dyDescent="0.15"/>
  <cols>
    <col min="5" max="6" width="15.25" bestFit="1" customWidth="1"/>
    <col min="7" max="7" width="11.75" bestFit="1" customWidth="1"/>
  </cols>
  <sheetData>
    <row r="1" spans="1:7" ht="37.5" x14ac:dyDescent="0.15">
      <c r="A1" s="8" t="s">
        <v>7</v>
      </c>
      <c r="B1" s="8" t="s">
        <v>8</v>
      </c>
      <c r="C1" s="8" t="s">
        <v>9</v>
      </c>
    </row>
    <row r="2" spans="1:7" ht="18.75" x14ac:dyDescent="0.15">
      <c r="A2" s="9" t="s">
        <v>10</v>
      </c>
      <c r="B2" s="10">
        <v>2055</v>
      </c>
      <c r="C2" s="10">
        <v>10463</v>
      </c>
    </row>
    <row r="3" spans="1:7" ht="18.75" x14ac:dyDescent="0.15">
      <c r="A3" s="9" t="s">
        <v>11</v>
      </c>
      <c r="B3" s="10">
        <v>2033</v>
      </c>
      <c r="C3" s="10">
        <v>9565</v>
      </c>
    </row>
    <row r="4" spans="1:7" ht="18.75" x14ac:dyDescent="0.15">
      <c r="A4" s="9" t="s">
        <v>12</v>
      </c>
      <c r="B4" s="10">
        <v>2092</v>
      </c>
      <c r="C4" s="10">
        <v>10546</v>
      </c>
    </row>
    <row r="5" spans="1:7" ht="18.75" x14ac:dyDescent="0.15">
      <c r="A5" s="9" t="s">
        <v>13</v>
      </c>
      <c r="B5" s="10">
        <v>2127</v>
      </c>
      <c r="C5" s="10">
        <v>7811</v>
      </c>
    </row>
    <row r="6" spans="1:7" ht="18.75" x14ac:dyDescent="0.15">
      <c r="A6" s="9" t="s">
        <v>14</v>
      </c>
      <c r="B6" s="10">
        <v>2200</v>
      </c>
      <c r="C6" s="10">
        <v>11961</v>
      </c>
    </row>
    <row r="7" spans="1:7" ht="18.75" x14ac:dyDescent="0.15">
      <c r="A7" s="9" t="s">
        <v>15</v>
      </c>
      <c r="B7" s="10">
        <v>2106</v>
      </c>
      <c r="C7" s="10">
        <v>10724</v>
      </c>
    </row>
    <row r="8" spans="1:7" ht="18.75" x14ac:dyDescent="0.15">
      <c r="A8" s="9" t="s">
        <v>16</v>
      </c>
      <c r="B8" s="10">
        <v>1967</v>
      </c>
      <c r="C8" s="10">
        <v>10328</v>
      </c>
    </row>
    <row r="9" spans="1:7" ht="18.75" x14ac:dyDescent="0.15">
      <c r="A9" s="9" t="s">
        <v>17</v>
      </c>
      <c r="B9" s="10">
        <v>1944</v>
      </c>
      <c r="C9" s="10">
        <v>10004</v>
      </c>
    </row>
    <row r="10" spans="1:7" ht="18.75" x14ac:dyDescent="0.15">
      <c r="A10" s="9" t="s">
        <v>18</v>
      </c>
      <c r="B10" s="10">
        <v>1793</v>
      </c>
      <c r="C10" s="10">
        <v>8939</v>
      </c>
    </row>
    <row r="11" spans="1:7" ht="18.75" x14ac:dyDescent="0.15">
      <c r="A11" s="9" t="s">
        <v>19</v>
      </c>
      <c r="B11" s="10">
        <v>1780</v>
      </c>
      <c r="C11" s="10">
        <v>9159</v>
      </c>
    </row>
    <row r="12" spans="1:7" ht="18.75" x14ac:dyDescent="0.15">
      <c r="A12" s="9" t="s">
        <v>20</v>
      </c>
      <c r="B12" s="10">
        <v>1763</v>
      </c>
      <c r="C12" s="10">
        <v>9472</v>
      </c>
    </row>
    <row r="13" spans="1:7" ht="19.5" thickBot="1" x14ac:dyDescent="0.2">
      <c r="A13" s="9" t="s">
        <v>21</v>
      </c>
      <c r="B13" s="10">
        <v>1700</v>
      </c>
      <c r="C13" s="10">
        <v>9048</v>
      </c>
    </row>
    <row r="14" spans="1:7" ht="18.75" x14ac:dyDescent="0.15">
      <c r="A14" s="9" t="s">
        <v>22</v>
      </c>
      <c r="B14" s="10">
        <v>1683</v>
      </c>
      <c r="C14" s="10">
        <v>8876</v>
      </c>
      <c r="E14" s="25"/>
      <c r="F14" s="25" t="s">
        <v>147</v>
      </c>
      <c r="G14" s="25" t="s">
        <v>148</v>
      </c>
    </row>
    <row r="15" spans="1:7" ht="18.75" x14ac:dyDescent="0.15">
      <c r="A15" s="9" t="s">
        <v>23</v>
      </c>
      <c r="B15" s="10">
        <v>1660</v>
      </c>
      <c r="C15" s="10">
        <v>7779</v>
      </c>
      <c r="E15" s="23" t="s">
        <v>147</v>
      </c>
      <c r="F15" s="23">
        <v>1</v>
      </c>
      <c r="G15" s="23"/>
    </row>
    <row r="16" spans="1:7" ht="19.5" thickBot="1" x14ac:dyDescent="0.2">
      <c r="A16" s="9" t="s">
        <v>24</v>
      </c>
      <c r="B16" s="10">
        <v>1697</v>
      </c>
      <c r="C16" s="10">
        <v>8721</v>
      </c>
      <c r="E16" s="24" t="s">
        <v>148</v>
      </c>
      <c r="F16" s="24">
        <v>0.64873900856656896</v>
      </c>
      <c r="G16" s="24">
        <v>1</v>
      </c>
    </row>
    <row r="17" spans="4:4" x14ac:dyDescent="0.15">
      <c r="D17">
        <f>CORREL(B2:B16,C2:C16)</f>
        <v>0.64873900856656896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3EB4-A8A5-45D5-8BB2-0A180E5E7A04}">
  <dimension ref="A1:DJ109"/>
  <sheetViews>
    <sheetView tabSelected="1" topLeftCell="A54" zoomScale="75" zoomScaleNormal="75" workbookViewId="0">
      <selection activeCell="D62" sqref="D62"/>
    </sheetView>
  </sheetViews>
  <sheetFormatPr defaultRowHeight="13.5" x14ac:dyDescent="0.15"/>
  <cols>
    <col min="1" max="1" width="13.375" bestFit="1" customWidth="1"/>
    <col min="2" max="2" width="10.625" customWidth="1"/>
    <col min="3" max="3" width="12.375" customWidth="1"/>
  </cols>
  <sheetData>
    <row r="1" spans="1:114" x14ac:dyDescent="0.15">
      <c r="A1" s="11" t="s">
        <v>25</v>
      </c>
      <c r="B1" s="12" t="s">
        <v>26</v>
      </c>
      <c r="C1" s="12" t="s">
        <v>27</v>
      </c>
      <c r="D1" t="s">
        <v>149</v>
      </c>
    </row>
    <row r="2" spans="1:114" x14ac:dyDescent="0.15">
      <c r="A2" s="3" t="s">
        <v>28</v>
      </c>
      <c r="B2" s="15">
        <v>1405</v>
      </c>
      <c r="C2">
        <f>AVERAGE($B$2:B2)</f>
        <v>1405</v>
      </c>
      <c r="D2" s="26">
        <f>B2</f>
        <v>1405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</row>
    <row r="3" spans="1:114" x14ac:dyDescent="0.15">
      <c r="A3" s="3" t="s">
        <v>29</v>
      </c>
      <c r="B3" s="15">
        <v>1563</v>
      </c>
      <c r="C3">
        <f>AVERAGE($B$2:B3)</f>
        <v>1484</v>
      </c>
      <c r="D3" s="26">
        <f>AVERAGE(B2:B4)</f>
        <v>1388.6666666666667</v>
      </c>
    </row>
    <row r="4" spans="1:114" x14ac:dyDescent="0.15">
      <c r="A4" s="3" t="s">
        <v>30</v>
      </c>
      <c r="B4" s="15">
        <v>1198</v>
      </c>
      <c r="C4">
        <f>AVERAGE($B$2:B4)</f>
        <v>1388.6666666666667</v>
      </c>
      <c r="D4" s="26">
        <f>AVERAGE(B2:B6)</f>
        <v>1100.5999999999999</v>
      </c>
    </row>
    <row r="5" spans="1:114" x14ac:dyDescent="0.15">
      <c r="A5" s="3" t="s">
        <v>31</v>
      </c>
      <c r="B5" s="15">
        <v>617</v>
      </c>
      <c r="C5">
        <f>AVERAGE($B$2:B5)</f>
        <v>1195.75</v>
      </c>
      <c r="D5" s="26">
        <f>AVERAGE(B2:B8)</f>
        <v>1022</v>
      </c>
    </row>
    <row r="6" spans="1:114" x14ac:dyDescent="0.15">
      <c r="A6" s="3" t="s">
        <v>32</v>
      </c>
      <c r="B6" s="15">
        <v>720</v>
      </c>
      <c r="C6">
        <f>AVERAGE($B$2:B6)</f>
        <v>1100.5999999999999</v>
      </c>
      <c r="D6" s="26">
        <f>AVERAGE(B2:B10)</f>
        <v>1019.7777777777778</v>
      </c>
    </row>
    <row r="7" spans="1:114" x14ac:dyDescent="0.15">
      <c r="A7" s="3" t="s">
        <v>33</v>
      </c>
      <c r="B7" s="15">
        <v>560</v>
      </c>
      <c r="C7">
        <f>AVERAGE($B$2:B7)</f>
        <v>1010.5</v>
      </c>
      <c r="D7" s="26">
        <f>(AVERAGE(B2:B12))</f>
        <v>964.81818181818187</v>
      </c>
    </row>
    <row r="8" spans="1:114" x14ac:dyDescent="0.15">
      <c r="A8" s="3" t="s">
        <v>34</v>
      </c>
      <c r="B8" s="15">
        <v>1091</v>
      </c>
      <c r="C8">
        <f>AVERAGE($B$2:B8)</f>
        <v>1022</v>
      </c>
      <c r="D8" s="26">
        <f>(AVERAGE(B2:B13)+AVERAGE(B3:B14))/2</f>
        <v>947.41666666666674</v>
      </c>
    </row>
    <row r="9" spans="1:114" x14ac:dyDescent="0.15">
      <c r="A9" s="3" t="s">
        <v>35</v>
      </c>
      <c r="B9" s="15">
        <v>1369</v>
      </c>
      <c r="C9">
        <f>AVERAGE($B$2:B9)</f>
        <v>1065.375</v>
      </c>
      <c r="D9" s="26">
        <f t="shared" ref="D9:D72" si="0">(AVERAGE(B3:B14)+AVERAGE(B4:B15))/2</f>
        <v>929.375</v>
      </c>
    </row>
    <row r="10" spans="1:114" x14ac:dyDescent="0.15">
      <c r="A10" s="3" t="s">
        <v>36</v>
      </c>
      <c r="B10" s="15">
        <v>655</v>
      </c>
      <c r="C10">
        <f>AVERAGE($B$2:B10)</f>
        <v>1019.7777777777778</v>
      </c>
      <c r="D10" s="26">
        <f t="shared" si="0"/>
        <v>918.375</v>
      </c>
    </row>
    <row r="11" spans="1:114" x14ac:dyDescent="0.15">
      <c r="A11" s="3" t="s">
        <v>37</v>
      </c>
      <c r="B11" s="15">
        <v>631</v>
      </c>
      <c r="C11">
        <f>AVERAGE($B$2:B11)</f>
        <v>980.9</v>
      </c>
      <c r="D11" s="26">
        <f t="shared" si="0"/>
        <v>923</v>
      </c>
    </row>
    <row r="12" spans="1:114" ht="13.5" customHeight="1" x14ac:dyDescent="0.15">
      <c r="A12" s="3" t="s">
        <v>38</v>
      </c>
      <c r="B12" s="15">
        <v>804</v>
      </c>
      <c r="C12" s="26">
        <f>AVERAGE($B$2:B12)</f>
        <v>964.81818181818187</v>
      </c>
      <c r="D12" s="26">
        <f t="shared" si="0"/>
        <v>928.66666666666663</v>
      </c>
    </row>
    <row r="13" spans="1:114" ht="13.5" customHeight="1" x14ac:dyDescent="0.15">
      <c r="A13" s="3" t="s">
        <v>39</v>
      </c>
      <c r="B13" s="15">
        <v>841</v>
      </c>
      <c r="C13" s="26">
        <f t="shared" ref="C13:C44" si="1">AVERAGE(B2:B13)</f>
        <v>954.5</v>
      </c>
      <c r="D13" s="26">
        <f t="shared" si="0"/>
        <v>930.20833333333326</v>
      </c>
    </row>
    <row r="14" spans="1:114" ht="13.5" customHeight="1" x14ac:dyDescent="0.15">
      <c r="A14" s="3" t="s">
        <v>40</v>
      </c>
      <c r="B14" s="15">
        <v>1235</v>
      </c>
      <c r="C14" s="26">
        <f t="shared" si="1"/>
        <v>940.33333333333337</v>
      </c>
      <c r="D14" s="26">
        <f t="shared" si="0"/>
        <v>921.625</v>
      </c>
    </row>
    <row r="15" spans="1:114" ht="13.5" customHeight="1" x14ac:dyDescent="0.15">
      <c r="A15" s="3" t="s">
        <v>41</v>
      </c>
      <c r="B15" s="15">
        <v>1300</v>
      </c>
      <c r="C15" s="26">
        <f t="shared" si="1"/>
        <v>918.41666666666663</v>
      </c>
      <c r="D15" s="26">
        <f t="shared" si="0"/>
        <v>911.29166666666674</v>
      </c>
    </row>
    <row r="16" spans="1:114" ht="13.5" customHeight="1" x14ac:dyDescent="0.15">
      <c r="A16" s="3" t="s">
        <v>42</v>
      </c>
      <c r="B16" s="15">
        <v>1197</v>
      </c>
      <c r="C16" s="26">
        <f t="shared" si="1"/>
        <v>918.33333333333337</v>
      </c>
      <c r="D16" s="26">
        <f t="shared" si="0"/>
        <v>914.33333333333337</v>
      </c>
    </row>
    <row r="17" spans="1:4" ht="13.5" customHeight="1" x14ac:dyDescent="0.15">
      <c r="A17" s="3" t="s">
        <v>43</v>
      </c>
      <c r="B17" s="15">
        <v>729</v>
      </c>
      <c r="C17" s="26">
        <f t="shared" si="1"/>
        <v>927.66666666666663</v>
      </c>
      <c r="D17" s="26">
        <f t="shared" si="0"/>
        <v>919.45833333333337</v>
      </c>
    </row>
    <row r="18" spans="1:4" ht="13.5" customHeight="1" x14ac:dyDescent="0.15">
      <c r="A18" s="3" t="s">
        <v>44</v>
      </c>
      <c r="B18" s="15">
        <v>744</v>
      </c>
      <c r="C18" s="26">
        <f t="shared" si="1"/>
        <v>929.66666666666663</v>
      </c>
      <c r="D18" s="26">
        <f t="shared" si="0"/>
        <v>915.54166666666674</v>
      </c>
    </row>
    <row r="19" spans="1:4" ht="13.5" customHeight="1" x14ac:dyDescent="0.15">
      <c r="A19" s="3" t="s">
        <v>45</v>
      </c>
      <c r="B19" s="15">
        <v>573</v>
      </c>
      <c r="C19" s="26">
        <f t="shared" si="1"/>
        <v>930.75</v>
      </c>
      <c r="D19" s="26">
        <f t="shared" si="0"/>
        <v>916.20833333333326</v>
      </c>
    </row>
    <row r="20" spans="1:4" ht="13.5" customHeight="1" x14ac:dyDescent="0.15">
      <c r="A20" s="3" t="s">
        <v>46</v>
      </c>
      <c r="B20" s="15">
        <v>872</v>
      </c>
      <c r="C20" s="26">
        <f t="shared" si="1"/>
        <v>912.5</v>
      </c>
      <c r="D20" s="26">
        <f t="shared" si="0"/>
        <v>925.08333333333326</v>
      </c>
    </row>
    <row r="21" spans="1:4" ht="13.5" customHeight="1" x14ac:dyDescent="0.15">
      <c r="A21" s="3" t="s">
        <v>47</v>
      </c>
      <c r="B21" s="15">
        <v>1340</v>
      </c>
      <c r="C21" s="26">
        <f t="shared" si="1"/>
        <v>910.08333333333337</v>
      </c>
      <c r="D21" s="26">
        <f t="shared" si="0"/>
        <v>941.625</v>
      </c>
    </row>
    <row r="22" spans="1:4" ht="13.5" customHeight="1" x14ac:dyDescent="0.15">
      <c r="A22" s="3" t="s">
        <v>48</v>
      </c>
      <c r="B22" s="15">
        <v>757</v>
      </c>
      <c r="C22" s="26">
        <f t="shared" si="1"/>
        <v>918.58333333333337</v>
      </c>
      <c r="D22" s="26">
        <f t="shared" si="0"/>
        <v>951.29166666666674</v>
      </c>
    </row>
    <row r="23" spans="1:4" ht="13.5" customHeight="1" x14ac:dyDescent="0.15">
      <c r="A23" s="3" t="s">
        <v>49</v>
      </c>
      <c r="B23" s="15">
        <v>652</v>
      </c>
      <c r="C23" s="26">
        <f t="shared" si="1"/>
        <v>920.33333333333337</v>
      </c>
      <c r="D23" s="26">
        <f t="shared" si="0"/>
        <v>943.33333333333337</v>
      </c>
    </row>
    <row r="24" spans="1:4" ht="13.5" customHeight="1" x14ac:dyDescent="0.15">
      <c r="A24" s="3" t="s">
        <v>50</v>
      </c>
      <c r="B24" s="15">
        <v>689</v>
      </c>
      <c r="C24" s="26">
        <f t="shared" si="1"/>
        <v>910.75</v>
      </c>
      <c r="D24" s="26">
        <f t="shared" si="0"/>
        <v>926.54166666666674</v>
      </c>
    </row>
    <row r="25" spans="1:4" ht="13.5" customHeight="1" x14ac:dyDescent="0.15">
      <c r="A25" s="3" t="s">
        <v>51</v>
      </c>
      <c r="B25" s="15">
        <v>972</v>
      </c>
      <c r="C25" s="26">
        <f t="shared" si="1"/>
        <v>921.66666666666663</v>
      </c>
      <c r="D25" s="26">
        <f t="shared" si="0"/>
        <v>915.125</v>
      </c>
    </row>
    <row r="26" spans="1:4" ht="13.5" customHeight="1" x14ac:dyDescent="0.15">
      <c r="A26" s="3" t="s">
        <v>52</v>
      </c>
      <c r="B26" s="15">
        <v>1317</v>
      </c>
      <c r="C26" s="26">
        <f t="shared" si="1"/>
        <v>928.5</v>
      </c>
      <c r="D26" s="26">
        <f t="shared" si="0"/>
        <v>912.66666666666674</v>
      </c>
    </row>
    <row r="27" spans="1:4" ht="13.5" customHeight="1" x14ac:dyDescent="0.15">
      <c r="A27" s="3" t="s">
        <v>53</v>
      </c>
      <c r="B27" s="15">
        <v>1615</v>
      </c>
      <c r="C27" s="26">
        <f t="shared" si="1"/>
        <v>954.75</v>
      </c>
      <c r="D27" s="26">
        <f t="shared" si="0"/>
        <v>893.04166666666674</v>
      </c>
    </row>
    <row r="28" spans="1:4" ht="13.5" customHeight="1" x14ac:dyDescent="0.15">
      <c r="A28" s="3" t="s">
        <v>54</v>
      </c>
      <c r="B28" s="15">
        <v>1114</v>
      </c>
      <c r="C28" s="26">
        <f t="shared" si="1"/>
        <v>947.83333333333337</v>
      </c>
      <c r="D28" s="26">
        <f t="shared" si="0"/>
        <v>875.875</v>
      </c>
    </row>
    <row r="29" spans="1:4" ht="13.5" customHeight="1" x14ac:dyDescent="0.15">
      <c r="A29" s="3" t="s">
        <v>55</v>
      </c>
      <c r="B29" s="15">
        <v>621</v>
      </c>
      <c r="C29" s="26">
        <f t="shared" si="1"/>
        <v>938.83333333333337</v>
      </c>
      <c r="D29" s="26">
        <f t="shared" si="0"/>
        <v>867.95833333333326</v>
      </c>
    </row>
    <row r="30" spans="1:4" ht="13.5" customHeight="1" x14ac:dyDescent="0.15">
      <c r="A30" s="3" t="s">
        <v>56</v>
      </c>
      <c r="B30" s="15">
        <v>449</v>
      </c>
      <c r="C30" s="26">
        <f t="shared" si="1"/>
        <v>914.25</v>
      </c>
      <c r="D30" s="26">
        <f t="shared" si="0"/>
        <v>859.5</v>
      </c>
    </row>
    <row r="31" spans="1:4" ht="13.5" customHeight="1" x14ac:dyDescent="0.15">
      <c r="A31" s="3" t="s">
        <v>57</v>
      </c>
      <c r="B31" s="15">
        <v>594</v>
      </c>
      <c r="C31" s="26">
        <f t="shared" si="1"/>
        <v>916</v>
      </c>
      <c r="D31" s="26">
        <f t="shared" si="0"/>
        <v>860.375</v>
      </c>
    </row>
    <row r="32" spans="1:4" ht="13.5" customHeight="1" x14ac:dyDescent="0.15">
      <c r="A32" s="3" t="s">
        <v>58</v>
      </c>
      <c r="B32" s="15">
        <v>792</v>
      </c>
      <c r="C32" s="26">
        <f t="shared" si="1"/>
        <v>909.33333333333337</v>
      </c>
      <c r="D32" s="26">
        <f t="shared" si="0"/>
        <v>852.04166666666663</v>
      </c>
    </row>
    <row r="33" spans="1:4" ht="13.5" customHeight="1" x14ac:dyDescent="0.15">
      <c r="A33" s="3" t="s">
        <v>59</v>
      </c>
      <c r="B33" s="15">
        <v>949</v>
      </c>
      <c r="C33" s="26">
        <f t="shared" si="1"/>
        <v>876.75</v>
      </c>
      <c r="D33" s="26">
        <f t="shared" si="0"/>
        <v>831.29166666666663</v>
      </c>
    </row>
    <row r="34" spans="1:4" ht="13.5" customHeight="1" x14ac:dyDescent="0.15">
      <c r="A34" s="3" t="s">
        <v>60</v>
      </c>
      <c r="B34" s="15">
        <v>736</v>
      </c>
      <c r="C34" s="26">
        <f t="shared" si="1"/>
        <v>875</v>
      </c>
      <c r="D34" s="26">
        <f t="shared" si="0"/>
        <v>824.95833333333326</v>
      </c>
    </row>
    <row r="35" spans="1:4" ht="13.5" customHeight="1" x14ac:dyDescent="0.15">
      <c r="A35" s="3" t="s">
        <v>61</v>
      </c>
      <c r="B35" s="15">
        <v>483</v>
      </c>
      <c r="C35" s="26">
        <f t="shared" si="1"/>
        <v>860.91666666666663</v>
      </c>
      <c r="D35" s="26">
        <f t="shared" si="0"/>
        <v>838.41666666666674</v>
      </c>
    </row>
    <row r="36" spans="1:4" ht="13.5" customHeight="1" x14ac:dyDescent="0.15">
      <c r="A36" s="3" t="s">
        <v>62</v>
      </c>
      <c r="B36" s="15">
        <v>655</v>
      </c>
      <c r="C36" s="26">
        <f t="shared" si="1"/>
        <v>858.08333333333337</v>
      </c>
      <c r="D36" s="26">
        <f t="shared" si="0"/>
        <v>855.58333333333337</v>
      </c>
    </row>
    <row r="37" spans="1:4" ht="13.5" customHeight="1" x14ac:dyDescent="0.15">
      <c r="A37" s="3" t="s">
        <v>63</v>
      </c>
      <c r="B37" s="15">
        <v>1027</v>
      </c>
      <c r="C37" s="26">
        <f t="shared" si="1"/>
        <v>862.66666666666663</v>
      </c>
      <c r="D37" s="26">
        <f t="shared" si="0"/>
        <v>863.25</v>
      </c>
    </row>
    <row r="38" spans="1:4" ht="13.5" customHeight="1" x14ac:dyDescent="0.15">
      <c r="A38" s="3" t="s">
        <v>64</v>
      </c>
      <c r="B38" s="15">
        <v>1062</v>
      </c>
      <c r="C38" s="26">
        <f t="shared" si="1"/>
        <v>841.41666666666663</v>
      </c>
      <c r="D38" s="26">
        <f t="shared" si="0"/>
        <v>856.83333333333326</v>
      </c>
    </row>
    <row r="39" spans="1:4" ht="13.5" customHeight="1" x14ac:dyDescent="0.15">
      <c r="A39" s="3" t="s">
        <v>65</v>
      </c>
      <c r="B39" s="15">
        <v>1372</v>
      </c>
      <c r="C39" s="26">
        <f t="shared" si="1"/>
        <v>821.16666666666663</v>
      </c>
      <c r="D39" s="26">
        <f t="shared" si="0"/>
        <v>859</v>
      </c>
    </row>
    <row r="40" spans="1:4" ht="13.5" customHeight="1" x14ac:dyDescent="0.15">
      <c r="A40" s="3" t="s">
        <v>66</v>
      </c>
      <c r="B40" s="15">
        <v>1205</v>
      </c>
      <c r="C40" s="26">
        <f t="shared" si="1"/>
        <v>828.75</v>
      </c>
      <c r="D40" s="26">
        <f t="shared" si="0"/>
        <v>864.16666666666674</v>
      </c>
    </row>
    <row r="41" spans="1:4" ht="13.5" customHeight="1" x14ac:dyDescent="0.15">
      <c r="A41" s="3" t="s">
        <v>67</v>
      </c>
      <c r="B41" s="15">
        <v>853</v>
      </c>
      <c r="C41" s="26">
        <f t="shared" si="1"/>
        <v>848.08333333333337</v>
      </c>
      <c r="D41" s="26">
        <f t="shared" si="0"/>
        <v>861.41666666666674</v>
      </c>
    </row>
    <row r="42" spans="1:4" ht="13.5" customHeight="1" x14ac:dyDescent="0.15">
      <c r="A42" s="3" t="s">
        <v>68</v>
      </c>
      <c r="B42" s="15">
        <v>629</v>
      </c>
      <c r="C42" s="26">
        <f t="shared" si="1"/>
        <v>863.08333333333337</v>
      </c>
      <c r="D42" s="26">
        <f t="shared" si="0"/>
        <v>861.58333333333326</v>
      </c>
    </row>
    <row r="43" spans="1:4" ht="13.5" customHeight="1" x14ac:dyDescent="0.15">
      <c r="A43" s="3" t="s">
        <v>69</v>
      </c>
      <c r="B43" s="15">
        <v>598</v>
      </c>
      <c r="C43" s="26">
        <f t="shared" si="1"/>
        <v>863.41666666666663</v>
      </c>
      <c r="D43" s="26">
        <f t="shared" si="0"/>
        <v>858</v>
      </c>
    </row>
    <row r="44" spans="1:4" ht="13.5" customHeight="1" x14ac:dyDescent="0.15">
      <c r="A44" s="3" t="s">
        <v>70</v>
      </c>
      <c r="B44" s="15">
        <v>634</v>
      </c>
      <c r="C44" s="26">
        <f t="shared" si="1"/>
        <v>850.25</v>
      </c>
      <c r="D44" s="26">
        <f t="shared" si="0"/>
        <v>852.66666666666674</v>
      </c>
    </row>
    <row r="45" spans="1:4" ht="13.5" customHeight="1" x14ac:dyDescent="0.15">
      <c r="A45" s="3" t="s">
        <v>71</v>
      </c>
      <c r="B45" s="15">
        <v>1159</v>
      </c>
      <c r="C45" s="26">
        <f t="shared" ref="C45:C76" si="2">AVERAGE(B34:B45)</f>
        <v>867.75</v>
      </c>
      <c r="D45" s="26">
        <f t="shared" si="0"/>
        <v>844.625</v>
      </c>
    </row>
    <row r="46" spans="1:4" ht="13.5" customHeight="1" x14ac:dyDescent="0.15">
      <c r="A46" s="3" t="s">
        <v>72</v>
      </c>
      <c r="B46" s="15">
        <v>650</v>
      </c>
      <c r="C46" s="26">
        <f t="shared" si="2"/>
        <v>860.58333333333337</v>
      </c>
      <c r="D46" s="26">
        <f t="shared" si="0"/>
        <v>833.5</v>
      </c>
    </row>
    <row r="47" spans="1:4" ht="13.5" customHeight="1" x14ac:dyDescent="0.15">
      <c r="A47" s="3" t="s">
        <v>73</v>
      </c>
      <c r="B47" s="15">
        <v>503</v>
      </c>
      <c r="C47" s="26">
        <f t="shared" si="2"/>
        <v>862.25</v>
      </c>
      <c r="D47" s="26">
        <f t="shared" si="0"/>
        <v>821</v>
      </c>
    </row>
    <row r="48" spans="1:4" ht="13.5" customHeight="1" x14ac:dyDescent="0.15">
      <c r="A48" s="3" t="s">
        <v>74</v>
      </c>
      <c r="B48" s="15">
        <v>639</v>
      </c>
      <c r="C48" s="26">
        <f t="shared" si="2"/>
        <v>860.91666666666663</v>
      </c>
      <c r="D48" s="26">
        <f t="shared" si="0"/>
        <v>807.08333333333326</v>
      </c>
    </row>
    <row r="49" spans="1:4" ht="13.5" customHeight="1" x14ac:dyDescent="0.15">
      <c r="A49" s="3" t="s">
        <v>75</v>
      </c>
      <c r="B49" s="15">
        <v>957</v>
      </c>
      <c r="C49" s="26">
        <f t="shared" si="2"/>
        <v>855.08333333333337</v>
      </c>
      <c r="D49" s="26">
        <f t="shared" si="0"/>
        <v>801.04166666666663</v>
      </c>
    </row>
    <row r="50" spans="1:4" ht="13.5" customHeight="1" x14ac:dyDescent="0.15">
      <c r="A50" s="3" t="s">
        <v>76</v>
      </c>
      <c r="B50" s="15">
        <v>1004</v>
      </c>
      <c r="C50" s="26">
        <f t="shared" si="2"/>
        <v>850.25</v>
      </c>
      <c r="D50" s="26">
        <f t="shared" si="0"/>
        <v>809.875</v>
      </c>
    </row>
    <row r="51" spans="1:4" ht="13.5" customHeight="1" x14ac:dyDescent="0.15">
      <c r="A51" s="3" t="s">
        <v>77</v>
      </c>
      <c r="B51" s="15">
        <v>1237</v>
      </c>
      <c r="C51" s="26">
        <f t="shared" si="2"/>
        <v>839</v>
      </c>
      <c r="D51" s="26">
        <f t="shared" si="0"/>
        <v>807.75</v>
      </c>
    </row>
    <row r="52" spans="1:4" ht="13.5" customHeight="1" x14ac:dyDescent="0.15">
      <c r="A52" s="3" t="s">
        <v>78</v>
      </c>
      <c r="B52" s="15">
        <v>1073</v>
      </c>
      <c r="C52" s="26">
        <f t="shared" si="2"/>
        <v>828</v>
      </c>
      <c r="D52" s="26">
        <f t="shared" si="0"/>
        <v>798.16666666666663</v>
      </c>
    </row>
    <row r="53" spans="1:4" ht="13.5" customHeight="1" x14ac:dyDescent="0.15">
      <c r="A53" s="3" t="s">
        <v>79</v>
      </c>
      <c r="B53" s="15">
        <v>685</v>
      </c>
      <c r="C53" s="26">
        <f t="shared" si="2"/>
        <v>814</v>
      </c>
      <c r="D53" s="26">
        <f t="shared" si="0"/>
        <v>798.58333333333326</v>
      </c>
    </row>
    <row r="54" spans="1:4" ht="13.5" customHeight="1" x14ac:dyDescent="0.15">
      <c r="A54" s="3" t="s">
        <v>80</v>
      </c>
      <c r="B54" s="15">
        <v>463</v>
      </c>
      <c r="C54" s="26">
        <f t="shared" si="2"/>
        <v>800.16666666666663</v>
      </c>
      <c r="D54" s="26">
        <f t="shared" si="0"/>
        <v>794.20833333333326</v>
      </c>
    </row>
    <row r="55" spans="1:4" ht="13.5" customHeight="1" x14ac:dyDescent="0.15">
      <c r="A55" s="3" t="s">
        <v>81</v>
      </c>
      <c r="B55" s="15">
        <v>619</v>
      </c>
      <c r="C55" s="26">
        <f t="shared" si="2"/>
        <v>801.91666666666663</v>
      </c>
      <c r="D55" s="26">
        <f t="shared" si="0"/>
        <v>780.91666666666663</v>
      </c>
    </row>
    <row r="56" spans="1:4" ht="13.5" customHeight="1" x14ac:dyDescent="0.15">
      <c r="A56" s="3" t="s">
        <v>82</v>
      </c>
      <c r="B56" s="15">
        <v>825</v>
      </c>
      <c r="C56" s="26">
        <f t="shared" si="2"/>
        <v>817.83333333333337</v>
      </c>
      <c r="D56" s="26">
        <f t="shared" si="0"/>
        <v>773.83333333333326</v>
      </c>
    </row>
    <row r="57" spans="1:4" ht="13.5" customHeight="1" x14ac:dyDescent="0.15">
      <c r="A57" s="3" t="s">
        <v>83</v>
      </c>
      <c r="B57" s="15">
        <v>917</v>
      </c>
      <c r="C57" s="26">
        <f t="shared" si="2"/>
        <v>797.66666666666663</v>
      </c>
      <c r="D57" s="26">
        <f t="shared" si="0"/>
        <v>800.41666666666674</v>
      </c>
    </row>
    <row r="58" spans="1:4" ht="13.5" customHeight="1" x14ac:dyDescent="0.15">
      <c r="A58" s="3" t="s">
        <v>84</v>
      </c>
      <c r="B58" s="15">
        <v>662</v>
      </c>
      <c r="C58" s="26">
        <f t="shared" si="2"/>
        <v>798.66666666666663</v>
      </c>
      <c r="D58" s="26">
        <f t="shared" si="0"/>
        <v>826.91666666666674</v>
      </c>
    </row>
    <row r="59" spans="1:4" ht="13.5" customHeight="1" x14ac:dyDescent="0.15">
      <c r="A59" s="3" t="s">
        <v>85</v>
      </c>
      <c r="B59" s="15">
        <v>501</v>
      </c>
      <c r="C59" s="26">
        <f t="shared" si="2"/>
        <v>798.5</v>
      </c>
      <c r="D59" s="26">
        <f t="shared" si="0"/>
        <v>821.83333333333326</v>
      </c>
    </row>
    <row r="60" spans="1:4" ht="13.5" customHeight="1" x14ac:dyDescent="0.15">
      <c r="A60" s="3" t="s">
        <v>86</v>
      </c>
      <c r="B60" s="15">
        <v>536</v>
      </c>
      <c r="C60" s="26">
        <f t="shared" si="2"/>
        <v>789.91666666666663</v>
      </c>
      <c r="D60" s="26">
        <f t="shared" si="0"/>
        <v>812.83333333333326</v>
      </c>
    </row>
    <row r="61" spans="1:4" ht="13.5" customHeight="1" x14ac:dyDescent="0.15">
      <c r="A61" s="3" t="s">
        <v>87</v>
      </c>
      <c r="B61" s="15">
        <v>741</v>
      </c>
      <c r="C61" s="26">
        <f t="shared" si="2"/>
        <v>771.91666666666663</v>
      </c>
      <c r="D61" s="26">
        <f t="shared" si="0"/>
        <v>800.5</v>
      </c>
    </row>
    <row r="62" spans="1:4" ht="13.5" customHeight="1" x14ac:dyDescent="0.15">
      <c r="A62" s="3" t="s">
        <v>88</v>
      </c>
      <c r="B62" s="15">
        <v>1050</v>
      </c>
      <c r="C62" s="26">
        <f t="shared" si="2"/>
        <v>775.75</v>
      </c>
      <c r="D62" s="26">
        <f t="shared" si="0"/>
        <v>794.91666666666674</v>
      </c>
    </row>
    <row r="63" spans="1:4" ht="13.5" customHeight="1" x14ac:dyDescent="0.15">
      <c r="A63" s="3" t="s">
        <v>89</v>
      </c>
      <c r="B63" s="15">
        <v>1829</v>
      </c>
      <c r="C63" s="26">
        <f t="shared" si="2"/>
        <v>825.08333333333337</v>
      </c>
      <c r="D63" s="26">
        <f t="shared" si="0"/>
        <v>792.58333333333337</v>
      </c>
    </row>
    <row r="64" spans="1:4" ht="13.5" customHeight="1" x14ac:dyDescent="0.15">
      <c r="A64" s="3" t="s">
        <v>90</v>
      </c>
      <c r="B64" s="15">
        <v>1117</v>
      </c>
      <c r="C64" s="26">
        <f t="shared" si="2"/>
        <v>828.75</v>
      </c>
      <c r="D64" s="26">
        <f t="shared" si="0"/>
        <v>777.29166666666674</v>
      </c>
    </row>
    <row r="65" spans="1:4" ht="13.5" customHeight="1" x14ac:dyDescent="0.15">
      <c r="A65" s="3" t="s">
        <v>91</v>
      </c>
      <c r="B65" s="15">
        <v>519</v>
      </c>
      <c r="C65" s="26">
        <f t="shared" si="2"/>
        <v>814.91666666666663</v>
      </c>
      <c r="D65" s="26">
        <f t="shared" si="0"/>
        <v>765.79166666666674</v>
      </c>
    </row>
    <row r="66" spans="1:4" ht="13.5" customHeight="1" x14ac:dyDescent="0.15">
      <c r="A66" s="3" t="s">
        <v>92</v>
      </c>
      <c r="B66" s="15">
        <v>413</v>
      </c>
      <c r="C66" s="26">
        <f t="shared" si="2"/>
        <v>810.75</v>
      </c>
      <c r="D66" s="26">
        <f t="shared" si="0"/>
        <v>768.08333333333337</v>
      </c>
    </row>
    <row r="67" spans="1:4" ht="13.5" customHeight="1" x14ac:dyDescent="0.15">
      <c r="A67" s="3" t="s">
        <v>93</v>
      </c>
      <c r="B67" s="15">
        <v>373</v>
      </c>
      <c r="C67" s="26">
        <f t="shared" si="2"/>
        <v>790.25</v>
      </c>
      <c r="D67" s="26">
        <f t="shared" si="0"/>
        <v>776.75</v>
      </c>
    </row>
    <row r="68" spans="1:4" ht="13.5" customHeight="1" x14ac:dyDescent="0.15">
      <c r="A68" s="3" t="s">
        <v>94</v>
      </c>
      <c r="B68" s="15">
        <v>937</v>
      </c>
      <c r="C68" s="26">
        <f t="shared" si="2"/>
        <v>799.58333333333337</v>
      </c>
      <c r="D68" s="26">
        <f t="shared" si="0"/>
        <v>779.66666666666663</v>
      </c>
    </row>
    <row r="69" spans="1:4" ht="13.5" customHeight="1" x14ac:dyDescent="0.15">
      <c r="A69" s="3" t="s">
        <v>95</v>
      </c>
      <c r="B69" s="15">
        <v>749</v>
      </c>
      <c r="C69" s="26">
        <f t="shared" si="2"/>
        <v>785.58333333333337</v>
      </c>
      <c r="D69" s="26">
        <f t="shared" si="0"/>
        <v>754.33333333333326</v>
      </c>
    </row>
    <row r="70" spans="1:4" ht="13.5" customHeight="1" x14ac:dyDescent="0.15">
      <c r="A70" s="3" t="s">
        <v>96</v>
      </c>
      <c r="B70" s="15">
        <v>463</v>
      </c>
      <c r="C70" s="26">
        <f t="shared" si="2"/>
        <v>769</v>
      </c>
      <c r="D70" s="26">
        <f t="shared" si="0"/>
        <v>725.95833333333326</v>
      </c>
    </row>
    <row r="71" spans="1:4" ht="13.5" customHeight="1" x14ac:dyDescent="0.15">
      <c r="A71" s="3" t="s">
        <v>97</v>
      </c>
      <c r="B71" s="15">
        <v>424</v>
      </c>
      <c r="C71" s="26">
        <f t="shared" si="2"/>
        <v>762.58333333333337</v>
      </c>
      <c r="D71" s="26">
        <f t="shared" si="0"/>
        <v>715.29166666666663</v>
      </c>
    </row>
    <row r="72" spans="1:4" ht="13.5" customHeight="1" x14ac:dyDescent="0.15">
      <c r="A72" s="3" t="s">
        <v>98</v>
      </c>
      <c r="B72" s="15">
        <v>668</v>
      </c>
      <c r="C72" s="26">
        <f t="shared" si="2"/>
        <v>773.58333333333337</v>
      </c>
      <c r="D72" s="26">
        <f t="shared" si="0"/>
        <v>706.95833333333326</v>
      </c>
    </row>
    <row r="73" spans="1:4" ht="13.5" customHeight="1" x14ac:dyDescent="0.15">
      <c r="A73" s="3" t="s">
        <v>99</v>
      </c>
      <c r="B73" s="15">
        <v>817</v>
      </c>
      <c r="C73" s="26">
        <f t="shared" si="2"/>
        <v>779.91666666666663</v>
      </c>
      <c r="D73" s="26">
        <f t="shared" ref="D73:D109" si="3">(AVERAGE(B67:B78)+AVERAGE(B68:B79))/2</f>
        <v>709.45833333333326</v>
      </c>
    </row>
    <row r="74" spans="1:4" ht="13.5" customHeight="1" x14ac:dyDescent="0.15">
      <c r="A74" s="3" t="s">
        <v>100</v>
      </c>
      <c r="B74" s="15">
        <v>1044</v>
      </c>
      <c r="C74" s="26">
        <f t="shared" si="2"/>
        <v>779.41666666666663</v>
      </c>
      <c r="D74" s="26">
        <f t="shared" si="3"/>
        <v>702.33333333333326</v>
      </c>
    </row>
    <row r="75" spans="1:4" ht="13.5" customHeight="1" x14ac:dyDescent="0.15">
      <c r="A75" s="3" t="s">
        <v>101</v>
      </c>
      <c r="B75" s="15">
        <v>1227</v>
      </c>
      <c r="C75" s="26">
        <f t="shared" si="2"/>
        <v>729.25</v>
      </c>
      <c r="D75" s="26">
        <f t="shared" si="3"/>
        <v>697.125</v>
      </c>
    </row>
    <row r="76" spans="1:4" ht="13.5" customHeight="1" x14ac:dyDescent="0.15">
      <c r="A76" s="3" t="s">
        <v>102</v>
      </c>
      <c r="B76" s="15">
        <v>1038</v>
      </c>
      <c r="C76" s="26">
        <f t="shared" si="2"/>
        <v>722.66666666666663</v>
      </c>
      <c r="D76" s="26">
        <f t="shared" si="3"/>
        <v>708.45833333333326</v>
      </c>
    </row>
    <row r="77" spans="1:4" ht="13.5" customHeight="1" x14ac:dyDescent="0.15">
      <c r="A77" s="3" t="s">
        <v>103</v>
      </c>
      <c r="B77" s="15">
        <v>342</v>
      </c>
      <c r="C77" s="26">
        <f t="shared" ref="C77:C108" si="4">AVERAGE(B66:B77)</f>
        <v>707.91666666666663</v>
      </c>
      <c r="D77" s="26">
        <f t="shared" si="3"/>
        <v>709.91666666666663</v>
      </c>
    </row>
    <row r="78" spans="1:4" ht="13.5" customHeight="1" x14ac:dyDescent="0.15">
      <c r="A78" s="3" t="s">
        <v>104</v>
      </c>
      <c r="B78" s="15">
        <v>390</v>
      </c>
      <c r="C78" s="26">
        <f t="shared" si="4"/>
        <v>706</v>
      </c>
      <c r="D78" s="26">
        <f t="shared" si="3"/>
        <v>707.54166666666663</v>
      </c>
    </row>
    <row r="79" spans="1:4" ht="13.5" customHeight="1" x14ac:dyDescent="0.15">
      <c r="A79" s="3" t="s">
        <v>105</v>
      </c>
      <c r="B79" s="15">
        <v>456</v>
      </c>
      <c r="C79" s="26">
        <f t="shared" si="4"/>
        <v>712.91666666666663</v>
      </c>
      <c r="D79" s="26">
        <f t="shared" si="3"/>
        <v>706.375</v>
      </c>
    </row>
    <row r="80" spans="1:4" ht="13.5" customHeight="1" x14ac:dyDescent="0.15">
      <c r="A80" s="3" t="s">
        <v>106</v>
      </c>
      <c r="B80" s="15">
        <v>683</v>
      </c>
      <c r="C80" s="26">
        <f t="shared" si="4"/>
        <v>691.75</v>
      </c>
      <c r="D80" s="26">
        <f t="shared" si="3"/>
        <v>688.79166666666674</v>
      </c>
    </row>
    <row r="81" spans="1:4" ht="13.5" customHeight="1" x14ac:dyDescent="0.15">
      <c r="A81" s="3" t="s">
        <v>107</v>
      </c>
      <c r="B81" s="15">
        <v>878</v>
      </c>
      <c r="C81" s="26">
        <f t="shared" si="4"/>
        <v>702.5</v>
      </c>
      <c r="D81" s="26">
        <f t="shared" si="3"/>
        <v>669.75</v>
      </c>
    </row>
    <row r="82" spans="1:4" ht="13.5" customHeight="1" x14ac:dyDescent="0.15">
      <c r="A82" s="3" t="s">
        <v>108</v>
      </c>
      <c r="B82" s="15">
        <v>606</v>
      </c>
      <c r="C82" s="26">
        <f t="shared" si="4"/>
        <v>714.41666666666663</v>
      </c>
      <c r="D82" s="26">
        <f t="shared" si="3"/>
        <v>660.91666666666674</v>
      </c>
    </row>
    <row r="83" spans="1:4" ht="13.5" customHeight="1" x14ac:dyDescent="0.15">
      <c r="A83" s="3" t="s">
        <v>109</v>
      </c>
      <c r="B83" s="15">
        <v>316</v>
      </c>
      <c r="C83" s="26">
        <f t="shared" si="4"/>
        <v>705.41666666666663</v>
      </c>
      <c r="D83" s="26">
        <f t="shared" si="3"/>
        <v>659.20833333333337</v>
      </c>
    </row>
    <row r="84" spans="1:4" ht="13.5" customHeight="1" x14ac:dyDescent="0.15">
      <c r="A84" s="3" t="s">
        <v>110</v>
      </c>
      <c r="B84" s="15">
        <v>719</v>
      </c>
      <c r="C84" s="26">
        <f t="shared" si="4"/>
        <v>709.66666666666663</v>
      </c>
      <c r="D84" s="26">
        <f t="shared" si="3"/>
        <v>660.66666666666674</v>
      </c>
    </row>
    <row r="85" spans="1:4" ht="13.5" customHeight="1" x14ac:dyDescent="0.15">
      <c r="A85" s="3" t="s">
        <v>111</v>
      </c>
      <c r="B85" s="15">
        <v>738</v>
      </c>
      <c r="C85" s="26">
        <f t="shared" si="4"/>
        <v>703.08333333333337</v>
      </c>
      <c r="D85" s="26">
        <f t="shared" si="3"/>
        <v>657.125</v>
      </c>
    </row>
    <row r="86" spans="1:4" ht="13.5" customHeight="1" x14ac:dyDescent="0.15">
      <c r="A86" s="3" t="s">
        <v>112</v>
      </c>
      <c r="B86" s="15">
        <v>701</v>
      </c>
      <c r="C86" s="26">
        <f t="shared" si="4"/>
        <v>674.5</v>
      </c>
      <c r="D86" s="26">
        <f t="shared" si="3"/>
        <v>651.66666666666674</v>
      </c>
    </row>
    <row r="87" spans="1:4" ht="13.5" customHeight="1" x14ac:dyDescent="0.15">
      <c r="A87" s="3" t="s">
        <v>113</v>
      </c>
      <c r="B87" s="15">
        <v>1113</v>
      </c>
      <c r="C87" s="26">
        <f t="shared" si="4"/>
        <v>665</v>
      </c>
      <c r="D87" s="26">
        <f t="shared" si="3"/>
        <v>658.625</v>
      </c>
    </row>
    <row r="88" spans="1:4" ht="13.5" customHeight="1" x14ac:dyDescent="0.15">
      <c r="A88" s="3" t="s">
        <v>114</v>
      </c>
      <c r="B88" s="15">
        <v>940</v>
      </c>
      <c r="C88" s="26">
        <f t="shared" si="4"/>
        <v>656.83333333333337</v>
      </c>
      <c r="D88" s="26">
        <f t="shared" si="3"/>
        <v>670.54166666666663</v>
      </c>
    </row>
    <row r="89" spans="1:4" ht="13.5" customHeight="1" x14ac:dyDescent="0.15">
      <c r="A89" s="3" t="s">
        <v>115</v>
      </c>
      <c r="B89" s="15">
        <v>399</v>
      </c>
      <c r="C89" s="26">
        <f t="shared" si="4"/>
        <v>661.58333333333337</v>
      </c>
      <c r="D89" s="26">
        <f t="shared" si="3"/>
        <v>678.58333333333326</v>
      </c>
    </row>
    <row r="90" spans="1:4" ht="13.5" customHeight="1" x14ac:dyDescent="0.15">
      <c r="A90" s="3" t="s">
        <v>116</v>
      </c>
      <c r="B90" s="15">
        <v>368</v>
      </c>
      <c r="C90" s="26">
        <f t="shared" si="4"/>
        <v>659.75</v>
      </c>
      <c r="D90" s="26">
        <f t="shared" si="3"/>
        <v>670.75</v>
      </c>
    </row>
    <row r="91" spans="1:4" ht="13.5" customHeight="1" x14ac:dyDescent="0.15">
      <c r="A91" s="3" t="s">
        <v>117</v>
      </c>
      <c r="B91" s="15">
        <v>393</v>
      </c>
      <c r="C91" s="26">
        <f t="shared" si="4"/>
        <v>654.5</v>
      </c>
      <c r="D91" s="26">
        <f t="shared" si="3"/>
        <v>652.33333333333326</v>
      </c>
    </row>
    <row r="92" spans="1:4" ht="13.5" customHeight="1" x14ac:dyDescent="0.15">
      <c r="A92" s="3" t="s">
        <v>118</v>
      </c>
      <c r="B92" s="15">
        <v>615</v>
      </c>
      <c r="C92" s="26">
        <f t="shared" si="4"/>
        <v>648.83333333333337</v>
      </c>
      <c r="D92" s="26">
        <f t="shared" si="3"/>
        <v>653.91666666666663</v>
      </c>
    </row>
    <row r="93" spans="1:4" ht="13.5" customHeight="1" x14ac:dyDescent="0.15">
      <c r="A93" s="3" t="s">
        <v>119</v>
      </c>
      <c r="B93" s="15">
        <v>1113</v>
      </c>
      <c r="C93" s="26">
        <f t="shared" si="4"/>
        <v>668.41666666666663</v>
      </c>
      <c r="D93" s="26">
        <f t="shared" si="3"/>
        <v>660.20833333333326</v>
      </c>
    </row>
    <row r="94" spans="1:4" ht="13.5" customHeight="1" x14ac:dyDescent="0.15">
      <c r="A94" s="3" t="s">
        <v>120</v>
      </c>
      <c r="B94" s="15">
        <v>657</v>
      </c>
      <c r="C94" s="26">
        <f t="shared" si="4"/>
        <v>672.66666666666663</v>
      </c>
      <c r="D94" s="26">
        <f t="shared" si="3"/>
        <v>668.41666666666674</v>
      </c>
    </row>
    <row r="95" spans="1:4" ht="13.5" customHeight="1" x14ac:dyDescent="0.15">
      <c r="A95" s="3" t="s">
        <v>121</v>
      </c>
      <c r="B95" s="15">
        <v>458</v>
      </c>
      <c r="C95" s="26">
        <f t="shared" si="4"/>
        <v>684.5</v>
      </c>
      <c r="D95" s="26">
        <f t="shared" si="3"/>
        <v>678.20833333333337</v>
      </c>
    </row>
    <row r="96" spans="1:4" ht="13.5" customHeight="1" x14ac:dyDescent="0.15">
      <c r="A96" s="3" t="s">
        <v>122</v>
      </c>
      <c r="B96" s="16">
        <v>389</v>
      </c>
      <c r="C96" s="26">
        <f t="shared" si="4"/>
        <v>657</v>
      </c>
      <c r="D96" s="26">
        <f t="shared" si="3"/>
        <v>678.83333333333337</v>
      </c>
    </row>
    <row r="97" spans="1:4" ht="13.5" customHeight="1" x14ac:dyDescent="0.15">
      <c r="A97" s="3" t="s">
        <v>123</v>
      </c>
      <c r="B97" s="16">
        <v>626</v>
      </c>
      <c r="C97" s="26">
        <f t="shared" si="4"/>
        <v>647.66666666666663</v>
      </c>
      <c r="D97" s="26">
        <f t="shared" si="3"/>
        <v>678.54166666666674</v>
      </c>
    </row>
    <row r="98" spans="1:4" ht="13.5" customHeight="1" x14ac:dyDescent="0.15">
      <c r="A98" s="3" t="s">
        <v>124</v>
      </c>
      <c r="B98" s="16">
        <v>851</v>
      </c>
      <c r="C98" s="26">
        <f t="shared" si="4"/>
        <v>660.16666666666663</v>
      </c>
      <c r="D98" s="26">
        <f t="shared" si="3"/>
        <v>683.79166666666674</v>
      </c>
    </row>
    <row r="99" spans="1:4" x14ac:dyDescent="0.15">
      <c r="A99" s="3" t="s">
        <v>125</v>
      </c>
      <c r="B99" s="16">
        <v>1114</v>
      </c>
      <c r="C99" s="26">
        <f t="shared" si="4"/>
        <v>660.25</v>
      </c>
      <c r="D99" s="26">
        <f t="shared" si="3"/>
        <v>684.29166666666674</v>
      </c>
    </row>
    <row r="100" spans="1:4" x14ac:dyDescent="0.15">
      <c r="A100" s="3" t="s">
        <v>126</v>
      </c>
      <c r="B100" s="16">
        <v>1136</v>
      </c>
      <c r="C100" s="26">
        <f t="shared" si="4"/>
        <v>676.58333333333337</v>
      </c>
      <c r="D100" s="26">
        <f t="shared" si="3"/>
        <v>675.5</v>
      </c>
    </row>
    <row r="101" spans="1:4" x14ac:dyDescent="0.15">
      <c r="A101" s="3" t="s">
        <v>127</v>
      </c>
      <c r="B101" s="16">
        <v>438</v>
      </c>
      <c r="C101" s="26">
        <f t="shared" si="4"/>
        <v>679.83333333333337</v>
      </c>
      <c r="D101" s="26">
        <f t="shared" si="3"/>
        <v>668.125</v>
      </c>
    </row>
    <row r="102" spans="1:4" x14ac:dyDescent="0.15">
      <c r="A102" s="3" t="s">
        <v>128</v>
      </c>
      <c r="B102" s="16">
        <v>344</v>
      </c>
      <c r="C102" s="26">
        <f t="shared" si="4"/>
        <v>677.83333333333337</v>
      </c>
      <c r="D102" s="26">
        <f t="shared" si="3"/>
        <v>668.04166666666674</v>
      </c>
    </row>
    <row r="103" spans="1:4" x14ac:dyDescent="0.15">
      <c r="A103" s="3" t="s">
        <v>129</v>
      </c>
      <c r="B103" s="16">
        <v>410</v>
      </c>
      <c r="C103" s="26">
        <f t="shared" si="4"/>
        <v>679.25</v>
      </c>
      <c r="D103" s="26">
        <f t="shared" si="3"/>
        <v>671.95833333333337</v>
      </c>
    </row>
    <row r="104" spans="1:4" x14ac:dyDescent="0.15">
      <c r="A104" s="3" t="s">
        <v>130</v>
      </c>
      <c r="B104" s="16">
        <v>724</v>
      </c>
      <c r="C104" s="26">
        <f t="shared" si="4"/>
        <v>688.33333333333337</v>
      </c>
      <c r="D104" s="26">
        <f>AVERAGE(B99:$B$109)</f>
        <v>657.18181818181813</v>
      </c>
    </row>
    <row r="105" spans="1:4" x14ac:dyDescent="0.15">
      <c r="A105" s="3" t="s">
        <v>131</v>
      </c>
      <c r="B105" s="16">
        <v>1016</v>
      </c>
      <c r="C105" s="26">
        <f t="shared" si="4"/>
        <v>680.25</v>
      </c>
      <c r="D105" s="26">
        <f>AVERAGE(B100:$B$109)</f>
        <v>611.5</v>
      </c>
    </row>
    <row r="106" spans="1:4" x14ac:dyDescent="0.15">
      <c r="A106" s="3" t="s">
        <v>132</v>
      </c>
      <c r="B106" s="16">
        <v>543</v>
      </c>
      <c r="C106" s="26">
        <f t="shared" si="4"/>
        <v>670.75</v>
      </c>
      <c r="D106" s="26">
        <f>AVERAGE(B101:$B$109)</f>
        <v>553.22222222222217</v>
      </c>
    </row>
    <row r="107" spans="1:4" x14ac:dyDescent="0.15">
      <c r="A107" s="3" t="s">
        <v>133</v>
      </c>
      <c r="B107" s="16">
        <v>395</v>
      </c>
      <c r="C107" s="26">
        <f t="shared" si="4"/>
        <v>665.5</v>
      </c>
      <c r="D107" s="26">
        <f>AVERAGE(B102:$B$109)</f>
        <v>567.625</v>
      </c>
    </row>
    <row r="108" spans="1:4" x14ac:dyDescent="0.15">
      <c r="A108" s="3" t="s">
        <v>134</v>
      </c>
      <c r="B108" s="16">
        <v>450</v>
      </c>
      <c r="C108" s="26">
        <f t="shared" si="4"/>
        <v>670.58333333333337</v>
      </c>
      <c r="D108" s="26">
        <f>AVERAGE(B103:$B$109)</f>
        <v>599.57142857142856</v>
      </c>
    </row>
    <row r="109" spans="1:4" x14ac:dyDescent="0.15">
      <c r="A109" s="3" t="s">
        <v>135</v>
      </c>
      <c r="B109" s="16">
        <v>659</v>
      </c>
      <c r="C109" s="26">
        <f t="shared" ref="C109:C140" si="5">AVERAGE(B98:B109)</f>
        <v>673.33333333333337</v>
      </c>
      <c r="D109" s="26">
        <f>AVERAGE(B104:$B$109)</f>
        <v>631.16666666666663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ピボットテーブルによる集計</vt:lpstr>
      <vt:lpstr>相関係数</vt:lpstr>
      <vt:lpstr>移動平均</vt:lpstr>
      <vt:lpstr>Sheet2</vt:lpstr>
      <vt:lpstr>ピボットテーブルによる集計 (作業用)</vt:lpstr>
      <vt:lpstr>相関係数 (作業用)</vt:lpstr>
      <vt:lpstr>移動平均 (作業用)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SENGOKU Makoto 仙石 誠</cp:lastModifiedBy>
  <cp:revision/>
  <dcterms:created xsi:type="dcterms:W3CDTF">2016-03-07T02:16:23Z</dcterms:created>
  <dcterms:modified xsi:type="dcterms:W3CDTF">2022-10-25T00:26:17Z</dcterms:modified>
  <cp:category/>
  <cp:contentStatus/>
</cp:coreProperties>
</file>