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BS" sheetId="1" r:id="rId3"/>
  </sheets>
  <definedNames/>
  <calcPr/>
</workbook>
</file>

<file path=xl/sharedStrings.xml><?xml version="1.0" encoding="utf-8"?>
<sst xmlns="http://schemas.openxmlformats.org/spreadsheetml/2006/main" count="95" uniqueCount="56">
  <si>
    <t>スケージュール</t>
  </si>
  <si>
    <t>No.</t>
  </si>
  <si>
    <t>分類</t>
  </si>
  <si>
    <t>フェーズ</t>
  </si>
  <si>
    <t>作業項目</t>
  </si>
  <si>
    <t>担当者</t>
  </si>
  <si>
    <t>状況</t>
  </si>
  <si>
    <t>進捗率</t>
  </si>
  <si>
    <t>開始予定</t>
  </si>
  <si>
    <t>終了予定</t>
  </si>
  <si>
    <t>残日数</t>
  </si>
  <si>
    <t>開始実績</t>
  </si>
  <si>
    <t>終了実績</t>
  </si>
  <si>
    <t>ECサイト作成</t>
  </si>
  <si>
    <t>-</t>
  </si>
  <si>
    <t>実装</t>
  </si>
  <si>
    <t>機能実装</t>
  </si>
  <si>
    <t>ログイン認証機能</t>
  </si>
  <si>
    <t>山口</t>
  </si>
  <si>
    <t>完了</t>
  </si>
  <si>
    <t>商品一覧機能</t>
  </si>
  <si>
    <t>百瀬</t>
  </si>
  <si>
    <t>商品詳細機能</t>
  </si>
  <si>
    <t xml:space="preserve">百瀬
</t>
  </si>
  <si>
    <t>商品検索機能</t>
  </si>
  <si>
    <t>カート機能</t>
  </si>
  <si>
    <t>商品宛先情報選択機能</t>
  </si>
  <si>
    <t>山崎</t>
  </si>
  <si>
    <t>進行中</t>
  </si>
  <si>
    <t>宛先情報登録機能</t>
  </si>
  <si>
    <t xml:space="preserve">山崎
</t>
  </si>
  <si>
    <t>マイページ機能</t>
  </si>
  <si>
    <t>金子</t>
  </si>
  <si>
    <t>商品購入履歴機能</t>
  </si>
  <si>
    <t>ユーザ登録機能</t>
  </si>
  <si>
    <t>梅田</t>
  </si>
  <si>
    <t>画面実装</t>
  </si>
  <si>
    <t>Home画面</t>
  </si>
  <si>
    <t>未着手</t>
  </si>
  <si>
    <t>ログイン画面</t>
  </si>
  <si>
    <t>マイページ画面</t>
  </si>
  <si>
    <t>カート画面</t>
  </si>
  <si>
    <t>商品一覧画面</t>
  </si>
  <si>
    <t>商品詳細画面</t>
  </si>
  <si>
    <t>決済確認画面</t>
  </si>
  <si>
    <t>購入情報入力画面</t>
  </si>
  <si>
    <t>購入情報確認画面</t>
  </si>
  <si>
    <t>購入情報完了画面</t>
  </si>
  <si>
    <t>購入完了画面</t>
  </si>
  <si>
    <t>パスワード再設定画面</t>
  </si>
  <si>
    <t>設定内容確認画面</t>
  </si>
  <si>
    <t>設定完了画面</t>
  </si>
  <si>
    <t>シナリオテスト</t>
  </si>
  <si>
    <t>ケース作成</t>
  </si>
  <si>
    <t>テスト実施</t>
  </si>
  <si>
    <t>単体テスト</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</si>
</sst>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4">
    <font>
      <sz val="11.0"/>
      <color rgb="FF000000"/>
      <name val="MS PGothic"/>
    </font>
    <font>
      <b/>
      <sz val="18.0"/>
      <color rgb="FF000000"/>
      <name val="MS PGothic"/>
    </font>
    <font/>
    <font>
      <b/>
      <sz val="11.0"/>
      <color rgb="FF000000"/>
      <name val="MS PGothic"/>
    </font>
  </fonts>
  <fills count="4">
    <fill>
      <patternFill patternType="none"/>
    </fill>
    <fill>
      <patternFill patternType="lightGray"/>
    </fill>
    <fill>
      <patternFill patternType="solid">
        <fgColor rgb="FFFFFF00"/>
        <bgColor rgb="FFFFFF00"/>
      </patternFill>
    </fill>
    <fill>
      <patternFill patternType="solid">
        <fgColor rgb="FF00CCFF"/>
        <bgColor rgb="FF00CCFF"/>
      </patternFill>
    </fill>
  </fills>
  <borders count="8">
    <border/>
    <border>
      <left/>
      <top/>
      <bottom style="thin">
        <color rgb="FF000000"/>
      </bottom>
    </border>
    <border>
      <top/>
      <bottom style="thin">
        <color rgb="FF000000"/>
      </bottom>
    </border>
    <border>
      <right/>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center" wrapText="0"/>
    </xf>
    <xf borderId="1" fillId="2" fontId="1" numFmtId="0" xfId="0" applyAlignment="1" applyBorder="1" applyFill="1" applyFont="1">
      <alignment horizontal="center" vertical="center"/>
    </xf>
    <xf borderId="2" fillId="0" fontId="2" numFmtId="0" xfId="0" applyAlignment="1" applyBorder="1" applyFont="1">
      <alignment vertical="center"/>
    </xf>
    <xf borderId="3" fillId="0" fontId="2" numFmtId="0" xfId="0" applyAlignment="1" applyBorder="1" applyFont="1">
      <alignment vertical="center"/>
    </xf>
    <xf borderId="4" fillId="0" fontId="0" numFmtId="0" xfId="0" applyAlignment="1" applyBorder="1" applyFont="1">
      <alignment vertical="center"/>
    </xf>
    <xf borderId="0" fillId="0" fontId="0" numFmtId="0" xfId="0" applyAlignment="1" applyFont="1">
      <alignment vertical="center"/>
    </xf>
    <xf borderId="5" fillId="3" fontId="3" numFmtId="0" xfId="0" applyAlignment="1" applyBorder="1" applyFill="1" applyFont="1">
      <alignment horizontal="center" vertical="center"/>
    </xf>
    <xf borderId="6" fillId="3" fontId="3" numFmtId="0" xfId="0" applyAlignment="1" applyBorder="1" applyFont="1">
      <alignment vertical="center"/>
    </xf>
    <xf borderId="6" fillId="0" fontId="0" numFmtId="164" xfId="0" applyAlignment="1" applyBorder="1" applyFont="1" applyNumberFormat="1">
      <alignment vertical="center"/>
    </xf>
    <xf borderId="7" fillId="0" fontId="2" numFmtId="0" xfId="0" applyAlignment="1" applyBorder="1" applyFont="1">
      <alignment vertical="center"/>
    </xf>
    <xf borderId="6" fillId="0" fontId="0" numFmtId="0" xfId="0" applyAlignment="1" applyBorder="1" applyFont="1">
      <alignment vertical="center"/>
    </xf>
    <xf borderId="5" fillId="0" fontId="0" numFmtId="0" xfId="0" applyAlignment="1" applyBorder="1" applyFont="1">
      <alignment horizontal="center" vertical="center"/>
    </xf>
    <xf borderId="5" fillId="0" fontId="0" numFmtId="9" xfId="0" applyAlignment="1" applyBorder="1" applyFont="1" applyNumberFormat="1">
      <alignment horizontal="center" vertical="center"/>
    </xf>
    <xf borderId="6" fillId="0" fontId="0" numFmtId="165" xfId="0" applyAlignment="1" applyBorder="1" applyFont="1" applyNumberFormat="1">
      <alignment vertical="center"/>
    </xf>
    <xf borderId="5" fillId="0" fontId="0" numFmtId="166" xfId="0" applyAlignment="1" applyBorder="1" applyFont="1" applyNumberFormat="1">
      <alignment horizontal="center" vertical="center"/>
    </xf>
    <xf borderId="5" fillId="0" fontId="0" numFmtId="0" xfId="0" applyAlignment="1" applyBorder="1" applyFont="1">
      <alignment horizontal="left" vertical="center"/>
    </xf>
    <xf borderId="5" fillId="0" fontId="0" numFmtId="0" xfId="0" applyAlignment="1" applyBorder="1" applyFont="1">
      <alignment horizontal="center" readingOrder="0" vertical="center"/>
    </xf>
    <xf borderId="5" fillId="0" fontId="0" numFmtId="9" xfId="0" applyAlignment="1" applyBorder="1" applyFont="1" applyNumberFormat="1">
      <alignment horizontal="center" readingOrder="0" vertical="center"/>
    </xf>
    <xf borderId="6" fillId="0" fontId="0" numFmtId="165" xfId="0" applyAlignment="1" applyBorder="1" applyFont="1" applyNumberFormat="1">
      <alignment readingOrder="0" vertical="center"/>
    </xf>
  </cellXfs>
  <cellStyles count="1">
    <cellStyle xfId="0" name="Normal" builtinId="0"/>
  </cellStyles>
  <dxfs count="4">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0066CC"/>
          <bgColor rgb="FF0066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0" ySplit="3.0" topLeftCell="K4" activePane="bottomRight" state="frozen"/>
      <selection activeCell="K1" sqref="K1" pane="topRight"/>
      <selection activeCell="A4" sqref="A4" pane="bottomLeft"/>
      <selection activeCell="K4" sqref="K4" pane="bottomRight"/>
    </sheetView>
  </sheetViews>
  <sheetFormatPr customHeight="1" defaultColWidth="12.63" defaultRowHeight="15.0"/>
  <cols>
    <col customWidth="1" min="1" max="1" width="4.13"/>
    <col customWidth="1" min="2" max="2" width="10.88"/>
    <col customWidth="1" min="3" max="3" width="8.63"/>
    <col customWidth="1" min="4" max="5" width="20.38"/>
    <col customWidth="1" min="6" max="6" width="6.25"/>
    <col customWidth="1" min="7" max="7" width="6.75"/>
    <col customWidth="1" min="8" max="9" width="10.13"/>
    <col customWidth="1" min="10" max="10" width="6.75"/>
    <col customWidth="1" min="11" max="41" width="3.0"/>
  </cols>
  <sheetData>
    <row r="1" ht="12.75" customHeight="1">
      <c r="A1" s="1" t="s">
        <v>0</v>
      </c>
      <c r="B1" s="2"/>
      <c r="C1" s="3"/>
      <c r="D1" s="4"/>
      <c r="E1" s="5"/>
      <c r="K1">
        <f t="shared" ref="K1:AO1" si="1">IF(DAY(K2)=1,MONTH(K2),"")</f>
        <v>12</v>
      </c>
      <c r="L1" t="str">
        <f t="shared" si="1"/>
        <v/>
      </c>
      <c r="M1" t="str">
        <f t="shared" si="1"/>
        <v/>
      </c>
      <c r="N1" t="str">
        <f t="shared" si="1"/>
        <v/>
      </c>
      <c r="O1" t="str">
        <f t="shared" si="1"/>
        <v/>
      </c>
      <c r="P1" t="str">
        <f t="shared" si="1"/>
        <v/>
      </c>
      <c r="Q1" t="str">
        <f t="shared" si="1"/>
        <v/>
      </c>
      <c r="R1" t="str">
        <f t="shared" si="1"/>
        <v/>
      </c>
      <c r="S1" t="str">
        <f t="shared" si="1"/>
        <v/>
      </c>
      <c r="T1" t="str">
        <f t="shared" si="1"/>
        <v/>
      </c>
      <c r="U1" t="str">
        <f t="shared" si="1"/>
        <v/>
      </c>
      <c r="V1" t="str">
        <f t="shared" si="1"/>
        <v/>
      </c>
      <c r="W1" t="str">
        <f t="shared" si="1"/>
        <v/>
      </c>
      <c r="X1" t="str">
        <f t="shared" si="1"/>
        <v/>
      </c>
      <c r="Y1" t="str">
        <f t="shared" si="1"/>
        <v/>
      </c>
      <c r="Z1" t="str">
        <f t="shared" si="1"/>
        <v/>
      </c>
      <c r="AA1" t="str">
        <f t="shared" si="1"/>
        <v/>
      </c>
      <c r="AB1" t="str">
        <f t="shared" si="1"/>
        <v/>
      </c>
      <c r="AC1" t="str">
        <f t="shared" si="1"/>
        <v/>
      </c>
      <c r="AD1" t="str">
        <f t="shared" si="1"/>
        <v/>
      </c>
      <c r="AE1" t="str">
        <f t="shared" si="1"/>
        <v/>
      </c>
      <c r="AF1" t="str">
        <f t="shared" si="1"/>
        <v/>
      </c>
      <c r="AG1" t="str">
        <f t="shared" si="1"/>
        <v/>
      </c>
      <c r="AH1" t="str">
        <f t="shared" si="1"/>
        <v/>
      </c>
      <c r="AI1" t="str">
        <f t="shared" si="1"/>
        <v/>
      </c>
      <c r="AJ1" t="str">
        <f t="shared" si="1"/>
        <v/>
      </c>
      <c r="AK1" t="str">
        <f t="shared" si="1"/>
        <v/>
      </c>
      <c r="AL1" t="str">
        <f t="shared" si="1"/>
        <v/>
      </c>
      <c r="AM1" t="str">
        <f t="shared" si="1"/>
        <v/>
      </c>
      <c r="AN1" t="str">
        <f t="shared" si="1"/>
        <v/>
      </c>
      <c r="AO1" t="str">
        <f t="shared" si="1"/>
        <v/>
      </c>
    </row>
    <row r="2" ht="12.75" customHeight="1">
      <c r="A2" s="6" t="s">
        <v>1</v>
      </c>
      <c r="B2" s="6" t="s">
        <v>2</v>
      </c>
      <c r="C2" s="6" t="s">
        <v>3</v>
      </c>
      <c r="D2" s="6" t="s">
        <v>4</v>
      </c>
      <c r="E2" s="6" t="s">
        <v>5</v>
      </c>
      <c r="F2" s="6" t="s">
        <v>6</v>
      </c>
      <c r="G2" s="6" t="s">
        <v>7</v>
      </c>
      <c r="H2" s="7" t="s">
        <v>8</v>
      </c>
      <c r="I2" s="7" t="s">
        <v>9</v>
      </c>
      <c r="J2" s="6" t="s">
        <v>10</v>
      </c>
      <c r="K2" s="8">
        <f>DATE(YEAR(H4),MONTH(H4),1)</f>
        <v>43070</v>
      </c>
      <c r="L2" s="8">
        <f t="shared" ref="L2:AO2" si="2">K2+1</f>
        <v>43071</v>
      </c>
      <c r="M2" s="8">
        <f t="shared" si="2"/>
        <v>43072</v>
      </c>
      <c r="N2" s="8">
        <f t="shared" si="2"/>
        <v>43073</v>
      </c>
      <c r="O2" s="8">
        <f t="shared" si="2"/>
        <v>43074</v>
      </c>
      <c r="P2" s="8">
        <f t="shared" si="2"/>
        <v>43075</v>
      </c>
      <c r="Q2" s="8">
        <f t="shared" si="2"/>
        <v>43076</v>
      </c>
      <c r="R2" s="8">
        <f t="shared" si="2"/>
        <v>43077</v>
      </c>
      <c r="S2" s="8">
        <f t="shared" si="2"/>
        <v>43078</v>
      </c>
      <c r="T2" s="8">
        <f t="shared" si="2"/>
        <v>43079</v>
      </c>
      <c r="U2" s="8">
        <f t="shared" si="2"/>
        <v>43080</v>
      </c>
      <c r="V2" s="8">
        <f t="shared" si="2"/>
        <v>43081</v>
      </c>
      <c r="W2" s="8">
        <f t="shared" si="2"/>
        <v>43082</v>
      </c>
      <c r="X2" s="8">
        <f t="shared" si="2"/>
        <v>43083</v>
      </c>
      <c r="Y2" s="8">
        <f t="shared" si="2"/>
        <v>43084</v>
      </c>
      <c r="Z2" s="8">
        <f t="shared" si="2"/>
        <v>43085</v>
      </c>
      <c r="AA2" s="8">
        <f t="shared" si="2"/>
        <v>43086</v>
      </c>
      <c r="AB2" s="8">
        <f t="shared" si="2"/>
        <v>43087</v>
      </c>
      <c r="AC2" s="8">
        <f t="shared" si="2"/>
        <v>43088</v>
      </c>
      <c r="AD2" s="8">
        <f t="shared" si="2"/>
        <v>43089</v>
      </c>
      <c r="AE2" s="8">
        <f t="shared" si="2"/>
        <v>43090</v>
      </c>
      <c r="AF2" s="8">
        <f t="shared" si="2"/>
        <v>43091</v>
      </c>
      <c r="AG2" s="8">
        <f t="shared" si="2"/>
        <v>43092</v>
      </c>
      <c r="AH2" s="8">
        <f t="shared" si="2"/>
        <v>43093</v>
      </c>
      <c r="AI2" s="8">
        <f t="shared" si="2"/>
        <v>43094</v>
      </c>
      <c r="AJ2" s="8">
        <f t="shared" si="2"/>
        <v>43095</v>
      </c>
      <c r="AK2" s="8">
        <f t="shared" si="2"/>
        <v>43096</v>
      </c>
      <c r="AL2" s="8">
        <f t="shared" si="2"/>
        <v>43097</v>
      </c>
      <c r="AM2" s="8">
        <f t="shared" si="2"/>
        <v>43098</v>
      </c>
      <c r="AN2" s="8">
        <f t="shared" si="2"/>
        <v>43099</v>
      </c>
      <c r="AO2" s="8">
        <f t="shared" si="2"/>
        <v>43100</v>
      </c>
    </row>
    <row r="3" ht="12.75" customHeight="1">
      <c r="A3" s="9"/>
      <c r="B3" s="9"/>
      <c r="C3" s="9"/>
      <c r="D3" s="9"/>
      <c r="E3" s="9"/>
      <c r="F3" s="9"/>
      <c r="G3" s="9"/>
      <c r="H3" s="7" t="s">
        <v>11</v>
      </c>
      <c r="I3" s="7" t="s">
        <v>12</v>
      </c>
      <c r="J3" s="9"/>
      <c r="K3" s="10" t="str">
        <f t="shared" ref="K3:AO3" si="3">TEXT(K2,"aaa")</f>
        <v>aaa</v>
      </c>
      <c r="L3" s="10" t="str">
        <f t="shared" si="3"/>
        <v>aaa</v>
      </c>
      <c r="M3" s="10" t="str">
        <f t="shared" si="3"/>
        <v>aaa</v>
      </c>
      <c r="N3" s="10" t="str">
        <f t="shared" si="3"/>
        <v>aaa</v>
      </c>
      <c r="O3" s="10" t="str">
        <f t="shared" si="3"/>
        <v>aaa</v>
      </c>
      <c r="P3" s="10" t="str">
        <f t="shared" si="3"/>
        <v>aaa</v>
      </c>
      <c r="Q3" s="10" t="str">
        <f t="shared" si="3"/>
        <v>aaa</v>
      </c>
      <c r="R3" s="10" t="str">
        <f t="shared" si="3"/>
        <v>aaa</v>
      </c>
      <c r="S3" s="10" t="str">
        <f t="shared" si="3"/>
        <v>aaa</v>
      </c>
      <c r="T3" s="10" t="str">
        <f t="shared" si="3"/>
        <v>aaa</v>
      </c>
      <c r="U3" s="10" t="str">
        <f t="shared" si="3"/>
        <v>aaa</v>
      </c>
      <c r="V3" s="10" t="str">
        <f t="shared" si="3"/>
        <v>aaa</v>
      </c>
      <c r="W3" s="10" t="str">
        <f t="shared" si="3"/>
        <v>aaa</v>
      </c>
      <c r="X3" s="10" t="str">
        <f t="shared" si="3"/>
        <v>aaa</v>
      </c>
      <c r="Y3" s="10" t="str">
        <f t="shared" si="3"/>
        <v>aaa</v>
      </c>
      <c r="Z3" s="10" t="str">
        <f t="shared" si="3"/>
        <v>aaa</v>
      </c>
      <c r="AA3" s="10" t="str">
        <f t="shared" si="3"/>
        <v>aaa</v>
      </c>
      <c r="AB3" s="10" t="str">
        <f t="shared" si="3"/>
        <v>aaa</v>
      </c>
      <c r="AC3" s="10" t="str">
        <f t="shared" si="3"/>
        <v>aaa</v>
      </c>
      <c r="AD3" s="10" t="str">
        <f t="shared" si="3"/>
        <v>aaa</v>
      </c>
      <c r="AE3" s="10" t="str">
        <f t="shared" si="3"/>
        <v>aaa</v>
      </c>
      <c r="AF3" s="10" t="str">
        <f t="shared" si="3"/>
        <v>aaa</v>
      </c>
      <c r="AG3" s="10" t="str">
        <f t="shared" si="3"/>
        <v>aaa</v>
      </c>
      <c r="AH3" s="10" t="str">
        <f t="shared" si="3"/>
        <v>aaa</v>
      </c>
      <c r="AI3" s="10" t="str">
        <f t="shared" si="3"/>
        <v>aaa</v>
      </c>
      <c r="AJ3" s="10" t="str">
        <f t="shared" si="3"/>
        <v>aaa</v>
      </c>
      <c r="AK3" s="10" t="str">
        <f t="shared" si="3"/>
        <v>aaa</v>
      </c>
      <c r="AL3" s="10" t="str">
        <f t="shared" si="3"/>
        <v>aaa</v>
      </c>
      <c r="AM3" s="10" t="str">
        <f t="shared" si="3"/>
        <v>aaa</v>
      </c>
      <c r="AN3" s="10" t="str">
        <f t="shared" si="3"/>
        <v>aaa</v>
      </c>
      <c r="AO3" s="10" t="str">
        <f t="shared" si="3"/>
        <v>aaa</v>
      </c>
    </row>
    <row r="4" ht="12.75" customHeight="1">
      <c r="A4" s="11">
        <v>0.0</v>
      </c>
      <c r="B4" s="11" t="s">
        <v>13</v>
      </c>
      <c r="C4" s="11" t="s">
        <v>14</v>
      </c>
      <c r="D4" s="11" t="s">
        <v>14</v>
      </c>
      <c r="E4" s="11" t="s">
        <v>14</v>
      </c>
      <c r="F4" s="11" t="s">
        <v>14</v>
      </c>
      <c r="G4" s="12">
        <f>SUM(G6:G73)/COUNTA(G6:G73)</f>
        <v>0.2647058824</v>
      </c>
      <c r="H4" s="13">
        <v>43073.0</v>
      </c>
      <c r="I4" s="13">
        <v>43095.0</v>
      </c>
      <c r="J4" s="14">
        <f>IF(AND($H4&lt;&gt;"",$I4&lt;&gt;""),DATEDIF(TODAY(),I4,"d"),"未定")</f>
        <v>14</v>
      </c>
      <c r="K4" s="8"/>
      <c r="L4" s="8"/>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row>
    <row r="5" ht="12.75" customHeight="1">
      <c r="A5" s="9"/>
      <c r="B5" s="9"/>
      <c r="C5" s="9"/>
      <c r="D5" s="9"/>
      <c r="E5" s="9"/>
      <c r="F5" s="9"/>
      <c r="G5" s="9"/>
      <c r="H5" s="13"/>
      <c r="I5" s="13"/>
      <c r="J5" s="9"/>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row>
    <row r="6" ht="12.75" customHeight="1">
      <c r="A6" s="11">
        <v>1.0</v>
      </c>
      <c r="B6" s="11" t="s">
        <v>15</v>
      </c>
      <c r="C6" s="11" t="s">
        <v>16</v>
      </c>
      <c r="D6" s="15" t="s">
        <v>17</v>
      </c>
      <c r="E6" s="16" t="s">
        <v>18</v>
      </c>
      <c r="F6" s="16" t="s">
        <v>19</v>
      </c>
      <c r="G6" s="17">
        <v>1.0</v>
      </c>
      <c r="H6" s="13">
        <v>43073.0</v>
      </c>
      <c r="I6" s="13">
        <v>43082.0</v>
      </c>
      <c r="J6" s="14">
        <f>IF(AND($H6&lt;&gt;"",$I6&lt;&gt;""),DATEDIF(TODAY(),I6,"d"),"未定")</f>
        <v>1</v>
      </c>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row>
    <row r="7" ht="12.75" customHeight="1">
      <c r="A7" s="9"/>
      <c r="B7" s="9"/>
      <c r="C7" s="9"/>
      <c r="D7" s="9"/>
      <c r="E7" s="9"/>
      <c r="F7" s="9"/>
      <c r="G7" s="9"/>
      <c r="H7" s="18">
        <v>43073.0</v>
      </c>
      <c r="I7" s="18">
        <v>43077.0</v>
      </c>
      <c r="J7" s="9"/>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row>
    <row r="8" ht="12.75" customHeight="1">
      <c r="A8" s="11">
        <v>2.0</v>
      </c>
      <c r="B8" s="11"/>
      <c r="C8" s="11"/>
      <c r="D8" s="15" t="s">
        <v>20</v>
      </c>
      <c r="E8" s="16" t="s">
        <v>21</v>
      </c>
      <c r="F8" s="16" t="s">
        <v>19</v>
      </c>
      <c r="G8" s="17">
        <v>1.0</v>
      </c>
      <c r="H8" s="13">
        <v>43073.0</v>
      </c>
      <c r="I8" s="13">
        <v>43082.0</v>
      </c>
      <c r="J8" s="14">
        <f>IF(AND($H8&lt;&gt;"",$I8&lt;&gt;""),DATEDIF(TODAY(),I8,"d"),"未定")</f>
        <v>1</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row>
    <row r="9" ht="12.75" customHeight="1">
      <c r="A9" s="9"/>
      <c r="B9" s="9"/>
      <c r="C9" s="9"/>
      <c r="D9" s="9"/>
      <c r="E9" s="9"/>
      <c r="F9" s="9"/>
      <c r="G9" s="9"/>
      <c r="H9" s="18">
        <v>43073.0</v>
      </c>
      <c r="I9" s="18">
        <v>43080.0</v>
      </c>
      <c r="J9" s="9"/>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row>
    <row r="10" ht="12.75" customHeight="1">
      <c r="A10" s="11">
        <v>3.0</v>
      </c>
      <c r="B10" s="11"/>
      <c r="C10" s="11"/>
      <c r="D10" s="15" t="s">
        <v>22</v>
      </c>
      <c r="E10" s="16" t="s">
        <v>23</v>
      </c>
      <c r="F10" s="16" t="s">
        <v>19</v>
      </c>
      <c r="G10" s="17">
        <v>1.0</v>
      </c>
      <c r="H10" s="13">
        <v>43073.0</v>
      </c>
      <c r="I10" s="13">
        <v>43082.0</v>
      </c>
      <c r="J10" s="14">
        <f>IF(AND($H10&lt;&gt;"",$I10&lt;&gt;""),DATEDIF(TODAY(),I10,"d"),"未定")</f>
        <v>1</v>
      </c>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row>
    <row r="11" ht="12.75" customHeight="1">
      <c r="A11" s="9"/>
      <c r="B11" s="9"/>
      <c r="C11" s="9"/>
      <c r="D11" s="9"/>
      <c r="E11" s="9"/>
      <c r="F11" s="9"/>
      <c r="G11" s="9"/>
      <c r="H11" s="18">
        <v>43073.0</v>
      </c>
      <c r="I11" s="18">
        <v>43080.0</v>
      </c>
      <c r="J11" s="9"/>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row>
    <row r="12" ht="12.75" customHeight="1">
      <c r="A12" s="11">
        <v>4.0</v>
      </c>
      <c r="B12" s="11"/>
      <c r="C12" s="11"/>
      <c r="D12" s="15" t="s">
        <v>24</v>
      </c>
      <c r="E12" s="16" t="s">
        <v>23</v>
      </c>
      <c r="F12" s="16" t="s">
        <v>19</v>
      </c>
      <c r="G12" s="17">
        <v>1.0</v>
      </c>
      <c r="H12" s="13">
        <v>43073.0</v>
      </c>
      <c r="I12" s="13">
        <v>43082.0</v>
      </c>
      <c r="J12" s="14">
        <f>IF(AND($H12&lt;&gt;"",$I12&lt;&gt;""),DATEDIF(TODAY(),I12,"d"),"未定")</f>
        <v>1</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row>
    <row r="13" ht="12.75" customHeight="1">
      <c r="A13" s="9"/>
      <c r="B13" s="9"/>
      <c r="C13" s="9"/>
      <c r="D13" s="9"/>
      <c r="E13" s="9"/>
      <c r="F13" s="9"/>
      <c r="G13" s="9"/>
      <c r="H13" s="18">
        <v>43073.0</v>
      </c>
      <c r="I13" s="18">
        <v>43080.0</v>
      </c>
      <c r="J13" s="9"/>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row>
    <row r="14" ht="12.75" customHeight="1">
      <c r="A14" s="11">
        <v>5.0</v>
      </c>
      <c r="B14" s="11"/>
      <c r="C14" s="11"/>
      <c r="D14" s="15" t="s">
        <v>25</v>
      </c>
      <c r="E14" s="16" t="s">
        <v>23</v>
      </c>
      <c r="F14" s="16" t="s">
        <v>19</v>
      </c>
      <c r="G14" s="17">
        <v>1.0</v>
      </c>
      <c r="H14" s="13">
        <v>43073.0</v>
      </c>
      <c r="I14" s="13">
        <v>43082.0</v>
      </c>
      <c r="J14" s="14">
        <f>IF(AND($H14&lt;&gt;"",$I14&lt;&gt;""),DATEDIF(TODAY(),I14,"d"),"未定")</f>
        <v>1</v>
      </c>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row>
    <row r="15" ht="12.75" customHeight="1">
      <c r="A15" s="9"/>
      <c r="B15" s="9"/>
      <c r="C15" s="9"/>
      <c r="D15" s="9"/>
      <c r="E15" s="9"/>
      <c r="F15" s="9"/>
      <c r="G15" s="9"/>
      <c r="H15" s="18">
        <v>43073.0</v>
      </c>
      <c r="I15" s="18">
        <v>43080.0</v>
      </c>
      <c r="J15" s="9"/>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row>
    <row r="16" ht="12.75" customHeight="1">
      <c r="A16" s="11">
        <v>6.0</v>
      </c>
      <c r="B16" s="11"/>
      <c r="C16" s="11"/>
      <c r="D16" s="15" t="s">
        <v>26</v>
      </c>
      <c r="E16" s="16" t="s">
        <v>27</v>
      </c>
      <c r="F16" s="16" t="s">
        <v>28</v>
      </c>
      <c r="G16" s="17">
        <v>0.5</v>
      </c>
      <c r="H16" s="13">
        <v>43073.0</v>
      </c>
      <c r="I16" s="13">
        <v>43082.0</v>
      </c>
      <c r="J16" s="14">
        <f>IF(AND($H16&lt;&gt;"",$I16&lt;&gt;""),DATEDIF(TODAY(),I16,"d"),"未定")</f>
        <v>1</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row>
    <row r="17" ht="12.75" customHeight="1">
      <c r="A17" s="9"/>
      <c r="B17" s="9"/>
      <c r="C17" s="9"/>
      <c r="D17" s="9"/>
      <c r="E17" s="9"/>
      <c r="F17" s="9"/>
      <c r="G17" s="9"/>
      <c r="H17" s="18">
        <v>43073.0</v>
      </c>
      <c r="I17" s="13"/>
      <c r="J17" s="9"/>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row>
    <row r="18" ht="12.75" customHeight="1">
      <c r="A18" s="11">
        <v>7.0</v>
      </c>
      <c r="B18" s="11"/>
      <c r="C18" s="11"/>
      <c r="D18" s="15" t="s">
        <v>29</v>
      </c>
      <c r="E18" s="16" t="s">
        <v>30</v>
      </c>
      <c r="F18" s="16" t="s">
        <v>28</v>
      </c>
      <c r="G18" s="17">
        <v>0.7</v>
      </c>
      <c r="H18" s="13">
        <v>43073.0</v>
      </c>
      <c r="I18" s="13">
        <v>43082.0</v>
      </c>
      <c r="J18" s="14">
        <f>IF(AND($H18&lt;&gt;"",$I18&lt;&gt;""),DATEDIF(TODAY(),I18,"d"),"未定")</f>
        <v>1</v>
      </c>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row>
    <row r="19" ht="12.75" customHeight="1">
      <c r="A19" s="9"/>
      <c r="B19" s="9"/>
      <c r="C19" s="9"/>
      <c r="D19" s="9"/>
      <c r="E19" s="9"/>
      <c r="F19" s="9"/>
      <c r="G19" s="9"/>
      <c r="H19" s="18">
        <v>43073.0</v>
      </c>
      <c r="I19" s="13"/>
      <c r="J19" s="9"/>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row>
    <row r="20" ht="12.75" customHeight="1">
      <c r="A20" s="11">
        <v>8.0</v>
      </c>
      <c r="B20" s="11"/>
      <c r="C20" s="11"/>
      <c r="D20" s="15" t="s">
        <v>31</v>
      </c>
      <c r="E20" s="16" t="s">
        <v>32</v>
      </c>
      <c r="F20" s="16" t="s">
        <v>28</v>
      </c>
      <c r="G20" s="17">
        <v>0.9</v>
      </c>
      <c r="H20" s="13">
        <v>43073.0</v>
      </c>
      <c r="I20" s="13">
        <v>43082.0</v>
      </c>
      <c r="J20" s="14">
        <f>IF(AND($H20&lt;&gt;"",$I20&lt;&gt;""),DATEDIF(TODAY(),I20,"d"),"未定")</f>
        <v>1</v>
      </c>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row>
    <row r="21" ht="12.75" customHeight="1">
      <c r="A21" s="9"/>
      <c r="B21" s="9"/>
      <c r="C21" s="9"/>
      <c r="D21" s="9"/>
      <c r="E21" s="9"/>
      <c r="F21" s="9"/>
      <c r="G21" s="9"/>
      <c r="H21" s="18">
        <v>43073.0</v>
      </c>
      <c r="I21" s="13"/>
      <c r="J21" s="9"/>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row>
    <row r="22" ht="12.75" customHeight="1">
      <c r="A22" s="11">
        <v>9.0</v>
      </c>
      <c r="B22" s="11"/>
      <c r="C22" s="11"/>
      <c r="D22" s="15" t="s">
        <v>33</v>
      </c>
      <c r="E22" s="16" t="s">
        <v>32</v>
      </c>
      <c r="F22" s="16" t="s">
        <v>28</v>
      </c>
      <c r="G22" s="17">
        <v>0.9</v>
      </c>
      <c r="H22" s="13">
        <v>43073.0</v>
      </c>
      <c r="I22" s="13">
        <v>43082.0</v>
      </c>
      <c r="J22" s="14">
        <f>IF(AND($H22&lt;&gt;"",$I22&lt;&gt;""),DATEDIF(TODAY(),I22,"d"),"未定")</f>
        <v>1</v>
      </c>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row>
    <row r="23" ht="12.75" customHeight="1">
      <c r="A23" s="9"/>
      <c r="B23" s="9"/>
      <c r="C23" s="9"/>
      <c r="D23" s="9"/>
      <c r="E23" s="9"/>
      <c r="F23" s="9"/>
      <c r="G23" s="9"/>
      <c r="H23" s="18">
        <v>43073.0</v>
      </c>
      <c r="I23" s="13"/>
      <c r="J23" s="9"/>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row>
    <row r="24" ht="12.75" customHeight="1">
      <c r="A24" s="11">
        <v>10.0</v>
      </c>
      <c r="B24" s="11"/>
      <c r="C24" s="11"/>
      <c r="D24" s="15" t="s">
        <v>34</v>
      </c>
      <c r="E24" s="16" t="s">
        <v>35</v>
      </c>
      <c r="F24" s="16" t="s">
        <v>19</v>
      </c>
      <c r="G24" s="17">
        <v>1.0</v>
      </c>
      <c r="H24" s="18">
        <v>43073.0</v>
      </c>
      <c r="I24" s="13">
        <v>43082.0</v>
      </c>
      <c r="J24" s="14">
        <f>IF(AND($H24&lt;&gt;"",$I24&lt;&gt;""),DATEDIF(TODAY(),I24,"d"),"未定")</f>
        <v>1</v>
      </c>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row>
    <row r="25" ht="12.75" customHeight="1">
      <c r="A25" s="9"/>
      <c r="B25" s="9"/>
      <c r="C25" s="9"/>
      <c r="D25" s="9"/>
      <c r="E25" s="9"/>
      <c r="F25" s="9"/>
      <c r="G25" s="9"/>
      <c r="H25" s="18">
        <v>43073.0</v>
      </c>
      <c r="I25" s="18">
        <v>43080.0</v>
      </c>
      <c r="J25" s="9"/>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row>
    <row r="26" ht="12.75" customHeight="1">
      <c r="A26" s="11">
        <v>11.0</v>
      </c>
      <c r="B26" s="11"/>
      <c r="C26" s="11" t="s">
        <v>36</v>
      </c>
      <c r="D26" s="15" t="s">
        <v>37</v>
      </c>
      <c r="E26" s="15"/>
      <c r="F26" s="11" t="s">
        <v>38</v>
      </c>
      <c r="G26" s="12">
        <v>0.0</v>
      </c>
      <c r="H26" s="13">
        <v>43083.0</v>
      </c>
      <c r="I26" s="13"/>
      <c r="J26" s="14" t="str">
        <f>IF(AND($H26&lt;&gt;"",$I26&lt;&gt;""),DATEDIF(TODAY(),I26,"d"),"未定")</f>
        <v>未定</v>
      </c>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row>
    <row r="27" ht="12.75" customHeight="1">
      <c r="A27" s="9"/>
      <c r="B27" s="9"/>
      <c r="C27" s="9"/>
      <c r="D27" s="9"/>
      <c r="E27" s="9"/>
      <c r="F27" s="9"/>
      <c r="G27" s="9"/>
      <c r="H27" s="13"/>
      <c r="I27" s="13"/>
      <c r="J27" s="9"/>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row>
    <row r="28" ht="12.75" customHeight="1">
      <c r="A28" s="11">
        <v>12.0</v>
      </c>
      <c r="B28" s="11"/>
      <c r="C28" s="11"/>
      <c r="D28" s="15" t="s">
        <v>39</v>
      </c>
      <c r="E28" s="15"/>
      <c r="F28" s="11" t="s">
        <v>38</v>
      </c>
      <c r="G28" s="12">
        <v>0.0</v>
      </c>
      <c r="H28" s="13">
        <v>43083.0</v>
      </c>
      <c r="I28" s="13"/>
      <c r="J28" s="14" t="str">
        <f>IF(AND($H28&lt;&gt;"",$I28&lt;&gt;""),DATEDIF(TODAY(),I28,"d"),"未定")</f>
        <v>未定</v>
      </c>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row>
    <row r="29" ht="12.75" customHeight="1">
      <c r="A29" s="9"/>
      <c r="B29" s="9"/>
      <c r="C29" s="9"/>
      <c r="D29" s="9"/>
      <c r="E29" s="9"/>
      <c r="F29" s="9"/>
      <c r="G29" s="9"/>
      <c r="H29" s="13"/>
      <c r="I29" s="13"/>
      <c r="J29" s="9"/>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row>
    <row r="30" ht="12.75" customHeight="1">
      <c r="A30" s="11">
        <v>13.0</v>
      </c>
      <c r="B30" s="11"/>
      <c r="C30" s="11"/>
      <c r="D30" s="15" t="s">
        <v>40</v>
      </c>
      <c r="E30" s="15"/>
      <c r="F30" s="11" t="s">
        <v>38</v>
      </c>
      <c r="G30" s="12">
        <v>0.0</v>
      </c>
      <c r="H30" s="13">
        <v>43083.0</v>
      </c>
      <c r="I30" s="13"/>
      <c r="J30" s="14" t="str">
        <f>IF(AND($H30&lt;&gt;"",$I30&lt;&gt;""),DATEDIF(TODAY(),I30,"d"),"未定")</f>
        <v>未定</v>
      </c>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row>
    <row r="31" ht="12.75" customHeight="1">
      <c r="A31" s="9"/>
      <c r="B31" s="9"/>
      <c r="C31" s="9"/>
      <c r="D31" s="9"/>
      <c r="E31" s="9"/>
      <c r="F31" s="9"/>
      <c r="G31" s="9"/>
      <c r="H31" s="13"/>
      <c r="I31" s="13"/>
      <c r="J31" s="9"/>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row>
    <row r="32" ht="12.75" customHeight="1">
      <c r="A32" s="11">
        <v>14.0</v>
      </c>
      <c r="B32" s="11"/>
      <c r="C32" s="11"/>
      <c r="D32" s="15" t="s">
        <v>41</v>
      </c>
      <c r="E32" s="15"/>
      <c r="F32" s="11" t="s">
        <v>38</v>
      </c>
      <c r="G32" s="12">
        <v>0.0</v>
      </c>
      <c r="H32" s="13">
        <v>43083.0</v>
      </c>
      <c r="I32" s="13"/>
      <c r="J32" s="14" t="str">
        <f>IF(AND($H32&lt;&gt;"",$I32&lt;&gt;""),DATEDIF(TODAY(),I32,"d"),"未定")</f>
        <v>未定</v>
      </c>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row>
    <row r="33" ht="12.75" customHeight="1">
      <c r="A33" s="9"/>
      <c r="B33" s="9"/>
      <c r="C33" s="9"/>
      <c r="D33" s="9"/>
      <c r="E33" s="9"/>
      <c r="F33" s="9"/>
      <c r="G33" s="9"/>
      <c r="H33" s="13"/>
      <c r="I33" s="13"/>
      <c r="J33" s="9"/>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row>
    <row r="34" ht="12.75" customHeight="1">
      <c r="A34" s="11">
        <v>15.0</v>
      </c>
      <c r="B34" s="11"/>
      <c r="C34" s="11"/>
      <c r="D34" s="15" t="s">
        <v>42</v>
      </c>
      <c r="E34" s="15"/>
      <c r="F34" s="11" t="s">
        <v>38</v>
      </c>
      <c r="G34" s="12">
        <v>0.0</v>
      </c>
      <c r="H34" s="13">
        <v>43083.0</v>
      </c>
      <c r="I34" s="13"/>
      <c r="J34" s="14" t="str">
        <f>IF(AND($H34&lt;&gt;"",$I34&lt;&gt;""),DATEDIF(TODAY(),I34,"d"),"未定")</f>
        <v>未定</v>
      </c>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row>
    <row r="35" ht="12.75" customHeight="1">
      <c r="A35" s="9"/>
      <c r="B35" s="9"/>
      <c r="C35" s="9"/>
      <c r="D35" s="9"/>
      <c r="E35" s="9"/>
      <c r="F35" s="9"/>
      <c r="G35" s="9"/>
      <c r="H35" s="13"/>
      <c r="I35" s="13"/>
      <c r="J35" s="9"/>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row>
    <row r="36" ht="12.75" customHeight="1">
      <c r="A36" s="11">
        <v>16.0</v>
      </c>
      <c r="B36" s="11"/>
      <c r="C36" s="11"/>
      <c r="D36" s="15" t="s">
        <v>43</v>
      </c>
      <c r="E36" s="15"/>
      <c r="F36" s="11" t="s">
        <v>38</v>
      </c>
      <c r="G36" s="12">
        <v>0.0</v>
      </c>
      <c r="H36" s="13">
        <v>43083.0</v>
      </c>
      <c r="I36" s="13"/>
      <c r="J36" s="14" t="str">
        <f>IF(AND($H36&lt;&gt;"",$I36&lt;&gt;""),DATEDIF(TODAY(),I36,"d"),"未定")</f>
        <v>未定</v>
      </c>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row>
    <row r="37" ht="12.75" customHeight="1">
      <c r="A37" s="9"/>
      <c r="B37" s="9"/>
      <c r="C37" s="9"/>
      <c r="D37" s="9"/>
      <c r="E37" s="9"/>
      <c r="F37" s="9"/>
      <c r="G37" s="9"/>
      <c r="H37" s="13"/>
      <c r="I37" s="13"/>
      <c r="J37" s="9"/>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row>
    <row r="38" ht="12.75" customHeight="1">
      <c r="A38" s="11">
        <v>17.0</v>
      </c>
      <c r="B38" s="11"/>
      <c r="C38" s="11"/>
      <c r="D38" s="15" t="s">
        <v>44</v>
      </c>
      <c r="E38" s="15"/>
      <c r="F38" s="11" t="s">
        <v>38</v>
      </c>
      <c r="G38" s="12">
        <v>0.0</v>
      </c>
      <c r="H38" s="13">
        <v>43083.0</v>
      </c>
      <c r="I38" s="13"/>
      <c r="J38" s="14" t="str">
        <f>IF(AND($H38&lt;&gt;"",$I38&lt;&gt;""),DATEDIF(TODAY(),I38,"d"),"未定")</f>
        <v>未定</v>
      </c>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row>
    <row r="39" ht="12.75" customHeight="1">
      <c r="A39" s="9"/>
      <c r="B39" s="9"/>
      <c r="C39" s="9"/>
      <c r="D39" s="9"/>
      <c r="E39" s="9"/>
      <c r="F39" s="9"/>
      <c r="G39" s="9"/>
      <c r="H39" s="13"/>
      <c r="I39" s="13"/>
      <c r="J39" s="9"/>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row>
    <row r="40" ht="12.75" customHeight="1">
      <c r="A40" s="11">
        <v>18.0</v>
      </c>
      <c r="B40" s="11"/>
      <c r="C40" s="11"/>
      <c r="D40" s="15" t="s">
        <v>45</v>
      </c>
      <c r="E40" s="15"/>
      <c r="F40" s="11" t="s">
        <v>38</v>
      </c>
      <c r="G40" s="12">
        <v>0.0</v>
      </c>
      <c r="H40" s="13">
        <v>43083.0</v>
      </c>
      <c r="I40" s="13"/>
      <c r="J40" s="14" t="str">
        <f>IF(AND($H40&lt;&gt;"",$I40&lt;&gt;""),DATEDIF(TODAY(),I40,"d"),"未定")</f>
        <v>未定</v>
      </c>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row>
    <row r="41" ht="12.75" customHeight="1">
      <c r="A41" s="9"/>
      <c r="B41" s="9"/>
      <c r="C41" s="9"/>
      <c r="D41" s="9"/>
      <c r="E41" s="9"/>
      <c r="F41" s="9"/>
      <c r="G41" s="9"/>
      <c r="H41" s="13"/>
      <c r="I41" s="13"/>
      <c r="J41" s="9"/>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row>
    <row r="42" ht="12.75" customHeight="1">
      <c r="A42" s="11">
        <v>19.0</v>
      </c>
      <c r="B42" s="11"/>
      <c r="C42" s="11"/>
      <c r="D42" s="15" t="s">
        <v>46</v>
      </c>
      <c r="E42" s="15"/>
      <c r="F42" s="11" t="s">
        <v>38</v>
      </c>
      <c r="G42" s="12">
        <v>0.0</v>
      </c>
      <c r="H42" s="13">
        <v>43083.0</v>
      </c>
      <c r="I42" s="13"/>
      <c r="J42" s="14" t="str">
        <f>IF(AND($H42&lt;&gt;"",$I42&lt;&gt;""),DATEDIF(TODAY(),I42,"d"),"未定")</f>
        <v>未定</v>
      </c>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row>
    <row r="43" ht="12.75" customHeight="1">
      <c r="A43" s="9"/>
      <c r="B43" s="9"/>
      <c r="C43" s="9"/>
      <c r="D43" s="9"/>
      <c r="E43" s="9"/>
      <c r="F43" s="9"/>
      <c r="G43" s="9"/>
      <c r="H43" s="13"/>
      <c r="I43" s="13"/>
      <c r="J43" s="9"/>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row>
    <row r="44" ht="12.75" customHeight="1">
      <c r="A44" s="11">
        <v>20.0</v>
      </c>
      <c r="B44" s="11"/>
      <c r="C44" s="11"/>
      <c r="D44" s="15" t="s">
        <v>47</v>
      </c>
      <c r="E44" s="15"/>
      <c r="F44" s="11" t="s">
        <v>38</v>
      </c>
      <c r="G44" s="12">
        <v>0.0</v>
      </c>
      <c r="H44" s="13">
        <v>43083.0</v>
      </c>
      <c r="I44" s="13"/>
      <c r="J44" s="14" t="str">
        <f>IF(AND($H44&lt;&gt;"",$I44&lt;&gt;""),DATEDIF(TODAY(),I44,"d"),"未定")</f>
        <v>未定</v>
      </c>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row>
    <row r="45" ht="12.75" customHeight="1">
      <c r="A45" s="9"/>
      <c r="B45" s="9"/>
      <c r="C45" s="9"/>
      <c r="D45" s="9"/>
      <c r="E45" s="9"/>
      <c r="F45" s="9"/>
      <c r="G45" s="9"/>
      <c r="H45" s="13"/>
      <c r="I45" s="13"/>
      <c r="J45" s="9"/>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row>
    <row r="46" ht="12.75" customHeight="1">
      <c r="A46" s="11">
        <v>21.0</v>
      </c>
      <c r="B46" s="11"/>
      <c r="C46" s="11"/>
      <c r="D46" s="15" t="s">
        <v>48</v>
      </c>
      <c r="E46" s="15"/>
      <c r="F46" s="11" t="s">
        <v>38</v>
      </c>
      <c r="G46" s="12">
        <v>0.0</v>
      </c>
      <c r="H46" s="13">
        <v>43083.0</v>
      </c>
      <c r="I46" s="13"/>
      <c r="J46" s="14" t="str">
        <f>IF(AND($H46&lt;&gt;"",$I46&lt;&gt;""),DATEDIF(TODAY(),I46,"d"),"未定")</f>
        <v>未定</v>
      </c>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ht="12.75" customHeight="1">
      <c r="A47" s="9"/>
      <c r="B47" s="9"/>
      <c r="C47" s="9"/>
      <c r="D47" s="9"/>
      <c r="E47" s="9"/>
      <c r="F47" s="9"/>
      <c r="G47" s="9"/>
      <c r="H47" s="13"/>
      <c r="I47" s="13"/>
      <c r="J47" s="9"/>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ht="12.75" customHeight="1">
      <c r="A48" s="11">
        <v>22.0</v>
      </c>
      <c r="B48" s="11"/>
      <c r="C48" s="11"/>
      <c r="D48" s="15" t="s">
        <v>49</v>
      </c>
      <c r="E48" s="15"/>
      <c r="F48" s="11" t="s">
        <v>38</v>
      </c>
      <c r="G48" s="12">
        <v>0.0</v>
      </c>
      <c r="H48" s="13">
        <v>43083.0</v>
      </c>
      <c r="I48" s="13"/>
      <c r="J48" s="14" t="str">
        <f>IF(AND($H48&lt;&gt;"",$I48&lt;&gt;""),DATEDIF(TODAY(),I48,"d"),"未定")</f>
        <v>未定</v>
      </c>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ht="12.75" customHeight="1">
      <c r="A49" s="9"/>
      <c r="B49" s="9"/>
      <c r="C49" s="9"/>
      <c r="D49" s="9"/>
      <c r="E49" s="9"/>
      <c r="F49" s="9"/>
      <c r="G49" s="9"/>
      <c r="H49" s="13"/>
      <c r="I49" s="13"/>
      <c r="J49" s="9"/>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row>
    <row r="50" ht="12.75" customHeight="1">
      <c r="A50" s="11">
        <v>23.0</v>
      </c>
      <c r="B50" s="11"/>
      <c r="C50" s="11"/>
      <c r="D50" s="15" t="s">
        <v>50</v>
      </c>
      <c r="E50" s="15"/>
      <c r="F50" s="11" t="s">
        <v>38</v>
      </c>
      <c r="G50" s="12">
        <v>0.0</v>
      </c>
      <c r="H50" s="13">
        <v>43083.0</v>
      </c>
      <c r="I50" s="13"/>
      <c r="J50" s="14" t="str">
        <f>IF(AND($H50&lt;&gt;"",$I50&lt;&gt;""),DATEDIF(TODAY(),I50,"d"),"未定")</f>
        <v>未定</v>
      </c>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row>
    <row r="51" ht="12.75" customHeight="1">
      <c r="A51" s="9"/>
      <c r="B51" s="9"/>
      <c r="C51" s="9"/>
      <c r="D51" s="9"/>
      <c r="E51" s="9"/>
      <c r="F51" s="9"/>
      <c r="G51" s="9"/>
      <c r="H51" s="13"/>
      <c r="I51" s="13"/>
      <c r="J51" s="9"/>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row>
    <row r="52" ht="12.75" customHeight="1">
      <c r="A52" s="11">
        <v>24.0</v>
      </c>
      <c r="B52" s="11"/>
      <c r="C52" s="11"/>
      <c r="D52" s="15" t="s">
        <v>51</v>
      </c>
      <c r="E52" s="15"/>
      <c r="F52" s="11" t="s">
        <v>38</v>
      </c>
      <c r="G52" s="12">
        <v>0.0</v>
      </c>
      <c r="H52" s="13">
        <v>43083.0</v>
      </c>
      <c r="I52" s="13"/>
      <c r="J52" s="14" t="str">
        <f>IF(AND($H52&lt;&gt;"",$I52&lt;&gt;""),DATEDIF(TODAY(),I52,"d"),"未定")</f>
        <v>未定</v>
      </c>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row>
    <row r="53" ht="12.75" customHeight="1">
      <c r="A53" s="9"/>
      <c r="B53" s="9"/>
      <c r="C53" s="9"/>
      <c r="D53" s="9"/>
      <c r="E53" s="9"/>
      <c r="F53" s="9"/>
      <c r="G53" s="9"/>
      <c r="H53" s="13"/>
      <c r="I53" s="13"/>
      <c r="J53" s="9"/>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row>
    <row r="54" ht="12.75" customHeight="1">
      <c r="A54" s="11">
        <v>25.0</v>
      </c>
      <c r="B54" s="11" t="s">
        <v>52</v>
      </c>
      <c r="C54" s="11" t="s">
        <v>53</v>
      </c>
      <c r="D54" s="15"/>
      <c r="E54" s="15"/>
      <c r="F54" s="11" t="s">
        <v>38</v>
      </c>
      <c r="G54" s="12">
        <v>0.0</v>
      </c>
      <c r="H54" s="13"/>
      <c r="I54" s="13"/>
      <c r="J54" s="14" t="str">
        <f>IF(AND($H54&lt;&gt;"",$I54&lt;&gt;""),DATEDIF(TODAY(),I54,"d"),"未定")</f>
        <v>未定</v>
      </c>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ht="12.75" customHeight="1">
      <c r="A55" s="9"/>
      <c r="B55" s="9"/>
      <c r="C55" s="9"/>
      <c r="D55" s="9"/>
      <c r="E55" s="9"/>
      <c r="F55" s="9"/>
      <c r="G55" s="9"/>
      <c r="H55" s="13"/>
      <c r="I55" s="13"/>
      <c r="J55" s="9"/>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ht="12.75" customHeight="1">
      <c r="A56" s="11">
        <v>26.0</v>
      </c>
      <c r="B56" s="11"/>
      <c r="C56" s="11"/>
      <c r="D56" s="15"/>
      <c r="E56" s="15"/>
      <c r="F56" s="11" t="s">
        <v>38</v>
      </c>
      <c r="G56" s="12">
        <v>0.0</v>
      </c>
      <c r="H56" s="13"/>
      <c r="I56" s="13"/>
      <c r="J56" s="14" t="str">
        <f>IF(AND($H56&lt;&gt;"",$I56&lt;&gt;""),DATEDIF(TODAY(),I56,"d"),"未定")</f>
        <v>未定</v>
      </c>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ht="12.75" customHeight="1">
      <c r="A57" s="9"/>
      <c r="B57" s="9"/>
      <c r="C57" s="9"/>
      <c r="D57" s="9"/>
      <c r="E57" s="9"/>
      <c r="F57" s="9"/>
      <c r="G57" s="9"/>
      <c r="H57" s="13"/>
      <c r="I57" s="13"/>
      <c r="J57" s="9"/>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row>
    <row r="58" ht="12.75" customHeight="1">
      <c r="A58" s="11">
        <v>27.0</v>
      </c>
      <c r="B58" s="11"/>
      <c r="C58" s="11" t="s">
        <v>54</v>
      </c>
      <c r="D58" s="15"/>
      <c r="E58" s="15"/>
      <c r="F58" s="11" t="s">
        <v>38</v>
      </c>
      <c r="G58" s="12">
        <v>0.0</v>
      </c>
      <c r="H58" s="13"/>
      <c r="I58" s="13"/>
      <c r="J58" s="14" t="str">
        <f>IF(AND($H58&lt;&gt;"",$I58&lt;&gt;""),DATEDIF(TODAY(),I58,"d"),"未定")</f>
        <v>未定</v>
      </c>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row>
    <row r="59" ht="12.75" customHeight="1">
      <c r="A59" s="9"/>
      <c r="B59" s="9"/>
      <c r="C59" s="9"/>
      <c r="D59" s="9"/>
      <c r="E59" s="9"/>
      <c r="F59" s="9"/>
      <c r="G59" s="9"/>
      <c r="H59" s="13"/>
      <c r="I59" s="13"/>
      <c r="J59" s="9"/>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row>
    <row r="60" ht="12.75" customHeight="1">
      <c r="A60" s="11">
        <v>28.0</v>
      </c>
      <c r="B60" s="11"/>
      <c r="C60" s="11"/>
      <c r="D60" s="15"/>
      <c r="E60" s="15"/>
      <c r="F60" s="11" t="s">
        <v>38</v>
      </c>
      <c r="G60" s="12">
        <v>0.0</v>
      </c>
      <c r="H60" s="13"/>
      <c r="I60" s="13"/>
      <c r="J60" s="14" t="str">
        <f>IF(AND($H60&lt;&gt;"",$I60&lt;&gt;""),DATEDIF(TODAY(),I60,"d"),"未定")</f>
        <v>未定</v>
      </c>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row>
    <row r="61" ht="12.75" customHeight="1">
      <c r="A61" s="9"/>
      <c r="B61" s="9"/>
      <c r="C61" s="9"/>
      <c r="D61" s="9"/>
      <c r="E61" s="9"/>
      <c r="F61" s="9"/>
      <c r="G61" s="9"/>
      <c r="H61" s="13"/>
      <c r="I61" s="13"/>
      <c r="J61" s="9"/>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row>
    <row r="62" ht="12.75" customHeight="1">
      <c r="A62" s="11">
        <v>29.0</v>
      </c>
      <c r="B62" s="11" t="s">
        <v>55</v>
      </c>
      <c r="C62" s="11" t="s">
        <v>53</v>
      </c>
      <c r="D62" s="15"/>
      <c r="E62" s="15"/>
      <c r="F62" s="11" t="s">
        <v>38</v>
      </c>
      <c r="G62" s="12">
        <v>0.0</v>
      </c>
      <c r="H62" s="13"/>
      <c r="I62" s="13"/>
      <c r="J62" s="14" t="str">
        <f>IF(AND($H62&lt;&gt;"",$I62&lt;&gt;""),DATEDIF(TODAY(),I62,"d"),"未定")</f>
        <v>未定</v>
      </c>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row>
    <row r="63" ht="12.75" customHeight="1">
      <c r="A63" s="9"/>
      <c r="B63" s="9"/>
      <c r="C63" s="9"/>
      <c r="D63" s="9"/>
      <c r="E63" s="9"/>
      <c r="F63" s="9"/>
      <c r="G63" s="9"/>
      <c r="H63" s="13"/>
      <c r="I63" s="13"/>
      <c r="J63" s="9"/>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row>
    <row r="64" ht="12.75" customHeight="1">
      <c r="A64" s="11">
        <v>30.0</v>
      </c>
      <c r="B64" s="11"/>
      <c r="C64" s="11"/>
      <c r="D64" s="15"/>
      <c r="E64" s="15"/>
      <c r="F64" s="11" t="s">
        <v>38</v>
      </c>
      <c r="G64" s="12">
        <v>0.0</v>
      </c>
      <c r="H64" s="13"/>
      <c r="I64" s="13"/>
      <c r="J64" s="14" t="str">
        <f>IF(AND($H64&lt;&gt;"",$I64&lt;&gt;""),DATEDIF(TODAY(),I64,"d"),"未定")</f>
        <v>未定</v>
      </c>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row>
    <row r="65" ht="12.75" customHeight="1">
      <c r="A65" s="9"/>
      <c r="B65" s="9"/>
      <c r="C65" s="9"/>
      <c r="D65" s="9"/>
      <c r="E65" s="9"/>
      <c r="F65" s="9"/>
      <c r="G65" s="9"/>
      <c r="H65" s="13"/>
      <c r="I65" s="13"/>
      <c r="J65" s="9"/>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row>
    <row r="66" ht="12.75" customHeight="1">
      <c r="A66" s="11">
        <v>31.0</v>
      </c>
      <c r="B66" s="11"/>
      <c r="C66" s="11" t="s">
        <v>54</v>
      </c>
      <c r="D66" s="15"/>
      <c r="E66" s="15"/>
      <c r="F66" s="11" t="s">
        <v>38</v>
      </c>
      <c r="G66" s="12">
        <v>0.0</v>
      </c>
      <c r="H66" s="13"/>
      <c r="I66" s="13"/>
      <c r="J66" s="14" t="str">
        <f>IF(AND($H66&lt;&gt;"",$I66&lt;&gt;""),DATEDIF(TODAY(),I66,"d"),"未定")</f>
        <v>未定</v>
      </c>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row>
    <row r="67" ht="12.75" customHeight="1">
      <c r="A67" s="9"/>
      <c r="B67" s="9"/>
      <c r="C67" s="9"/>
      <c r="D67" s="9"/>
      <c r="E67" s="9"/>
      <c r="F67" s="9"/>
      <c r="G67" s="9"/>
      <c r="H67" s="13"/>
      <c r="I67" s="13"/>
      <c r="J67" s="9"/>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row>
    <row r="68" ht="12.75" customHeight="1">
      <c r="A68" s="11">
        <v>32.0</v>
      </c>
      <c r="B68" s="11"/>
      <c r="C68" s="11"/>
      <c r="D68" s="15"/>
      <c r="E68" s="15"/>
      <c r="F68" s="11" t="s">
        <v>38</v>
      </c>
      <c r="G68" s="12">
        <v>0.0</v>
      </c>
      <c r="H68" s="13"/>
      <c r="I68" s="13"/>
      <c r="J68" s="14" t="str">
        <f>IF(AND($H68&lt;&gt;"",$I68&lt;&gt;""),DATEDIF(TODAY(),I68,"d"),"未定")</f>
        <v>未定</v>
      </c>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row>
    <row r="69" ht="12.75" customHeight="1">
      <c r="A69" s="9"/>
      <c r="B69" s="9"/>
      <c r="C69" s="9"/>
      <c r="D69" s="9"/>
      <c r="E69" s="9"/>
      <c r="F69" s="9"/>
      <c r="G69" s="9"/>
      <c r="H69" s="13"/>
      <c r="I69" s="13"/>
      <c r="J69" s="9"/>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row>
    <row r="70" ht="12.75" customHeight="1">
      <c r="A70" s="11">
        <v>33.0</v>
      </c>
      <c r="B70" s="11"/>
      <c r="C70" s="11"/>
      <c r="D70" s="15"/>
      <c r="E70" s="15"/>
      <c r="F70" s="11" t="s">
        <v>38</v>
      </c>
      <c r="G70" s="12">
        <v>0.0</v>
      </c>
      <c r="H70" s="13"/>
      <c r="I70" s="13"/>
      <c r="J70" s="14" t="str">
        <f>IF(AND($H70&lt;&gt;"",$I70&lt;&gt;""),DATEDIF(TODAY(),I70,"d"),"未定")</f>
        <v>未定</v>
      </c>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row>
    <row r="71" ht="12.75" customHeight="1">
      <c r="A71" s="9"/>
      <c r="B71" s="9"/>
      <c r="C71" s="9"/>
      <c r="D71" s="9"/>
      <c r="E71" s="9"/>
      <c r="F71" s="9"/>
      <c r="G71" s="9"/>
      <c r="H71" s="13"/>
      <c r="I71" s="13"/>
      <c r="J71" s="9"/>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row>
    <row r="72" ht="12.75" customHeight="1">
      <c r="A72" s="11">
        <v>34.0</v>
      </c>
      <c r="B72" s="11"/>
      <c r="C72" s="11"/>
      <c r="D72" s="15"/>
      <c r="E72" s="15"/>
      <c r="F72" s="11" t="s">
        <v>38</v>
      </c>
      <c r="G72" s="12">
        <v>0.0</v>
      </c>
      <c r="H72" s="13"/>
      <c r="I72" s="13"/>
      <c r="J72" s="14" t="str">
        <f>IF(AND($H72&lt;&gt;"",$I72&lt;&gt;""),DATEDIF(TODAY(),I72,"d"),"未定")</f>
        <v>未定</v>
      </c>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row>
    <row r="73" ht="12.75" customHeight="1">
      <c r="A73" s="9"/>
      <c r="B73" s="9"/>
      <c r="C73" s="9"/>
      <c r="D73" s="9"/>
      <c r="E73" s="9"/>
      <c r="F73" s="9"/>
      <c r="G73" s="9"/>
      <c r="H73" s="13"/>
      <c r="I73" s="13"/>
      <c r="J73" s="9"/>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row>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89">
    <mergeCell ref="C4:C5"/>
    <mergeCell ref="D4:D5"/>
    <mergeCell ref="B4:B5"/>
    <mergeCell ref="A4:A5"/>
    <mergeCell ref="D2:D3"/>
    <mergeCell ref="B2:B3"/>
    <mergeCell ref="C2:C3"/>
    <mergeCell ref="A1:C1"/>
    <mergeCell ref="E2:E3"/>
    <mergeCell ref="A2:A3"/>
    <mergeCell ref="A30:A31"/>
    <mergeCell ref="B30:B31"/>
    <mergeCell ref="B34:B35"/>
    <mergeCell ref="B32:B33"/>
    <mergeCell ref="A34:A35"/>
    <mergeCell ref="C34:C35"/>
    <mergeCell ref="D30:D31"/>
    <mergeCell ref="D26:D27"/>
    <mergeCell ref="D28:D29"/>
    <mergeCell ref="A32:A33"/>
    <mergeCell ref="A28:A29"/>
    <mergeCell ref="A26:A27"/>
    <mergeCell ref="D32:D33"/>
    <mergeCell ref="C32:C33"/>
    <mergeCell ref="F32:F33"/>
    <mergeCell ref="F30:F31"/>
    <mergeCell ref="C26:C27"/>
    <mergeCell ref="C28:C29"/>
    <mergeCell ref="E28:E29"/>
    <mergeCell ref="G26:G27"/>
    <mergeCell ref="G28:G29"/>
    <mergeCell ref="F26:F27"/>
    <mergeCell ref="G32:G33"/>
    <mergeCell ref="G30:G31"/>
    <mergeCell ref="A22:A23"/>
    <mergeCell ref="A24:A25"/>
    <mergeCell ref="A18:A19"/>
    <mergeCell ref="A20:A21"/>
    <mergeCell ref="A16:A17"/>
    <mergeCell ref="A14:A15"/>
    <mergeCell ref="A36:A37"/>
    <mergeCell ref="B36:B37"/>
    <mergeCell ref="F34:F35"/>
    <mergeCell ref="G34:G35"/>
    <mergeCell ref="B28:B29"/>
    <mergeCell ref="B26:B27"/>
    <mergeCell ref="F18:F19"/>
    <mergeCell ref="G18:G19"/>
    <mergeCell ref="D18:D19"/>
    <mergeCell ref="E20:E21"/>
    <mergeCell ref="D20:D21"/>
    <mergeCell ref="E18:E19"/>
    <mergeCell ref="D14:D15"/>
    <mergeCell ref="C22:C23"/>
    <mergeCell ref="C20:C21"/>
    <mergeCell ref="C18:C19"/>
    <mergeCell ref="B20:B21"/>
    <mergeCell ref="B18:B19"/>
    <mergeCell ref="B22:B23"/>
    <mergeCell ref="B24:B25"/>
    <mergeCell ref="C24:C25"/>
    <mergeCell ref="E22:E23"/>
    <mergeCell ref="E24:E25"/>
    <mergeCell ref="D22:D23"/>
    <mergeCell ref="D24:D25"/>
    <mergeCell ref="G24:G25"/>
    <mergeCell ref="F24:F25"/>
    <mergeCell ref="B8:B9"/>
    <mergeCell ref="B10:B11"/>
    <mergeCell ref="A10:A11"/>
    <mergeCell ref="A12:A13"/>
    <mergeCell ref="A8:A9"/>
    <mergeCell ref="B12:B13"/>
    <mergeCell ref="D10:D11"/>
    <mergeCell ref="D8:D9"/>
    <mergeCell ref="E10:E11"/>
    <mergeCell ref="E12:E13"/>
    <mergeCell ref="D6:D7"/>
    <mergeCell ref="C12:C13"/>
    <mergeCell ref="D12:D13"/>
    <mergeCell ref="C10:C11"/>
    <mergeCell ref="F2:F3"/>
    <mergeCell ref="G2:G3"/>
    <mergeCell ref="E4:E5"/>
    <mergeCell ref="F4:F5"/>
    <mergeCell ref="G4:G5"/>
    <mergeCell ref="F10:F11"/>
    <mergeCell ref="F12:F13"/>
    <mergeCell ref="G10:G11"/>
    <mergeCell ref="G8:G9"/>
    <mergeCell ref="G22:G23"/>
    <mergeCell ref="F22:F23"/>
    <mergeCell ref="G16:G17"/>
    <mergeCell ref="G14:G15"/>
    <mergeCell ref="F20:F21"/>
    <mergeCell ref="G20:G21"/>
    <mergeCell ref="G12:G13"/>
    <mergeCell ref="C16:C17"/>
    <mergeCell ref="B16:B17"/>
    <mergeCell ref="F16:F17"/>
    <mergeCell ref="F14:F15"/>
    <mergeCell ref="E14:E15"/>
    <mergeCell ref="E16:E17"/>
    <mergeCell ref="B14:B15"/>
    <mergeCell ref="C14:C15"/>
    <mergeCell ref="D16:D17"/>
    <mergeCell ref="G46:G47"/>
    <mergeCell ref="G48:G49"/>
    <mergeCell ref="J66:J67"/>
    <mergeCell ref="G66:G67"/>
    <mergeCell ref="J60:J61"/>
    <mergeCell ref="J62:J63"/>
    <mergeCell ref="J54:J55"/>
    <mergeCell ref="J58:J59"/>
    <mergeCell ref="J56:J57"/>
    <mergeCell ref="G58:G59"/>
    <mergeCell ref="G56:G57"/>
    <mergeCell ref="G44:G45"/>
    <mergeCell ref="G50:G51"/>
    <mergeCell ref="G54:G55"/>
    <mergeCell ref="G52:G53"/>
    <mergeCell ref="A52:A53"/>
    <mergeCell ref="A54:A55"/>
    <mergeCell ref="A48:A49"/>
    <mergeCell ref="A58:A59"/>
    <mergeCell ref="A60:A61"/>
    <mergeCell ref="A66:A67"/>
    <mergeCell ref="A70:A71"/>
    <mergeCell ref="A68:A69"/>
    <mergeCell ref="A50:A51"/>
    <mergeCell ref="A56:A57"/>
    <mergeCell ref="C64:C65"/>
    <mergeCell ref="C62:C63"/>
    <mergeCell ref="D60:D61"/>
    <mergeCell ref="C60:C61"/>
    <mergeCell ref="D64:D65"/>
    <mergeCell ref="D68:D69"/>
    <mergeCell ref="D54:D55"/>
    <mergeCell ref="C56:C57"/>
    <mergeCell ref="C66:C67"/>
    <mergeCell ref="C70:C71"/>
    <mergeCell ref="C68:C69"/>
    <mergeCell ref="C58:C59"/>
    <mergeCell ref="J70:J71"/>
    <mergeCell ref="J68:J69"/>
    <mergeCell ref="J28:J29"/>
    <mergeCell ref="J30:J31"/>
    <mergeCell ref="F28:F29"/>
    <mergeCell ref="G36:G37"/>
    <mergeCell ref="D70:D71"/>
    <mergeCell ref="D72:D73"/>
    <mergeCell ref="B68:B69"/>
    <mergeCell ref="B70:B71"/>
    <mergeCell ref="F72:F73"/>
    <mergeCell ref="G72:G73"/>
    <mergeCell ref="G62:G63"/>
    <mergeCell ref="G60:G61"/>
    <mergeCell ref="G68:G69"/>
    <mergeCell ref="G70:G71"/>
    <mergeCell ref="F68:F69"/>
    <mergeCell ref="F70:F71"/>
    <mergeCell ref="D56:D57"/>
    <mergeCell ref="D58:D59"/>
    <mergeCell ref="F52:F53"/>
    <mergeCell ref="F54:F55"/>
    <mergeCell ref="F50:F51"/>
    <mergeCell ref="C54:C55"/>
    <mergeCell ref="C50:C51"/>
    <mergeCell ref="C52:C53"/>
    <mergeCell ref="B50:B51"/>
    <mergeCell ref="B52:B53"/>
    <mergeCell ref="B56:B57"/>
    <mergeCell ref="B54:B55"/>
    <mergeCell ref="B60:B61"/>
    <mergeCell ref="B58:B59"/>
    <mergeCell ref="A42:A43"/>
    <mergeCell ref="B44:B45"/>
    <mergeCell ref="B42:B43"/>
    <mergeCell ref="A44:A45"/>
    <mergeCell ref="A46:A47"/>
    <mergeCell ref="B48:B49"/>
    <mergeCell ref="B46:B47"/>
    <mergeCell ref="J38:J39"/>
    <mergeCell ref="J36:J37"/>
    <mergeCell ref="J12:J13"/>
    <mergeCell ref="J4:J5"/>
    <mergeCell ref="J6:J7"/>
    <mergeCell ref="J10:J11"/>
    <mergeCell ref="J8:J9"/>
    <mergeCell ref="J2:J3"/>
    <mergeCell ref="J18:J19"/>
    <mergeCell ref="J20:J21"/>
    <mergeCell ref="J16:J17"/>
    <mergeCell ref="J14:J15"/>
    <mergeCell ref="J50:J51"/>
    <mergeCell ref="J48:J49"/>
    <mergeCell ref="J32:J33"/>
    <mergeCell ref="J34:J35"/>
    <mergeCell ref="J26:J27"/>
    <mergeCell ref="J24:J25"/>
    <mergeCell ref="J22:J23"/>
    <mergeCell ref="D48:D49"/>
    <mergeCell ref="E48:E49"/>
    <mergeCell ref="E50:E51"/>
    <mergeCell ref="E52:E53"/>
    <mergeCell ref="E32:E33"/>
    <mergeCell ref="E34:E35"/>
    <mergeCell ref="E36:E37"/>
    <mergeCell ref="E38:E39"/>
    <mergeCell ref="C38:C39"/>
    <mergeCell ref="D38:D39"/>
    <mergeCell ref="C42:C43"/>
    <mergeCell ref="C44:C45"/>
    <mergeCell ref="C30:C31"/>
    <mergeCell ref="C36:C37"/>
    <mergeCell ref="D52:D53"/>
    <mergeCell ref="D50:D51"/>
    <mergeCell ref="D34:D35"/>
    <mergeCell ref="F36:F37"/>
    <mergeCell ref="D36:D37"/>
    <mergeCell ref="F42:F43"/>
    <mergeCell ref="F44:F45"/>
    <mergeCell ref="F38:F39"/>
    <mergeCell ref="D44:D45"/>
    <mergeCell ref="D46:D47"/>
    <mergeCell ref="C48:C49"/>
    <mergeCell ref="C46:C47"/>
    <mergeCell ref="D42:D43"/>
    <mergeCell ref="E40:E41"/>
    <mergeCell ref="B38:B39"/>
    <mergeCell ref="B40:B41"/>
    <mergeCell ref="G38:G39"/>
    <mergeCell ref="G42:G43"/>
    <mergeCell ref="G40:G41"/>
    <mergeCell ref="F40:F41"/>
    <mergeCell ref="C40:C41"/>
    <mergeCell ref="J42:J43"/>
    <mergeCell ref="J40:J41"/>
    <mergeCell ref="D40:D41"/>
    <mergeCell ref="A40:A41"/>
    <mergeCell ref="A38:A39"/>
    <mergeCell ref="A72:A73"/>
    <mergeCell ref="B72:B73"/>
    <mergeCell ref="C72:C73"/>
    <mergeCell ref="E72:E73"/>
    <mergeCell ref="B62:B63"/>
    <mergeCell ref="D62:D63"/>
    <mergeCell ref="E64:E65"/>
    <mergeCell ref="E62:E63"/>
    <mergeCell ref="E68:E69"/>
    <mergeCell ref="E70:E71"/>
    <mergeCell ref="A64:A65"/>
    <mergeCell ref="A62:A63"/>
    <mergeCell ref="B66:B67"/>
    <mergeCell ref="B64:B65"/>
    <mergeCell ref="E66:E67"/>
    <mergeCell ref="D66:D67"/>
    <mergeCell ref="F6:F7"/>
    <mergeCell ref="F8:F9"/>
    <mergeCell ref="G6:G7"/>
    <mergeCell ref="B6:B7"/>
    <mergeCell ref="C6:C7"/>
    <mergeCell ref="E6:E7"/>
    <mergeCell ref="A6:A7"/>
    <mergeCell ref="C8:C9"/>
    <mergeCell ref="E8:E9"/>
    <mergeCell ref="E58:E59"/>
    <mergeCell ref="E60:E61"/>
    <mergeCell ref="E46:E47"/>
    <mergeCell ref="E42:E43"/>
    <mergeCell ref="E30:E31"/>
    <mergeCell ref="E44:E45"/>
    <mergeCell ref="E26:E27"/>
    <mergeCell ref="E56:E57"/>
    <mergeCell ref="E54:E55"/>
    <mergeCell ref="F48:F49"/>
    <mergeCell ref="F66:F67"/>
    <mergeCell ref="F58:F59"/>
    <mergeCell ref="F64:F65"/>
    <mergeCell ref="F62:F63"/>
    <mergeCell ref="F56:F57"/>
    <mergeCell ref="F60:F61"/>
    <mergeCell ref="F46:F47"/>
    <mergeCell ref="J46:J47"/>
    <mergeCell ref="J44:J45"/>
    <mergeCell ref="J52:J53"/>
    <mergeCell ref="J72:J73"/>
    <mergeCell ref="J64:J65"/>
    <mergeCell ref="G64:G65"/>
  </mergeCells>
  <conditionalFormatting sqref="J4:J5">
    <cfRule type="cellIs" dxfId="0" priority="1" stopIfTrue="1" operator="lessThan">
      <formula>0</formula>
    </cfRule>
  </conditionalFormatting>
  <conditionalFormatting sqref="J4:J5">
    <cfRule type="cellIs" dxfId="1" priority="2" stopIfTrue="1" operator="lessThan">
      <formula>4</formula>
    </cfRule>
  </conditionalFormatting>
  <conditionalFormatting sqref="J6:J7">
    <cfRule type="cellIs" dxfId="0" priority="3" stopIfTrue="1" operator="lessThan">
      <formula>0</formula>
    </cfRule>
  </conditionalFormatting>
  <conditionalFormatting sqref="J6:J7">
    <cfRule type="cellIs" dxfId="1" priority="4" stopIfTrue="1" operator="lessThan">
      <formula>4</formula>
    </cfRule>
  </conditionalFormatting>
  <conditionalFormatting sqref="J8:J9">
    <cfRule type="cellIs" dxfId="0" priority="5" stopIfTrue="1" operator="lessThan">
      <formula>0</formula>
    </cfRule>
  </conditionalFormatting>
  <conditionalFormatting sqref="J8:J9">
    <cfRule type="cellIs" dxfId="1" priority="6" stopIfTrue="1" operator="lessThan">
      <formula>4</formula>
    </cfRule>
  </conditionalFormatting>
  <conditionalFormatting sqref="J10:J11">
    <cfRule type="cellIs" dxfId="0" priority="7" stopIfTrue="1" operator="lessThan">
      <formula>0</formula>
    </cfRule>
  </conditionalFormatting>
  <conditionalFormatting sqref="J10:J11">
    <cfRule type="cellIs" dxfId="1" priority="8" stopIfTrue="1" operator="lessThan">
      <formula>4</formula>
    </cfRule>
  </conditionalFormatting>
  <conditionalFormatting sqref="J12:J13">
    <cfRule type="cellIs" dxfId="0" priority="9" stopIfTrue="1" operator="lessThan">
      <formula>0</formula>
    </cfRule>
  </conditionalFormatting>
  <conditionalFormatting sqref="J12:J13">
    <cfRule type="cellIs" dxfId="1" priority="10" stopIfTrue="1" operator="lessThan">
      <formula>4</formula>
    </cfRule>
  </conditionalFormatting>
  <conditionalFormatting sqref="J14:J15">
    <cfRule type="cellIs" dxfId="0" priority="11" stopIfTrue="1" operator="lessThan">
      <formula>0</formula>
    </cfRule>
  </conditionalFormatting>
  <conditionalFormatting sqref="J14:J15">
    <cfRule type="cellIs" dxfId="1" priority="12" stopIfTrue="1" operator="lessThan">
      <formula>4</formula>
    </cfRule>
  </conditionalFormatting>
  <conditionalFormatting sqref="J16:J17">
    <cfRule type="cellIs" dxfId="0" priority="13" stopIfTrue="1" operator="lessThan">
      <formula>0</formula>
    </cfRule>
  </conditionalFormatting>
  <conditionalFormatting sqref="J16:J17">
    <cfRule type="cellIs" dxfId="1" priority="14" stopIfTrue="1" operator="lessThan">
      <formula>4</formula>
    </cfRule>
  </conditionalFormatting>
  <conditionalFormatting sqref="J18:J19">
    <cfRule type="cellIs" dxfId="0" priority="15" stopIfTrue="1" operator="lessThan">
      <formula>0</formula>
    </cfRule>
  </conditionalFormatting>
  <conditionalFormatting sqref="J18:J19">
    <cfRule type="cellIs" dxfId="1" priority="16" stopIfTrue="1" operator="lessThan">
      <formula>4</formula>
    </cfRule>
  </conditionalFormatting>
  <conditionalFormatting sqref="J20:J21">
    <cfRule type="cellIs" dxfId="0" priority="17" stopIfTrue="1" operator="lessThan">
      <formula>0</formula>
    </cfRule>
  </conditionalFormatting>
  <conditionalFormatting sqref="J20:J21">
    <cfRule type="cellIs" dxfId="1" priority="18" stopIfTrue="1" operator="lessThan">
      <formula>4</formula>
    </cfRule>
  </conditionalFormatting>
  <conditionalFormatting sqref="J22:J23">
    <cfRule type="cellIs" dxfId="0" priority="19" stopIfTrue="1" operator="lessThan">
      <formula>0</formula>
    </cfRule>
  </conditionalFormatting>
  <conditionalFormatting sqref="J22:J23">
    <cfRule type="cellIs" dxfId="1" priority="20" stopIfTrue="1" operator="lessThan">
      <formula>4</formula>
    </cfRule>
  </conditionalFormatting>
  <conditionalFormatting sqref="J24:J25">
    <cfRule type="cellIs" dxfId="0" priority="21" stopIfTrue="1" operator="lessThan">
      <formula>0</formula>
    </cfRule>
  </conditionalFormatting>
  <conditionalFormatting sqref="J24:J25">
    <cfRule type="cellIs" dxfId="1" priority="22" stopIfTrue="1" operator="lessThan">
      <formula>4</formula>
    </cfRule>
  </conditionalFormatting>
  <conditionalFormatting sqref="J26:J27">
    <cfRule type="cellIs" dxfId="0" priority="23" stopIfTrue="1" operator="lessThan">
      <formula>0</formula>
    </cfRule>
  </conditionalFormatting>
  <conditionalFormatting sqref="J26:J27">
    <cfRule type="cellIs" dxfId="1" priority="24" stopIfTrue="1" operator="lessThan">
      <formula>4</formula>
    </cfRule>
  </conditionalFormatting>
  <conditionalFormatting sqref="J28:J29">
    <cfRule type="cellIs" dxfId="0" priority="25" stopIfTrue="1" operator="lessThan">
      <formula>0</formula>
    </cfRule>
  </conditionalFormatting>
  <conditionalFormatting sqref="J28:J29">
    <cfRule type="cellIs" dxfId="1" priority="26" stopIfTrue="1" operator="lessThan">
      <formula>4</formula>
    </cfRule>
  </conditionalFormatting>
  <conditionalFormatting sqref="J30:J73">
    <cfRule type="cellIs" dxfId="0" priority="27" stopIfTrue="1" operator="lessThan">
      <formula>0</formula>
    </cfRule>
  </conditionalFormatting>
  <conditionalFormatting sqref="J30:J73">
    <cfRule type="cellIs" dxfId="1" priority="28" stopIfTrue="1" operator="lessThan">
      <formula>4</formula>
    </cfRule>
  </conditionalFormatting>
  <conditionalFormatting sqref="K2:AO3">
    <cfRule type="expression" dxfId="2" priority="29" stopIfTrue="1">
      <formula>TODAY()&gt;K$2</formula>
    </cfRule>
  </conditionalFormatting>
  <conditionalFormatting sqref="K4:AO73">
    <cfRule type="expression" dxfId="3" priority="30" stopIfTrue="1">
      <formula>AND(K$2&gt;=$H4,K$2&lt;=$I4)</formula>
    </cfRule>
  </conditionalFormatting>
  <dataValidations>
    <dataValidation type="list" allowBlank="1" showErrorMessage="1" sqref="F6 F8 F10 F12 F14 F16 F18 F20 F22 F24 F26 F28 F30 F32 F34 F36 F38 F40 F42 F44 F46 F48 F50 F52 F54 F56 F58 F60 F62 F64 F66 F68 F70 F72">
      <formula1>"未着手,進行中,保留,完了"</formula1>
    </dataValidation>
  </dataValidations>
  <drawing r:id="rId1"/>
</worksheet>
</file>