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BS" sheetId="1" r:id="rId3"/>
  </sheets>
  <definedNames/>
  <calcPr/>
</workbook>
</file>

<file path=xl/sharedStrings.xml><?xml version="1.0" encoding="utf-8"?>
<sst xmlns="http://schemas.openxmlformats.org/spreadsheetml/2006/main" count="104" uniqueCount="56">
  <si>
    <t>スケージュール</t>
  </si>
  <si>
    <t>No.</t>
  </si>
  <si>
    <t>分類</t>
  </si>
  <si>
    <t>フェーズ</t>
  </si>
  <si>
    <t>作業項目</t>
  </si>
  <si>
    <t>担当者</t>
  </si>
  <si>
    <t>状況</t>
  </si>
  <si>
    <t>進捗率</t>
  </si>
  <si>
    <t>開始予定</t>
  </si>
  <si>
    <t>終了予定</t>
  </si>
  <si>
    <t>残日数</t>
  </si>
  <si>
    <t>開始実績</t>
  </si>
  <si>
    <t>終了実績</t>
  </si>
  <si>
    <t>ECサイト作成</t>
  </si>
  <si>
    <t>-</t>
  </si>
  <si>
    <t>実装</t>
  </si>
  <si>
    <t>機能実装</t>
  </si>
  <si>
    <t>ログイン認証機能</t>
  </si>
  <si>
    <t>谷田部</t>
  </si>
  <si>
    <t>完了</t>
  </si>
  <si>
    <t>商品一覧機能</t>
  </si>
  <si>
    <t>沓掛</t>
  </si>
  <si>
    <t>商品詳細機能</t>
  </si>
  <si>
    <t>商品検索機能</t>
  </si>
  <si>
    <t>カート機能</t>
  </si>
  <si>
    <t>盛岡</t>
  </si>
  <si>
    <t>商品宛先情報選択機能</t>
  </si>
  <si>
    <t>森谷</t>
  </si>
  <si>
    <t>宛先情報登録機能</t>
  </si>
  <si>
    <t>マイページ機能</t>
  </si>
  <si>
    <t>森谷 小林</t>
  </si>
  <si>
    <t>商品購入履歴機能</t>
  </si>
  <si>
    <t>ユーザ登録機能</t>
  </si>
  <si>
    <t>購入完了機能</t>
  </si>
  <si>
    <t>小林</t>
  </si>
  <si>
    <t>画面実装</t>
  </si>
  <si>
    <t>Home画面</t>
  </si>
  <si>
    <t>未着手</t>
  </si>
  <si>
    <t>ログイン画面</t>
  </si>
  <si>
    <t>進行中</t>
  </si>
  <si>
    <t>マイページ画面</t>
  </si>
  <si>
    <t>カート画面</t>
  </si>
  <si>
    <t>商品一覧画面</t>
  </si>
  <si>
    <t>商品詳細画面</t>
  </si>
  <si>
    <t>決済確認画面</t>
  </si>
  <si>
    <t>購入情報入力画面</t>
  </si>
  <si>
    <t>購入情報確認画面</t>
  </si>
  <si>
    <t>購入情報完了画面</t>
  </si>
  <si>
    <t>購入完了画面</t>
  </si>
  <si>
    <t>パスワード再設定画面</t>
  </si>
  <si>
    <t>設定内容確認画面</t>
  </si>
  <si>
    <t>設定完了画面</t>
  </si>
  <si>
    <t>シナリオテスト</t>
  </si>
  <si>
    <t>ケース作成</t>
  </si>
  <si>
    <t>テスト実施</t>
  </si>
  <si>
    <t>単体テスト</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</si>
</sst>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
    <numFmt numFmtId="165" formatCode="yyyy/mm/dd"/>
    <numFmt numFmtId="166" formatCode="0&quot;日&quot;"/>
  </numFmts>
  <fonts count="5">
    <font>
      <sz val="11.0"/>
      <color rgb="FF000000"/>
      <name val="MS PGothic"/>
    </font>
    <font>
      <b/>
      <sz val="18.0"/>
      <color rgb="FF000000"/>
      <name val="MS PGothic"/>
    </font>
    <font/>
    <font>
      <b/>
      <sz val="11.0"/>
      <color rgb="FF000000"/>
      <name val="MS PGothic"/>
    </font>
    <font>
      <sz val="11.0"/>
      <name val="MS PGothic"/>
    </font>
  </fonts>
  <fills count="4">
    <fill>
      <patternFill patternType="none"/>
    </fill>
    <fill>
      <patternFill patternType="lightGray"/>
    </fill>
    <fill>
      <patternFill patternType="solid">
        <fgColor rgb="FFFFFF00"/>
        <bgColor rgb="FFFFFF00"/>
      </patternFill>
    </fill>
    <fill>
      <patternFill patternType="solid">
        <fgColor rgb="FF00CCFF"/>
        <bgColor rgb="FF00CCFF"/>
      </patternFill>
    </fill>
  </fills>
  <borders count="11">
    <border/>
    <border>
      <left/>
      <top/>
      <bottom style="thin">
        <color rgb="FF000000"/>
      </bottom>
    </border>
    <border>
      <top/>
      <bottom style="thin">
        <color rgb="FF000000"/>
      </bottom>
    </border>
    <border>
      <right/>
      <top/>
      <bottom style="thin">
        <color rgb="FF000000"/>
      </bottom>
    </border>
    <border>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rder>
    <border>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center" wrapText="0"/>
    </xf>
    <xf borderId="1" fillId="2" fontId="1" numFmtId="0" xfId="0" applyAlignment="1" applyBorder="1" applyFill="1" applyFont="1">
      <alignment horizontal="center" vertical="center"/>
    </xf>
    <xf borderId="2" fillId="0" fontId="2" numFmtId="0" xfId="0" applyAlignment="1" applyBorder="1" applyFont="1">
      <alignment vertical="center"/>
    </xf>
    <xf borderId="3" fillId="0" fontId="2" numFmtId="0" xfId="0" applyAlignment="1" applyBorder="1" applyFont="1">
      <alignment vertical="center"/>
    </xf>
    <xf borderId="4" fillId="0" fontId="0" numFmtId="0" xfId="0" applyAlignment="1" applyBorder="1" applyFont="1">
      <alignment vertical="center"/>
    </xf>
    <xf borderId="0" fillId="0" fontId="0" numFmtId="0" xfId="0" applyAlignment="1" applyFont="1">
      <alignment vertical="center"/>
    </xf>
    <xf borderId="5" fillId="3" fontId="3" numFmtId="0" xfId="0" applyAlignment="1" applyBorder="1" applyFill="1" applyFont="1">
      <alignment horizontal="center" vertical="center"/>
    </xf>
    <xf borderId="6" fillId="3" fontId="3" numFmtId="0" xfId="0" applyAlignment="1" applyBorder="1" applyFont="1">
      <alignment vertical="center"/>
    </xf>
    <xf borderId="6" fillId="0" fontId="0" numFmtId="164" xfId="0" applyAlignment="1" applyBorder="1" applyFont="1" applyNumberFormat="1">
      <alignment vertical="center"/>
    </xf>
    <xf borderId="7" fillId="0" fontId="2" numFmtId="0" xfId="0" applyAlignment="1" applyBorder="1" applyFont="1">
      <alignment vertical="center"/>
    </xf>
    <xf borderId="6" fillId="0" fontId="0" numFmtId="0" xfId="0" applyAlignment="1" applyBorder="1" applyFont="1">
      <alignment vertical="center"/>
    </xf>
    <xf borderId="5" fillId="0" fontId="0" numFmtId="0" xfId="0" applyAlignment="1" applyBorder="1" applyFont="1">
      <alignment horizontal="center" vertical="center"/>
    </xf>
    <xf borderId="5" fillId="0" fontId="0" numFmtId="9" xfId="0" applyAlignment="1" applyBorder="1" applyFont="1" applyNumberFormat="1">
      <alignment horizontal="center" vertical="center"/>
    </xf>
    <xf borderId="6" fillId="0" fontId="0" numFmtId="165" xfId="0" applyAlignment="1" applyBorder="1" applyFont="1" applyNumberFormat="1">
      <alignment vertical="center"/>
    </xf>
    <xf borderId="5" fillId="0" fontId="0" numFmtId="166" xfId="0" applyAlignment="1" applyBorder="1" applyFont="1" applyNumberFormat="1">
      <alignment horizontal="center" vertical="center"/>
    </xf>
    <xf borderId="5" fillId="0" fontId="0" numFmtId="0" xfId="0" applyAlignment="1" applyBorder="1" applyFont="1">
      <alignment horizontal="left" vertical="center"/>
    </xf>
    <xf borderId="5" fillId="0" fontId="0" numFmtId="0" xfId="0" applyAlignment="1" applyBorder="1" applyFont="1">
      <alignment horizontal="left" readingOrder="0" vertical="center"/>
    </xf>
    <xf borderId="5" fillId="0" fontId="0" numFmtId="0" xfId="0" applyAlignment="1" applyBorder="1" applyFont="1">
      <alignment horizontal="center" readingOrder="0" vertical="center"/>
    </xf>
    <xf borderId="5" fillId="0" fontId="0" numFmtId="9" xfId="0" applyAlignment="1" applyBorder="1" applyFont="1" applyNumberFormat="1">
      <alignment horizontal="center" readingOrder="0" vertical="center"/>
    </xf>
    <xf borderId="5" fillId="0" fontId="0" numFmtId="0" xfId="0" applyAlignment="1" applyBorder="1" applyFont="1">
      <alignment horizontal="center" vertical="center"/>
    </xf>
    <xf borderId="8" fillId="0" fontId="0" numFmtId="0" xfId="0" applyAlignment="1" applyBorder="1" applyFont="1">
      <alignment horizontal="center" vertical="center"/>
    </xf>
    <xf borderId="8" fillId="0" fontId="0" numFmtId="0" xfId="0" applyAlignment="1" applyBorder="1" applyFont="1">
      <alignment vertical="center"/>
    </xf>
    <xf borderId="8" fillId="0" fontId="0" numFmtId="0" xfId="0" applyAlignment="1" applyBorder="1" applyFont="1">
      <alignment vertical="center"/>
    </xf>
    <xf borderId="8" fillId="0" fontId="0" numFmtId="0" xfId="0" applyAlignment="1" applyBorder="1" applyFont="1">
      <alignment horizontal="center" readingOrder="0" vertical="center"/>
    </xf>
    <xf borderId="8" fillId="0" fontId="0" numFmtId="9" xfId="0" applyAlignment="1" applyBorder="1" applyFont="1" applyNumberFormat="1">
      <alignment horizontal="center" readingOrder="0" vertical="center"/>
    </xf>
    <xf borderId="8" fillId="0" fontId="0" numFmtId="166" xfId="0" applyAlignment="1" applyBorder="1" applyFont="1" applyNumberFormat="1">
      <alignment horizontal="center" vertical="center"/>
    </xf>
    <xf borderId="9" fillId="0" fontId="4" numFmtId="0" xfId="0" applyAlignment="1" applyBorder="1" applyFont="1">
      <alignment vertical="center"/>
    </xf>
    <xf borderId="10" fillId="0" fontId="2" numFmtId="0" xfId="0" applyAlignment="1" applyBorder="1" applyFont="1">
      <alignment vertical="center"/>
    </xf>
    <xf borderId="10" fillId="0" fontId="4" numFmtId="165" xfId="0" applyAlignment="1" applyBorder="1" applyFont="1" applyNumberFormat="1">
      <alignment vertical="center"/>
    </xf>
    <xf borderId="10" fillId="0" fontId="4" numFmtId="0" xfId="0" applyAlignment="1" applyBorder="1" applyFont="1">
      <alignment vertical="center"/>
    </xf>
    <xf borderId="8" fillId="0" fontId="0" numFmtId="0" xfId="0" applyAlignment="1" applyBorder="1" applyFont="1">
      <alignment readingOrder="0" vertical="center"/>
    </xf>
    <xf borderId="9" fillId="0" fontId="4" numFmtId="165" xfId="0" applyAlignment="1" applyBorder="1" applyFont="1" applyNumberFormat="1">
      <alignment vertical="center"/>
    </xf>
  </cellXfs>
  <cellStyles count="1">
    <cellStyle xfId="0" name="Normal" builtinId="0"/>
  </cellStyles>
  <dxfs count="4">
    <dxf>
      <font/>
      <fill>
        <patternFill patternType="solid">
          <fgColor rgb="FFFF0000"/>
          <bgColor rgb="FFFF0000"/>
        </patternFill>
      </fill>
      <border/>
    </dxf>
    <dxf>
      <font/>
      <fill>
        <patternFill patternType="solid">
          <fgColor rgb="FFFF99CC"/>
          <bgColor rgb="FFFF99CC"/>
        </patternFill>
      </fill>
      <border/>
    </dxf>
    <dxf>
      <font/>
      <fill>
        <patternFill patternType="solid">
          <fgColor rgb="FF808080"/>
          <bgColor rgb="FF808080"/>
        </patternFill>
      </fill>
      <border/>
    </dxf>
    <dxf>
      <font/>
      <fill>
        <patternFill patternType="solid">
          <fgColor rgb="FF0066CC"/>
          <bgColor rgb="FF0066CC"/>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0" ySplit="3.0" topLeftCell="K4" activePane="bottomRight" state="frozen"/>
      <selection activeCell="K1" sqref="K1" pane="topRight"/>
      <selection activeCell="A4" sqref="A4" pane="bottomLeft"/>
      <selection activeCell="K4" sqref="K4" pane="bottomRight"/>
    </sheetView>
  </sheetViews>
  <sheetFormatPr customHeight="1" defaultColWidth="12.63" defaultRowHeight="15.0"/>
  <cols>
    <col customWidth="1" min="1" max="1" width="4.13"/>
    <col customWidth="1" min="2" max="2" width="10.88"/>
    <col customWidth="1" min="3" max="3" width="8.63"/>
    <col customWidth="1" min="4" max="5" width="20.38"/>
    <col customWidth="1" min="6" max="6" width="6.25"/>
    <col customWidth="1" min="7" max="7" width="6.75"/>
    <col customWidth="1" min="8" max="9" width="10.13"/>
    <col customWidth="1" min="10" max="10" width="6.75"/>
    <col customWidth="1" min="11" max="41" width="3.0"/>
  </cols>
  <sheetData>
    <row r="1" ht="12.75" customHeight="1">
      <c r="A1" s="1" t="s">
        <v>0</v>
      </c>
      <c r="B1" s="2"/>
      <c r="C1" s="3"/>
      <c r="D1" s="4"/>
      <c r="E1" s="5"/>
      <c r="K1">
        <f t="shared" ref="K1:AO1" si="1">IF(DAY(K2)=1,MONTH(K2),"")</f>
        <v>12</v>
      </c>
      <c r="L1" t="str">
        <f t="shared" si="1"/>
        <v/>
      </c>
      <c r="M1" t="str">
        <f t="shared" si="1"/>
        <v/>
      </c>
      <c r="N1" t="str">
        <f t="shared" si="1"/>
        <v/>
      </c>
      <c r="O1" t="str">
        <f t="shared" si="1"/>
        <v/>
      </c>
      <c r="P1" t="str">
        <f t="shared" si="1"/>
        <v/>
      </c>
      <c r="Q1" t="str">
        <f t="shared" si="1"/>
        <v/>
      </c>
      <c r="R1" t="str">
        <f t="shared" si="1"/>
        <v/>
      </c>
      <c r="S1" t="str">
        <f t="shared" si="1"/>
        <v/>
      </c>
      <c r="T1" t="str">
        <f t="shared" si="1"/>
        <v/>
      </c>
      <c r="U1" t="str">
        <f t="shared" si="1"/>
        <v/>
      </c>
      <c r="V1" t="str">
        <f t="shared" si="1"/>
        <v/>
      </c>
      <c r="W1" t="str">
        <f t="shared" si="1"/>
        <v/>
      </c>
      <c r="X1" t="str">
        <f t="shared" si="1"/>
        <v/>
      </c>
      <c r="Y1" t="str">
        <f t="shared" si="1"/>
        <v/>
      </c>
      <c r="Z1" t="str">
        <f t="shared" si="1"/>
        <v/>
      </c>
      <c r="AA1" t="str">
        <f t="shared" si="1"/>
        <v/>
      </c>
      <c r="AB1" t="str">
        <f t="shared" si="1"/>
        <v/>
      </c>
      <c r="AC1" t="str">
        <f t="shared" si="1"/>
        <v/>
      </c>
      <c r="AD1" t="str">
        <f t="shared" si="1"/>
        <v/>
      </c>
      <c r="AE1" t="str">
        <f t="shared" si="1"/>
        <v/>
      </c>
      <c r="AF1" t="str">
        <f t="shared" si="1"/>
        <v/>
      </c>
      <c r="AG1" t="str">
        <f t="shared" si="1"/>
        <v/>
      </c>
      <c r="AH1" t="str">
        <f t="shared" si="1"/>
        <v/>
      </c>
      <c r="AI1" t="str">
        <f t="shared" si="1"/>
        <v/>
      </c>
      <c r="AJ1" t="str">
        <f t="shared" si="1"/>
        <v/>
      </c>
      <c r="AK1" t="str">
        <f t="shared" si="1"/>
        <v/>
      </c>
      <c r="AL1" t="str">
        <f t="shared" si="1"/>
        <v/>
      </c>
      <c r="AM1" t="str">
        <f t="shared" si="1"/>
        <v/>
      </c>
      <c r="AN1" t="str">
        <f t="shared" si="1"/>
        <v/>
      </c>
      <c r="AO1" t="str">
        <f t="shared" si="1"/>
        <v/>
      </c>
    </row>
    <row r="2" ht="12.75" customHeight="1">
      <c r="A2" s="6" t="s">
        <v>1</v>
      </c>
      <c r="B2" s="6" t="s">
        <v>2</v>
      </c>
      <c r="C2" s="6" t="s">
        <v>3</v>
      </c>
      <c r="D2" s="6" t="s">
        <v>4</v>
      </c>
      <c r="E2" s="6" t="s">
        <v>5</v>
      </c>
      <c r="F2" s="6" t="s">
        <v>6</v>
      </c>
      <c r="G2" s="6" t="s">
        <v>7</v>
      </c>
      <c r="H2" s="7" t="s">
        <v>8</v>
      </c>
      <c r="I2" s="7" t="s">
        <v>9</v>
      </c>
      <c r="J2" s="6" t="s">
        <v>10</v>
      </c>
      <c r="K2" s="8">
        <f>DATE(YEAR(H4),MONTH(H4),1)</f>
        <v>43070</v>
      </c>
      <c r="L2" s="8">
        <f t="shared" ref="L2:AO2" si="2">K2+1</f>
        <v>43071</v>
      </c>
      <c r="M2" s="8">
        <f t="shared" si="2"/>
        <v>43072</v>
      </c>
      <c r="N2" s="8">
        <f t="shared" si="2"/>
        <v>43073</v>
      </c>
      <c r="O2" s="8">
        <f t="shared" si="2"/>
        <v>43074</v>
      </c>
      <c r="P2" s="8">
        <f t="shared" si="2"/>
        <v>43075</v>
      </c>
      <c r="Q2" s="8">
        <f t="shared" si="2"/>
        <v>43076</v>
      </c>
      <c r="R2" s="8">
        <f t="shared" si="2"/>
        <v>43077</v>
      </c>
      <c r="S2" s="8">
        <f t="shared" si="2"/>
        <v>43078</v>
      </c>
      <c r="T2" s="8">
        <f t="shared" si="2"/>
        <v>43079</v>
      </c>
      <c r="U2" s="8">
        <f t="shared" si="2"/>
        <v>43080</v>
      </c>
      <c r="V2" s="8">
        <f t="shared" si="2"/>
        <v>43081</v>
      </c>
      <c r="W2" s="8">
        <f t="shared" si="2"/>
        <v>43082</v>
      </c>
      <c r="X2" s="8">
        <f t="shared" si="2"/>
        <v>43083</v>
      </c>
      <c r="Y2" s="8">
        <f t="shared" si="2"/>
        <v>43084</v>
      </c>
      <c r="Z2" s="8">
        <f t="shared" si="2"/>
        <v>43085</v>
      </c>
      <c r="AA2" s="8">
        <f t="shared" si="2"/>
        <v>43086</v>
      </c>
      <c r="AB2" s="8">
        <f t="shared" si="2"/>
        <v>43087</v>
      </c>
      <c r="AC2" s="8">
        <f t="shared" si="2"/>
        <v>43088</v>
      </c>
      <c r="AD2" s="8">
        <f t="shared" si="2"/>
        <v>43089</v>
      </c>
      <c r="AE2" s="8">
        <f t="shared" si="2"/>
        <v>43090</v>
      </c>
      <c r="AF2" s="8">
        <f t="shared" si="2"/>
        <v>43091</v>
      </c>
      <c r="AG2" s="8">
        <f t="shared" si="2"/>
        <v>43092</v>
      </c>
      <c r="AH2" s="8">
        <f t="shared" si="2"/>
        <v>43093</v>
      </c>
      <c r="AI2" s="8">
        <f t="shared" si="2"/>
        <v>43094</v>
      </c>
      <c r="AJ2" s="8">
        <f t="shared" si="2"/>
        <v>43095</v>
      </c>
      <c r="AK2" s="8">
        <f t="shared" si="2"/>
        <v>43096</v>
      </c>
      <c r="AL2" s="8">
        <f t="shared" si="2"/>
        <v>43097</v>
      </c>
      <c r="AM2" s="8">
        <f t="shared" si="2"/>
        <v>43098</v>
      </c>
      <c r="AN2" s="8">
        <f t="shared" si="2"/>
        <v>43099</v>
      </c>
      <c r="AO2" s="8">
        <f t="shared" si="2"/>
        <v>43100</v>
      </c>
    </row>
    <row r="3" ht="12.75" customHeight="1">
      <c r="A3" s="9"/>
      <c r="B3" s="9"/>
      <c r="C3" s="9"/>
      <c r="D3" s="9"/>
      <c r="E3" s="9"/>
      <c r="F3" s="9"/>
      <c r="G3" s="9"/>
      <c r="H3" s="7" t="s">
        <v>11</v>
      </c>
      <c r="I3" s="7" t="s">
        <v>12</v>
      </c>
      <c r="J3" s="9"/>
      <c r="K3" s="10" t="str">
        <f t="shared" ref="K3:AO3" si="3">TEXT(K2,"aaa")</f>
        <v>aaa</v>
      </c>
      <c r="L3" s="10" t="str">
        <f t="shared" si="3"/>
        <v>aaa</v>
      </c>
      <c r="M3" s="10" t="str">
        <f t="shared" si="3"/>
        <v>aaa</v>
      </c>
      <c r="N3" s="10" t="str">
        <f t="shared" si="3"/>
        <v>aaa</v>
      </c>
      <c r="O3" s="10" t="str">
        <f t="shared" si="3"/>
        <v>aaa</v>
      </c>
      <c r="P3" s="10" t="str">
        <f t="shared" si="3"/>
        <v>aaa</v>
      </c>
      <c r="Q3" s="10" t="str">
        <f t="shared" si="3"/>
        <v>aaa</v>
      </c>
      <c r="R3" s="10" t="str">
        <f t="shared" si="3"/>
        <v>aaa</v>
      </c>
      <c r="S3" s="10" t="str">
        <f t="shared" si="3"/>
        <v>aaa</v>
      </c>
      <c r="T3" s="10" t="str">
        <f t="shared" si="3"/>
        <v>aaa</v>
      </c>
      <c r="U3" s="10" t="str">
        <f t="shared" si="3"/>
        <v>aaa</v>
      </c>
      <c r="V3" s="10" t="str">
        <f t="shared" si="3"/>
        <v>aaa</v>
      </c>
      <c r="W3" s="10" t="str">
        <f t="shared" si="3"/>
        <v>aaa</v>
      </c>
      <c r="X3" s="10" t="str">
        <f t="shared" si="3"/>
        <v>aaa</v>
      </c>
      <c r="Y3" s="10" t="str">
        <f t="shared" si="3"/>
        <v>aaa</v>
      </c>
      <c r="Z3" s="10" t="str">
        <f t="shared" si="3"/>
        <v>aaa</v>
      </c>
      <c r="AA3" s="10" t="str">
        <f t="shared" si="3"/>
        <v>aaa</v>
      </c>
      <c r="AB3" s="10" t="str">
        <f t="shared" si="3"/>
        <v>aaa</v>
      </c>
      <c r="AC3" s="10" t="str">
        <f t="shared" si="3"/>
        <v>aaa</v>
      </c>
      <c r="AD3" s="10" t="str">
        <f t="shared" si="3"/>
        <v>aaa</v>
      </c>
      <c r="AE3" s="10" t="str">
        <f t="shared" si="3"/>
        <v>aaa</v>
      </c>
      <c r="AF3" s="10" t="str">
        <f t="shared" si="3"/>
        <v>aaa</v>
      </c>
      <c r="AG3" s="10" t="str">
        <f t="shared" si="3"/>
        <v>aaa</v>
      </c>
      <c r="AH3" s="10" t="str">
        <f t="shared" si="3"/>
        <v>aaa</v>
      </c>
      <c r="AI3" s="10" t="str">
        <f t="shared" si="3"/>
        <v>aaa</v>
      </c>
      <c r="AJ3" s="10" t="str">
        <f t="shared" si="3"/>
        <v>aaa</v>
      </c>
      <c r="AK3" s="10" t="str">
        <f t="shared" si="3"/>
        <v>aaa</v>
      </c>
      <c r="AL3" s="10" t="str">
        <f t="shared" si="3"/>
        <v>aaa</v>
      </c>
      <c r="AM3" s="10" t="str">
        <f t="shared" si="3"/>
        <v>aaa</v>
      </c>
      <c r="AN3" s="10" t="str">
        <f t="shared" si="3"/>
        <v>aaa</v>
      </c>
      <c r="AO3" s="10" t="str">
        <f t="shared" si="3"/>
        <v>aaa</v>
      </c>
    </row>
    <row r="4" ht="12.75" customHeight="1">
      <c r="A4" s="11">
        <v>0.0</v>
      </c>
      <c r="B4" s="11" t="s">
        <v>13</v>
      </c>
      <c r="C4" s="11" t="s">
        <v>14</v>
      </c>
      <c r="D4" s="11" t="s">
        <v>14</v>
      </c>
      <c r="E4" s="11" t="s">
        <v>14</v>
      </c>
      <c r="F4" s="11" t="s">
        <v>14</v>
      </c>
      <c r="G4" s="12">
        <f>SUM(G6:G75)/COUNTA(G6:G75)</f>
        <v>0.4</v>
      </c>
      <c r="H4" s="13">
        <v>43073.0</v>
      </c>
      <c r="I4" s="13">
        <v>43095.0</v>
      </c>
      <c r="J4" s="14">
        <f>IF(AND($H4&lt;&gt;"",$I4&lt;&gt;""),DATEDIF(TODAY(),I4,"d"),"未定")</f>
        <v>14</v>
      </c>
      <c r="K4" s="8"/>
      <c r="L4" s="8"/>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row>
    <row r="5" ht="12.75" customHeight="1">
      <c r="A5" s="9"/>
      <c r="B5" s="9"/>
      <c r="C5" s="9"/>
      <c r="D5" s="9"/>
      <c r="E5" s="9"/>
      <c r="F5" s="9"/>
      <c r="G5" s="9"/>
      <c r="H5" s="13"/>
      <c r="I5" s="13"/>
      <c r="J5" s="9"/>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row>
    <row r="6" ht="12.75" customHeight="1">
      <c r="A6" s="11">
        <v>1.0</v>
      </c>
      <c r="B6" s="11" t="s">
        <v>15</v>
      </c>
      <c r="C6" s="11" t="s">
        <v>16</v>
      </c>
      <c r="D6" s="15" t="s">
        <v>17</v>
      </c>
      <c r="E6" s="16" t="s">
        <v>18</v>
      </c>
      <c r="F6" s="17" t="s">
        <v>19</v>
      </c>
      <c r="G6" s="18">
        <v>1.0</v>
      </c>
      <c r="H6" s="13">
        <v>43073.0</v>
      </c>
      <c r="I6" s="13">
        <v>43082.0</v>
      </c>
      <c r="J6" s="14">
        <f>IF(AND($H6&lt;&gt;"",$I6&lt;&gt;""),DATEDIF(TODAY(),I6,"d"),"未定")</f>
        <v>1</v>
      </c>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row>
    <row r="7" ht="12.75" customHeight="1">
      <c r="A7" s="9"/>
      <c r="B7" s="9"/>
      <c r="C7" s="9"/>
      <c r="D7" s="9"/>
      <c r="E7" s="9"/>
      <c r="F7" s="9"/>
      <c r="G7" s="9"/>
      <c r="H7" s="13"/>
      <c r="I7" s="13"/>
      <c r="J7" s="9"/>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row>
    <row r="8" ht="12.75" customHeight="1">
      <c r="A8" s="11">
        <v>2.0</v>
      </c>
      <c r="B8" s="11"/>
      <c r="C8" s="11"/>
      <c r="D8" s="15" t="s">
        <v>20</v>
      </c>
      <c r="E8" s="16" t="s">
        <v>21</v>
      </c>
      <c r="F8" s="17" t="s">
        <v>19</v>
      </c>
      <c r="G8" s="18">
        <v>1.0</v>
      </c>
      <c r="H8" s="13">
        <v>43073.0</v>
      </c>
      <c r="I8" s="13">
        <v>43082.0</v>
      </c>
      <c r="J8" s="14">
        <f>IF(AND($H8&lt;&gt;"",$I8&lt;&gt;""),DATEDIF(TODAY(),I8,"d"),"未定")</f>
        <v>1</v>
      </c>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row>
    <row r="9" ht="12.75" customHeight="1">
      <c r="A9" s="9"/>
      <c r="B9" s="9"/>
      <c r="C9" s="9"/>
      <c r="D9" s="9"/>
      <c r="E9" s="9"/>
      <c r="F9" s="9"/>
      <c r="G9" s="9"/>
      <c r="H9" s="13"/>
      <c r="I9" s="13"/>
      <c r="J9" s="9"/>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row>
    <row r="10" ht="12.75" customHeight="1">
      <c r="A10" s="11">
        <v>3.0</v>
      </c>
      <c r="B10" s="11"/>
      <c r="C10" s="11"/>
      <c r="D10" s="15" t="s">
        <v>22</v>
      </c>
      <c r="E10" s="16" t="s">
        <v>21</v>
      </c>
      <c r="F10" s="17" t="s">
        <v>19</v>
      </c>
      <c r="G10" s="18">
        <v>1.0</v>
      </c>
      <c r="H10" s="13">
        <v>43073.0</v>
      </c>
      <c r="I10" s="13">
        <v>43082.0</v>
      </c>
      <c r="J10" s="14">
        <f>IF(AND($H10&lt;&gt;"",$I10&lt;&gt;""),DATEDIF(TODAY(),I10,"d"),"未定")</f>
        <v>1</v>
      </c>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row>
    <row r="11" ht="12.75" customHeight="1">
      <c r="A11" s="9"/>
      <c r="B11" s="9"/>
      <c r="C11" s="9"/>
      <c r="D11" s="9"/>
      <c r="E11" s="9"/>
      <c r="F11" s="9"/>
      <c r="G11" s="9"/>
      <c r="H11" s="13"/>
      <c r="I11" s="13"/>
      <c r="J11" s="9"/>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row>
    <row r="12" ht="12.75" customHeight="1">
      <c r="A12" s="11">
        <v>4.0</v>
      </c>
      <c r="B12" s="11"/>
      <c r="C12" s="11"/>
      <c r="D12" s="15" t="s">
        <v>23</v>
      </c>
      <c r="E12" s="16" t="s">
        <v>21</v>
      </c>
      <c r="F12" s="17" t="s">
        <v>19</v>
      </c>
      <c r="G12" s="18">
        <v>1.0</v>
      </c>
      <c r="H12" s="13">
        <v>43073.0</v>
      </c>
      <c r="I12" s="13">
        <v>43082.0</v>
      </c>
      <c r="J12" s="14">
        <f>IF(AND($H12&lt;&gt;"",$I12&lt;&gt;""),DATEDIF(TODAY(),I12,"d"),"未定")</f>
        <v>1</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row>
    <row r="13" ht="12.75" customHeight="1">
      <c r="A13" s="9"/>
      <c r="B13" s="9"/>
      <c r="C13" s="9"/>
      <c r="D13" s="9"/>
      <c r="E13" s="9"/>
      <c r="F13" s="9"/>
      <c r="G13" s="9"/>
      <c r="H13" s="13"/>
      <c r="I13" s="13"/>
      <c r="J13" s="9"/>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row>
    <row r="14" ht="12.75" customHeight="1">
      <c r="A14" s="11">
        <v>5.0</v>
      </c>
      <c r="B14" s="11"/>
      <c r="C14" s="11"/>
      <c r="D14" s="15" t="s">
        <v>24</v>
      </c>
      <c r="E14" s="16" t="s">
        <v>25</v>
      </c>
      <c r="F14" s="17" t="s">
        <v>19</v>
      </c>
      <c r="G14" s="18">
        <v>1.0</v>
      </c>
      <c r="H14" s="13">
        <v>43073.0</v>
      </c>
      <c r="I14" s="13">
        <v>43082.0</v>
      </c>
      <c r="J14" s="14">
        <f>IF(AND($H14&lt;&gt;"",$I14&lt;&gt;""),DATEDIF(TODAY(),I14,"d"),"未定")</f>
        <v>1</v>
      </c>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row>
    <row r="15" ht="12.75" customHeight="1">
      <c r="A15" s="9"/>
      <c r="B15" s="9"/>
      <c r="C15" s="9"/>
      <c r="D15" s="9"/>
      <c r="E15" s="9"/>
      <c r="F15" s="9"/>
      <c r="G15" s="9"/>
      <c r="H15" s="13"/>
      <c r="I15" s="13"/>
      <c r="J15" s="9"/>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row>
    <row r="16" ht="12.75" customHeight="1">
      <c r="A16" s="11">
        <v>6.0</v>
      </c>
      <c r="B16" s="11"/>
      <c r="C16" s="11"/>
      <c r="D16" s="15" t="s">
        <v>26</v>
      </c>
      <c r="E16" s="16" t="s">
        <v>27</v>
      </c>
      <c r="F16" s="17" t="s">
        <v>19</v>
      </c>
      <c r="G16" s="18">
        <v>1.0</v>
      </c>
      <c r="H16" s="13">
        <v>43073.0</v>
      </c>
      <c r="I16" s="13">
        <v>43082.0</v>
      </c>
      <c r="J16" s="14">
        <f>IF(AND($H16&lt;&gt;"",$I16&lt;&gt;""),DATEDIF(TODAY(),I16,"d"),"未定")</f>
        <v>1</v>
      </c>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row>
    <row r="17" ht="12.75" customHeight="1">
      <c r="A17" s="9"/>
      <c r="B17" s="9"/>
      <c r="C17" s="9"/>
      <c r="D17" s="9"/>
      <c r="E17" s="9"/>
      <c r="F17" s="9"/>
      <c r="G17" s="9"/>
      <c r="H17" s="13"/>
      <c r="I17" s="13"/>
      <c r="J17" s="9"/>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row>
    <row r="18" ht="12.75" customHeight="1">
      <c r="A18" s="11">
        <v>7.0</v>
      </c>
      <c r="B18" s="11"/>
      <c r="C18" s="11"/>
      <c r="D18" s="15" t="s">
        <v>28</v>
      </c>
      <c r="E18" s="16" t="s">
        <v>25</v>
      </c>
      <c r="F18" s="17" t="s">
        <v>19</v>
      </c>
      <c r="G18" s="18">
        <v>1.0</v>
      </c>
      <c r="H18" s="13">
        <v>43073.0</v>
      </c>
      <c r="I18" s="13">
        <v>43082.0</v>
      </c>
      <c r="J18" s="14">
        <f>IF(AND($H18&lt;&gt;"",$I18&lt;&gt;""),DATEDIF(TODAY(),I18,"d"),"未定")</f>
        <v>1</v>
      </c>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row>
    <row r="19" ht="12.75" customHeight="1">
      <c r="A19" s="9"/>
      <c r="B19" s="9"/>
      <c r="C19" s="9"/>
      <c r="D19" s="9"/>
      <c r="E19" s="9"/>
      <c r="F19" s="9"/>
      <c r="G19" s="9"/>
      <c r="H19" s="13"/>
      <c r="I19" s="13"/>
      <c r="J19" s="9"/>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row>
    <row r="20" ht="12.75" customHeight="1">
      <c r="A20" s="11">
        <v>8.0</v>
      </c>
      <c r="B20" s="11"/>
      <c r="C20" s="11"/>
      <c r="D20" s="15" t="s">
        <v>29</v>
      </c>
      <c r="E20" s="16" t="s">
        <v>30</v>
      </c>
      <c r="F20" s="17" t="s">
        <v>19</v>
      </c>
      <c r="G20" s="18">
        <v>1.0</v>
      </c>
      <c r="H20" s="13">
        <v>43073.0</v>
      </c>
      <c r="I20" s="13">
        <v>43082.0</v>
      </c>
      <c r="J20" s="14">
        <f>IF(AND($H20&lt;&gt;"",$I20&lt;&gt;""),DATEDIF(TODAY(),I20,"d"),"未定")</f>
        <v>1</v>
      </c>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row>
    <row r="21" ht="12.75" customHeight="1">
      <c r="A21" s="9"/>
      <c r="B21" s="9"/>
      <c r="C21" s="9"/>
      <c r="D21" s="9"/>
      <c r="E21" s="9"/>
      <c r="F21" s="9"/>
      <c r="G21" s="9"/>
      <c r="H21" s="13"/>
      <c r="I21" s="13"/>
      <c r="J21" s="9"/>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row>
    <row r="22" ht="12.75" customHeight="1">
      <c r="A22" s="11">
        <v>9.0</v>
      </c>
      <c r="B22" s="11"/>
      <c r="C22" s="11"/>
      <c r="D22" s="15" t="s">
        <v>31</v>
      </c>
      <c r="E22" s="16" t="s">
        <v>27</v>
      </c>
      <c r="F22" s="17" t="s">
        <v>19</v>
      </c>
      <c r="G22" s="18">
        <v>1.0</v>
      </c>
      <c r="H22" s="13">
        <v>43073.0</v>
      </c>
      <c r="I22" s="13">
        <v>43082.0</v>
      </c>
      <c r="J22" s="14">
        <f>IF(AND($H22&lt;&gt;"",$I22&lt;&gt;""),DATEDIF(TODAY(),I22,"d"),"未定")</f>
        <v>1</v>
      </c>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row>
    <row r="23" ht="12.75" customHeight="1">
      <c r="A23" s="9"/>
      <c r="B23" s="9"/>
      <c r="C23" s="9"/>
      <c r="D23" s="9"/>
      <c r="E23" s="9"/>
      <c r="F23" s="9"/>
      <c r="G23" s="9"/>
      <c r="H23" s="13"/>
      <c r="I23" s="13"/>
      <c r="J23" s="9"/>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row>
    <row r="24" ht="12.75" customHeight="1">
      <c r="A24" s="19">
        <v>10.0</v>
      </c>
      <c r="B24" s="20"/>
      <c r="C24" s="20"/>
      <c r="D24" s="21" t="s">
        <v>32</v>
      </c>
      <c r="E24" s="22" t="s">
        <v>25</v>
      </c>
      <c r="F24" s="23" t="s">
        <v>19</v>
      </c>
      <c r="G24" s="24">
        <v>1.0</v>
      </c>
      <c r="H24" s="13">
        <v>43073.0</v>
      </c>
      <c r="I24" s="13">
        <v>43082.0</v>
      </c>
      <c r="J24" s="25">
        <f>IF(AND($H24&lt;&gt;"",$I24&lt;&gt;""),DATEDIF(TODAY(),I24,"d"),"未定")</f>
        <v>1</v>
      </c>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row>
    <row r="25" ht="13.5" customHeight="1">
      <c r="A25" s="9"/>
      <c r="B25" s="27"/>
      <c r="C25" s="27"/>
      <c r="D25" s="27"/>
      <c r="E25" s="27"/>
      <c r="F25" s="27"/>
      <c r="G25" s="27"/>
      <c r="H25" s="28"/>
      <c r="I25" s="28"/>
      <c r="J25" s="27"/>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row>
    <row r="26" ht="13.5" customHeight="1">
      <c r="A26" s="19">
        <v>11.0</v>
      </c>
      <c r="B26" s="20"/>
      <c r="C26" s="20"/>
      <c r="D26" s="30" t="s">
        <v>33</v>
      </c>
      <c r="E26" s="30" t="s">
        <v>34</v>
      </c>
      <c r="F26" s="23" t="s">
        <v>19</v>
      </c>
      <c r="G26" s="24">
        <v>1.0</v>
      </c>
      <c r="H26" s="13">
        <v>43073.0</v>
      </c>
      <c r="I26" s="13">
        <v>43082.0</v>
      </c>
      <c r="J26" s="25">
        <f>IF(AND($H26&lt;&gt;"",$I26&lt;&gt;""),DATEDIF(TODAY(),I26,"d"),"未定")</f>
        <v>1</v>
      </c>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row>
    <row r="27" ht="13.5" customHeight="1">
      <c r="A27" s="9"/>
      <c r="B27" s="27"/>
      <c r="C27" s="27"/>
      <c r="D27" s="27"/>
      <c r="E27" s="27"/>
      <c r="F27" s="27"/>
      <c r="G27" s="27"/>
      <c r="H27" s="31"/>
      <c r="I27" s="31"/>
      <c r="J27" s="27"/>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row>
    <row r="28" ht="12.75" customHeight="1">
      <c r="A28" s="19">
        <v>12.0</v>
      </c>
      <c r="B28" s="11"/>
      <c r="C28" s="11" t="s">
        <v>35</v>
      </c>
      <c r="D28" s="15" t="s">
        <v>36</v>
      </c>
      <c r="E28" s="15"/>
      <c r="F28" s="11" t="s">
        <v>37</v>
      </c>
      <c r="G28" s="12">
        <v>0.0</v>
      </c>
      <c r="H28" s="13">
        <v>43083.0</v>
      </c>
      <c r="I28" s="13"/>
      <c r="J28" s="14" t="str">
        <f>IF(AND($H28&lt;&gt;"",$I28&lt;&gt;""),DATEDIF(TODAY(),I28,"d"),"未定")</f>
        <v>未定</v>
      </c>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row>
    <row r="29" ht="12.75" customHeight="1">
      <c r="A29" s="9"/>
      <c r="B29" s="9"/>
      <c r="C29" s="9"/>
      <c r="D29" s="9"/>
      <c r="E29" s="9"/>
      <c r="F29" s="9"/>
      <c r="G29" s="9"/>
      <c r="H29" s="13"/>
      <c r="I29" s="13"/>
      <c r="J29" s="9"/>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row>
    <row r="30" ht="12.75" customHeight="1">
      <c r="A30" s="19">
        <v>13.0</v>
      </c>
      <c r="B30" s="11"/>
      <c r="C30" s="11"/>
      <c r="D30" s="15" t="s">
        <v>38</v>
      </c>
      <c r="E30" s="16" t="s">
        <v>18</v>
      </c>
      <c r="F30" s="17" t="s">
        <v>39</v>
      </c>
      <c r="G30" s="18">
        <v>0.5</v>
      </c>
      <c r="H30" s="13">
        <v>43083.0</v>
      </c>
      <c r="I30" s="13"/>
      <c r="J30" s="14" t="str">
        <f>IF(AND($H30&lt;&gt;"",$I30&lt;&gt;""),DATEDIF(TODAY(),I30,"d"),"未定")</f>
        <v>未定</v>
      </c>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row>
    <row r="31" ht="12.75" customHeight="1">
      <c r="A31" s="9"/>
      <c r="B31" s="9"/>
      <c r="C31" s="9"/>
      <c r="D31" s="9"/>
      <c r="E31" s="9"/>
      <c r="F31" s="9"/>
      <c r="G31" s="9"/>
      <c r="H31" s="13"/>
      <c r="I31" s="13"/>
      <c r="J31" s="9"/>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row>
    <row r="32" ht="12.75" customHeight="1">
      <c r="A32" s="19">
        <v>14.0</v>
      </c>
      <c r="B32" s="11"/>
      <c r="C32" s="11"/>
      <c r="D32" s="15" t="s">
        <v>40</v>
      </c>
      <c r="E32" s="16" t="s">
        <v>27</v>
      </c>
      <c r="F32" s="17" t="s">
        <v>39</v>
      </c>
      <c r="G32" s="18">
        <v>0.5</v>
      </c>
      <c r="H32" s="13">
        <v>43083.0</v>
      </c>
      <c r="I32" s="13"/>
      <c r="J32" s="14" t="str">
        <f>IF(AND($H32&lt;&gt;"",$I32&lt;&gt;""),DATEDIF(TODAY(),I32,"d"),"未定")</f>
        <v>未定</v>
      </c>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row>
    <row r="33" ht="12.75" customHeight="1">
      <c r="A33" s="9"/>
      <c r="B33" s="9"/>
      <c r="C33" s="9"/>
      <c r="D33" s="9"/>
      <c r="E33" s="9"/>
      <c r="F33" s="9"/>
      <c r="G33" s="9"/>
      <c r="H33" s="13"/>
      <c r="I33" s="13"/>
      <c r="J33" s="9"/>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row>
    <row r="34" ht="12.75" customHeight="1">
      <c r="A34" s="19">
        <v>15.0</v>
      </c>
      <c r="B34" s="11"/>
      <c r="C34" s="11"/>
      <c r="D34" s="15" t="s">
        <v>41</v>
      </c>
      <c r="E34" s="15"/>
      <c r="F34" s="11" t="s">
        <v>37</v>
      </c>
      <c r="G34" s="12">
        <v>0.0</v>
      </c>
      <c r="H34" s="13">
        <v>43083.0</v>
      </c>
      <c r="I34" s="13"/>
      <c r="J34" s="14" t="str">
        <f>IF(AND($H34&lt;&gt;"",$I34&lt;&gt;""),DATEDIF(TODAY(),I34,"d"),"未定")</f>
        <v>未定</v>
      </c>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row>
    <row r="35" ht="12.75" customHeight="1">
      <c r="A35" s="9"/>
      <c r="B35" s="9"/>
      <c r="C35" s="9"/>
      <c r="D35" s="9"/>
      <c r="E35" s="9"/>
      <c r="F35" s="9"/>
      <c r="G35" s="9"/>
      <c r="H35" s="13"/>
      <c r="I35" s="13"/>
      <c r="J35" s="9"/>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row>
    <row r="36" ht="12.75" customHeight="1">
      <c r="A36" s="19">
        <v>16.0</v>
      </c>
      <c r="B36" s="11"/>
      <c r="C36" s="11"/>
      <c r="D36" s="15" t="s">
        <v>42</v>
      </c>
      <c r="E36" s="16" t="s">
        <v>21</v>
      </c>
      <c r="F36" s="17" t="s">
        <v>39</v>
      </c>
      <c r="G36" s="18">
        <v>0.5</v>
      </c>
      <c r="H36" s="13">
        <v>43083.0</v>
      </c>
      <c r="I36" s="13"/>
      <c r="J36" s="14" t="str">
        <f>IF(AND($H36&lt;&gt;"",$I36&lt;&gt;""),DATEDIF(TODAY(),I36,"d"),"未定")</f>
        <v>未定</v>
      </c>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row>
    <row r="37" ht="12.75" customHeight="1">
      <c r="A37" s="9"/>
      <c r="B37" s="9"/>
      <c r="C37" s="9"/>
      <c r="D37" s="9"/>
      <c r="E37" s="9"/>
      <c r="F37" s="9"/>
      <c r="G37" s="9"/>
      <c r="H37" s="13"/>
      <c r="I37" s="13"/>
      <c r="J37" s="9"/>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row>
    <row r="38" ht="12.75" customHeight="1">
      <c r="A38" s="19">
        <v>17.0</v>
      </c>
      <c r="B38" s="11"/>
      <c r="C38" s="11"/>
      <c r="D38" s="15" t="s">
        <v>43</v>
      </c>
      <c r="E38" s="16" t="s">
        <v>21</v>
      </c>
      <c r="F38" s="17" t="s">
        <v>39</v>
      </c>
      <c r="G38" s="18">
        <v>0.5</v>
      </c>
      <c r="H38" s="13">
        <v>43083.0</v>
      </c>
      <c r="I38" s="13"/>
      <c r="J38" s="14" t="str">
        <f>IF(AND($H38&lt;&gt;"",$I38&lt;&gt;""),DATEDIF(TODAY(),I38,"d"),"未定")</f>
        <v>未定</v>
      </c>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row>
    <row r="39" ht="12.75" customHeight="1">
      <c r="A39" s="9"/>
      <c r="B39" s="9"/>
      <c r="C39" s="9"/>
      <c r="D39" s="9"/>
      <c r="E39" s="9"/>
      <c r="F39" s="9"/>
      <c r="G39" s="9"/>
      <c r="H39" s="13"/>
      <c r="I39" s="13"/>
      <c r="J39" s="9"/>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row>
    <row r="40" ht="12.75" customHeight="1">
      <c r="A40" s="19">
        <v>18.0</v>
      </c>
      <c r="B40" s="11"/>
      <c r="C40" s="11"/>
      <c r="D40" s="15" t="s">
        <v>44</v>
      </c>
      <c r="E40" s="16" t="s">
        <v>27</v>
      </c>
      <c r="F40" s="17" t="s">
        <v>39</v>
      </c>
      <c r="G40" s="18">
        <v>0.5</v>
      </c>
      <c r="H40" s="13">
        <v>43083.0</v>
      </c>
      <c r="I40" s="13"/>
      <c r="J40" s="14" t="str">
        <f>IF(AND($H40&lt;&gt;"",$I40&lt;&gt;""),DATEDIF(TODAY(),I40,"d"),"未定")</f>
        <v>未定</v>
      </c>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row>
    <row r="41" ht="12.75" customHeight="1">
      <c r="A41" s="9"/>
      <c r="B41" s="9"/>
      <c r="C41" s="9"/>
      <c r="D41" s="9"/>
      <c r="E41" s="9"/>
      <c r="F41" s="9"/>
      <c r="G41" s="9"/>
      <c r="H41" s="13"/>
      <c r="I41" s="13"/>
      <c r="J41" s="9"/>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row>
    <row r="42" ht="12.75" customHeight="1">
      <c r="A42" s="19">
        <v>19.0</v>
      </c>
      <c r="B42" s="11"/>
      <c r="C42" s="11"/>
      <c r="D42" s="15" t="s">
        <v>45</v>
      </c>
      <c r="E42" s="15"/>
      <c r="F42" s="11" t="s">
        <v>37</v>
      </c>
      <c r="G42" s="12">
        <v>0.0</v>
      </c>
      <c r="H42" s="13">
        <v>43083.0</v>
      </c>
      <c r="I42" s="13"/>
      <c r="J42" s="14" t="str">
        <f>IF(AND($H42&lt;&gt;"",$I42&lt;&gt;""),DATEDIF(TODAY(),I42,"d"),"未定")</f>
        <v>未定</v>
      </c>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row>
    <row r="43" ht="12.75" customHeight="1">
      <c r="A43" s="9"/>
      <c r="B43" s="9"/>
      <c r="C43" s="9"/>
      <c r="D43" s="9"/>
      <c r="E43" s="9"/>
      <c r="F43" s="9"/>
      <c r="G43" s="9"/>
      <c r="H43" s="13"/>
      <c r="I43" s="13"/>
      <c r="J43" s="9"/>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row>
    <row r="44" ht="12.75" customHeight="1">
      <c r="A44" s="19">
        <v>20.0</v>
      </c>
      <c r="B44" s="11"/>
      <c r="C44" s="11"/>
      <c r="D44" s="15" t="s">
        <v>46</v>
      </c>
      <c r="E44" s="16" t="s">
        <v>27</v>
      </c>
      <c r="F44" s="11" t="s">
        <v>37</v>
      </c>
      <c r="G44" s="18">
        <v>0.5</v>
      </c>
      <c r="H44" s="13">
        <v>43083.0</v>
      </c>
      <c r="I44" s="13"/>
      <c r="J44" s="14" t="str">
        <f>IF(AND($H44&lt;&gt;"",$I44&lt;&gt;""),DATEDIF(TODAY(),I44,"d"),"未定")</f>
        <v>未定</v>
      </c>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row>
    <row r="45" ht="12.75" customHeight="1">
      <c r="A45" s="9"/>
      <c r="B45" s="9"/>
      <c r="C45" s="9"/>
      <c r="D45" s="9"/>
      <c r="E45" s="9"/>
      <c r="F45" s="9"/>
      <c r="G45" s="9"/>
      <c r="H45" s="13"/>
      <c r="I45" s="13"/>
      <c r="J45" s="9"/>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row>
    <row r="46" ht="12.75" customHeight="1">
      <c r="A46" s="19">
        <v>21.0</v>
      </c>
      <c r="B46" s="11"/>
      <c r="C46" s="11"/>
      <c r="D46" s="15" t="s">
        <v>47</v>
      </c>
      <c r="E46" s="15"/>
      <c r="F46" s="11" t="s">
        <v>37</v>
      </c>
      <c r="G46" s="12">
        <v>0.0</v>
      </c>
      <c r="H46" s="13">
        <v>43083.0</v>
      </c>
      <c r="I46" s="13"/>
      <c r="J46" s="14" t="str">
        <f>IF(AND($H46&lt;&gt;"",$I46&lt;&gt;""),DATEDIF(TODAY(),I46,"d"),"未定")</f>
        <v>未定</v>
      </c>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row>
    <row r="47" ht="12.75" customHeight="1">
      <c r="A47" s="9"/>
      <c r="B47" s="9"/>
      <c r="C47" s="9"/>
      <c r="D47" s="9"/>
      <c r="E47" s="9"/>
      <c r="F47" s="9"/>
      <c r="G47" s="9"/>
      <c r="H47" s="13"/>
      <c r="I47" s="13"/>
      <c r="J47" s="9"/>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row>
    <row r="48" ht="12.75" customHeight="1">
      <c r="A48" s="19">
        <v>22.0</v>
      </c>
      <c r="B48" s="11"/>
      <c r="C48" s="11"/>
      <c r="D48" s="15" t="s">
        <v>48</v>
      </c>
      <c r="E48" s="15"/>
      <c r="F48" s="11" t="s">
        <v>37</v>
      </c>
      <c r="G48" s="12">
        <v>0.0</v>
      </c>
      <c r="H48" s="13">
        <v>43083.0</v>
      </c>
      <c r="I48" s="13"/>
      <c r="J48" s="14" t="str">
        <f>IF(AND($H48&lt;&gt;"",$I48&lt;&gt;""),DATEDIF(TODAY(),I48,"d"),"未定")</f>
        <v>未定</v>
      </c>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row>
    <row r="49" ht="12.75" customHeight="1">
      <c r="A49" s="9"/>
      <c r="B49" s="9"/>
      <c r="C49" s="9"/>
      <c r="D49" s="9"/>
      <c r="E49" s="9"/>
      <c r="F49" s="9"/>
      <c r="G49" s="9"/>
      <c r="H49" s="13"/>
      <c r="I49" s="13"/>
      <c r="J49" s="9"/>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row>
    <row r="50" ht="12.75" customHeight="1">
      <c r="A50" s="19">
        <v>23.0</v>
      </c>
      <c r="B50" s="11"/>
      <c r="C50" s="11"/>
      <c r="D50" s="15" t="s">
        <v>49</v>
      </c>
      <c r="E50" s="15"/>
      <c r="F50" s="11" t="s">
        <v>37</v>
      </c>
      <c r="G50" s="12">
        <v>0.0</v>
      </c>
      <c r="H50" s="13">
        <v>43083.0</v>
      </c>
      <c r="I50" s="13"/>
      <c r="J50" s="14" t="str">
        <f>IF(AND($H50&lt;&gt;"",$I50&lt;&gt;""),DATEDIF(TODAY(),I50,"d"),"未定")</f>
        <v>未定</v>
      </c>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row>
    <row r="51" ht="12.75" customHeight="1">
      <c r="A51" s="9"/>
      <c r="B51" s="9"/>
      <c r="C51" s="9"/>
      <c r="D51" s="9"/>
      <c r="E51" s="9"/>
      <c r="F51" s="9"/>
      <c r="G51" s="9"/>
      <c r="H51" s="13"/>
      <c r="I51" s="13"/>
      <c r="J51" s="9"/>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row>
    <row r="52" ht="12.75" customHeight="1">
      <c r="A52" s="19">
        <v>24.0</v>
      </c>
      <c r="B52" s="11"/>
      <c r="C52" s="11"/>
      <c r="D52" s="15" t="s">
        <v>50</v>
      </c>
      <c r="E52" s="15"/>
      <c r="F52" s="11" t="s">
        <v>37</v>
      </c>
      <c r="G52" s="12">
        <v>0.0</v>
      </c>
      <c r="H52" s="13">
        <v>43083.0</v>
      </c>
      <c r="I52" s="13"/>
      <c r="J52" s="14" t="str">
        <f>IF(AND($H52&lt;&gt;"",$I52&lt;&gt;""),DATEDIF(TODAY(),I52,"d"),"未定")</f>
        <v>未定</v>
      </c>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row>
    <row r="53" ht="12.75" customHeight="1">
      <c r="A53" s="9"/>
      <c r="B53" s="9"/>
      <c r="C53" s="9"/>
      <c r="D53" s="9"/>
      <c r="E53" s="9"/>
      <c r="F53" s="9"/>
      <c r="G53" s="9"/>
      <c r="H53" s="13"/>
      <c r="I53" s="13"/>
      <c r="J53" s="9"/>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row>
    <row r="54" ht="12.75" customHeight="1">
      <c r="A54" s="19">
        <v>25.0</v>
      </c>
      <c r="B54" s="11"/>
      <c r="C54" s="11"/>
      <c r="D54" s="15" t="s">
        <v>51</v>
      </c>
      <c r="E54" s="15"/>
      <c r="F54" s="11" t="s">
        <v>37</v>
      </c>
      <c r="G54" s="12">
        <v>0.0</v>
      </c>
      <c r="H54" s="13">
        <v>43083.0</v>
      </c>
      <c r="I54" s="13"/>
      <c r="J54" s="14" t="str">
        <f>IF(AND($H54&lt;&gt;"",$I54&lt;&gt;""),DATEDIF(TODAY(),I54,"d"),"未定")</f>
        <v>未定</v>
      </c>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row>
    <row r="55" ht="12.75" customHeight="1">
      <c r="A55" s="9"/>
      <c r="B55" s="9"/>
      <c r="C55" s="9"/>
      <c r="D55" s="9"/>
      <c r="E55" s="9"/>
      <c r="F55" s="9"/>
      <c r="G55" s="9"/>
      <c r="H55" s="13"/>
      <c r="I55" s="13"/>
      <c r="J55" s="9"/>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row>
    <row r="56" ht="12.75" customHeight="1">
      <c r="A56" s="19">
        <v>26.0</v>
      </c>
      <c r="B56" s="11" t="s">
        <v>52</v>
      </c>
      <c r="C56" s="11" t="s">
        <v>53</v>
      </c>
      <c r="D56" s="15"/>
      <c r="E56" s="15"/>
      <c r="F56" s="11" t="s">
        <v>37</v>
      </c>
      <c r="G56" s="12">
        <v>0.0</v>
      </c>
      <c r="H56" s="13"/>
      <c r="I56" s="13"/>
      <c r="J56" s="14" t="str">
        <f>IF(AND($H56&lt;&gt;"",$I56&lt;&gt;""),DATEDIF(TODAY(),I56,"d"),"未定")</f>
        <v>未定</v>
      </c>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row>
    <row r="57" ht="12.75" customHeight="1">
      <c r="A57" s="9"/>
      <c r="B57" s="9"/>
      <c r="C57" s="9"/>
      <c r="D57" s="9"/>
      <c r="E57" s="9"/>
      <c r="F57" s="9"/>
      <c r="G57" s="9"/>
      <c r="H57" s="13"/>
      <c r="I57" s="13"/>
      <c r="J57" s="9"/>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row>
    <row r="58" ht="12.75" customHeight="1">
      <c r="A58" s="19">
        <v>27.0</v>
      </c>
      <c r="B58" s="11"/>
      <c r="C58" s="11"/>
      <c r="D58" s="15"/>
      <c r="E58" s="15"/>
      <c r="F58" s="11" t="s">
        <v>37</v>
      </c>
      <c r="G58" s="12">
        <v>0.0</v>
      </c>
      <c r="H58" s="13"/>
      <c r="I58" s="13"/>
      <c r="J58" s="14" t="str">
        <f>IF(AND($H58&lt;&gt;"",$I58&lt;&gt;""),DATEDIF(TODAY(),I58,"d"),"未定")</f>
        <v>未定</v>
      </c>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row>
    <row r="59" ht="12.75" customHeight="1">
      <c r="A59" s="9"/>
      <c r="B59" s="9"/>
      <c r="C59" s="9"/>
      <c r="D59" s="9"/>
      <c r="E59" s="9"/>
      <c r="F59" s="9"/>
      <c r="G59" s="9"/>
      <c r="H59" s="13"/>
      <c r="I59" s="13"/>
      <c r="J59" s="9"/>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row>
    <row r="60" ht="12.75" customHeight="1">
      <c r="A60" s="19">
        <v>28.0</v>
      </c>
      <c r="B60" s="11"/>
      <c r="C60" s="11" t="s">
        <v>54</v>
      </c>
      <c r="D60" s="15"/>
      <c r="E60" s="15"/>
      <c r="F60" s="11" t="s">
        <v>37</v>
      </c>
      <c r="G60" s="12">
        <v>0.0</v>
      </c>
      <c r="H60" s="13"/>
      <c r="I60" s="13"/>
      <c r="J60" s="14" t="str">
        <f>IF(AND($H60&lt;&gt;"",$I60&lt;&gt;""),DATEDIF(TODAY(),I60,"d"),"未定")</f>
        <v>未定</v>
      </c>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row>
    <row r="61" ht="12.75" customHeight="1">
      <c r="A61" s="9"/>
      <c r="B61" s="9"/>
      <c r="C61" s="9"/>
      <c r="D61" s="9"/>
      <c r="E61" s="9"/>
      <c r="F61" s="9"/>
      <c r="G61" s="9"/>
      <c r="H61" s="13"/>
      <c r="I61" s="13"/>
      <c r="J61" s="9"/>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row>
    <row r="62" ht="12.75" customHeight="1">
      <c r="A62" s="19">
        <v>29.0</v>
      </c>
      <c r="B62" s="11"/>
      <c r="C62" s="11"/>
      <c r="D62" s="15"/>
      <c r="E62" s="15"/>
      <c r="F62" s="11" t="s">
        <v>37</v>
      </c>
      <c r="G62" s="12">
        <v>0.0</v>
      </c>
      <c r="H62" s="13"/>
      <c r="I62" s="13"/>
      <c r="J62" s="14" t="str">
        <f>IF(AND($H62&lt;&gt;"",$I62&lt;&gt;""),DATEDIF(TODAY(),I62,"d"),"未定")</f>
        <v>未定</v>
      </c>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row>
    <row r="63" ht="12.75" customHeight="1">
      <c r="A63" s="9"/>
      <c r="B63" s="9"/>
      <c r="C63" s="9"/>
      <c r="D63" s="9"/>
      <c r="E63" s="9"/>
      <c r="F63" s="9"/>
      <c r="G63" s="9"/>
      <c r="H63" s="13"/>
      <c r="I63" s="13"/>
      <c r="J63" s="9"/>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row>
    <row r="64" ht="12.75" customHeight="1">
      <c r="A64" s="19">
        <v>30.0</v>
      </c>
      <c r="B64" s="11" t="s">
        <v>55</v>
      </c>
      <c r="C64" s="11" t="s">
        <v>53</v>
      </c>
      <c r="D64" s="15"/>
      <c r="E64" s="15"/>
      <c r="F64" s="11" t="s">
        <v>37</v>
      </c>
      <c r="G64" s="12">
        <v>0.0</v>
      </c>
      <c r="H64" s="13"/>
      <c r="I64" s="13"/>
      <c r="J64" s="14" t="str">
        <f>IF(AND($H64&lt;&gt;"",$I64&lt;&gt;""),DATEDIF(TODAY(),I64,"d"),"未定")</f>
        <v>未定</v>
      </c>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row>
    <row r="65" ht="12.75" customHeight="1">
      <c r="A65" s="9"/>
      <c r="B65" s="9"/>
      <c r="C65" s="9"/>
      <c r="D65" s="9"/>
      <c r="E65" s="9"/>
      <c r="F65" s="9"/>
      <c r="G65" s="9"/>
      <c r="H65" s="13"/>
      <c r="I65" s="13"/>
      <c r="J65" s="9"/>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row>
    <row r="66" ht="12.75" customHeight="1">
      <c r="A66" s="19">
        <v>31.0</v>
      </c>
      <c r="B66" s="11"/>
      <c r="C66" s="11"/>
      <c r="D66" s="15"/>
      <c r="E66" s="15"/>
      <c r="F66" s="11" t="s">
        <v>37</v>
      </c>
      <c r="G66" s="12">
        <v>0.0</v>
      </c>
      <c r="H66" s="13"/>
      <c r="I66" s="13"/>
      <c r="J66" s="14" t="str">
        <f>IF(AND($H66&lt;&gt;"",$I66&lt;&gt;""),DATEDIF(TODAY(),I66,"d"),"未定")</f>
        <v>未定</v>
      </c>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row>
    <row r="67" ht="12.75" customHeight="1">
      <c r="A67" s="9"/>
      <c r="B67" s="9"/>
      <c r="C67" s="9"/>
      <c r="D67" s="9"/>
      <c r="E67" s="9"/>
      <c r="F67" s="9"/>
      <c r="G67" s="9"/>
      <c r="H67" s="13"/>
      <c r="I67" s="13"/>
      <c r="J67" s="9"/>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row>
    <row r="68" ht="12.75" customHeight="1">
      <c r="A68" s="19">
        <v>32.0</v>
      </c>
      <c r="B68" s="11"/>
      <c r="C68" s="11" t="s">
        <v>54</v>
      </c>
      <c r="D68" s="15"/>
      <c r="E68" s="15"/>
      <c r="F68" s="11" t="s">
        <v>37</v>
      </c>
      <c r="G68" s="12">
        <v>0.0</v>
      </c>
      <c r="H68" s="13"/>
      <c r="I68" s="13"/>
      <c r="J68" s="14" t="str">
        <f>IF(AND($H68&lt;&gt;"",$I68&lt;&gt;""),DATEDIF(TODAY(),I68,"d"),"未定")</f>
        <v>未定</v>
      </c>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row>
    <row r="69" ht="12.75" customHeight="1">
      <c r="A69" s="9"/>
      <c r="B69" s="9"/>
      <c r="C69" s="9"/>
      <c r="D69" s="9"/>
      <c r="E69" s="9"/>
      <c r="F69" s="9"/>
      <c r="G69" s="9"/>
      <c r="H69" s="13"/>
      <c r="I69" s="13"/>
      <c r="J69" s="9"/>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row>
    <row r="70" ht="12.75" customHeight="1">
      <c r="A70" s="19">
        <v>33.0</v>
      </c>
      <c r="B70" s="11"/>
      <c r="C70" s="11"/>
      <c r="D70" s="15"/>
      <c r="E70" s="15"/>
      <c r="F70" s="11" t="s">
        <v>37</v>
      </c>
      <c r="G70" s="12">
        <v>0.0</v>
      </c>
      <c r="H70" s="13"/>
      <c r="I70" s="13"/>
      <c r="J70" s="14" t="str">
        <f>IF(AND($H70&lt;&gt;"",$I70&lt;&gt;""),DATEDIF(TODAY(),I70,"d"),"未定")</f>
        <v>未定</v>
      </c>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row>
    <row r="71" ht="12.75" customHeight="1">
      <c r="A71" s="9"/>
      <c r="B71" s="9"/>
      <c r="C71" s="9"/>
      <c r="D71" s="9"/>
      <c r="E71" s="9"/>
      <c r="F71" s="9"/>
      <c r="G71" s="9"/>
      <c r="H71" s="13"/>
      <c r="I71" s="13"/>
      <c r="J71" s="9"/>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row>
    <row r="72" ht="12.75" customHeight="1">
      <c r="A72" s="19">
        <v>34.0</v>
      </c>
      <c r="B72" s="11"/>
      <c r="C72" s="11"/>
      <c r="D72" s="15"/>
      <c r="E72" s="15"/>
      <c r="F72" s="11" t="s">
        <v>37</v>
      </c>
      <c r="G72" s="12">
        <v>0.0</v>
      </c>
      <c r="H72" s="13"/>
      <c r="I72" s="13"/>
      <c r="J72" s="14" t="str">
        <f>IF(AND($H72&lt;&gt;"",$I72&lt;&gt;""),DATEDIF(TODAY(),I72,"d"),"未定")</f>
        <v>未定</v>
      </c>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row>
    <row r="73" ht="12.75" customHeight="1">
      <c r="A73" s="9"/>
      <c r="B73" s="9"/>
      <c r="C73" s="9"/>
      <c r="D73" s="9"/>
      <c r="E73" s="9"/>
      <c r="F73" s="9"/>
      <c r="G73" s="9"/>
      <c r="H73" s="13"/>
      <c r="I73" s="13"/>
      <c r="J73" s="9"/>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row>
    <row r="74" ht="12.75" customHeight="1">
      <c r="A74" s="19">
        <v>35.0</v>
      </c>
      <c r="B74" s="11"/>
      <c r="C74" s="11"/>
      <c r="D74" s="15"/>
      <c r="E74" s="15"/>
      <c r="F74" s="11" t="s">
        <v>37</v>
      </c>
      <c r="G74" s="12">
        <v>0.0</v>
      </c>
      <c r="H74" s="13"/>
      <c r="I74" s="13"/>
      <c r="J74" s="14" t="str">
        <f>IF(AND($H74&lt;&gt;"",$I74&lt;&gt;""),DATEDIF(TODAY(),I74,"d"),"未定")</f>
        <v>未定</v>
      </c>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row>
    <row r="75" ht="12.75" customHeight="1">
      <c r="A75" s="9"/>
      <c r="B75" s="9"/>
      <c r="C75" s="9"/>
      <c r="D75" s="9"/>
      <c r="E75" s="9"/>
      <c r="F75" s="9"/>
      <c r="G75" s="9"/>
      <c r="H75" s="13"/>
      <c r="I75" s="13"/>
      <c r="J75" s="9"/>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row>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mergeCells count="297">
    <mergeCell ref="D66:D67"/>
    <mergeCell ref="D64:D65"/>
    <mergeCell ref="B66:B67"/>
    <mergeCell ref="A64:A65"/>
    <mergeCell ref="A66:A67"/>
    <mergeCell ref="D58:D59"/>
    <mergeCell ref="D60:D61"/>
    <mergeCell ref="C58:C59"/>
    <mergeCell ref="B58:B59"/>
    <mergeCell ref="B62:B63"/>
    <mergeCell ref="B64:B65"/>
    <mergeCell ref="A62:A63"/>
    <mergeCell ref="E66:E67"/>
    <mergeCell ref="E64:E65"/>
    <mergeCell ref="F60:F61"/>
    <mergeCell ref="F58:F59"/>
    <mergeCell ref="E60:E61"/>
    <mergeCell ref="E62:E63"/>
    <mergeCell ref="E58:E59"/>
    <mergeCell ref="F66:F67"/>
    <mergeCell ref="F64:F65"/>
    <mergeCell ref="E68:E69"/>
    <mergeCell ref="F68:F69"/>
    <mergeCell ref="B70:B71"/>
    <mergeCell ref="B72:B73"/>
    <mergeCell ref="B68:B69"/>
    <mergeCell ref="A68:A69"/>
    <mergeCell ref="A70:A71"/>
    <mergeCell ref="A72:A73"/>
    <mergeCell ref="C66:C67"/>
    <mergeCell ref="C64:C65"/>
    <mergeCell ref="C62:C63"/>
    <mergeCell ref="C60:C61"/>
    <mergeCell ref="D62:D63"/>
    <mergeCell ref="F62:F63"/>
    <mergeCell ref="C68:C69"/>
    <mergeCell ref="B60:B61"/>
    <mergeCell ref="D50:D51"/>
    <mergeCell ref="E50:E51"/>
    <mergeCell ref="E52:E53"/>
    <mergeCell ref="D52:D53"/>
    <mergeCell ref="B52:B53"/>
    <mergeCell ref="B50:B51"/>
    <mergeCell ref="A50:A51"/>
    <mergeCell ref="A52:A53"/>
    <mergeCell ref="F54:F55"/>
    <mergeCell ref="E54:E55"/>
    <mergeCell ref="D54:D55"/>
    <mergeCell ref="B54:B55"/>
    <mergeCell ref="B56:B57"/>
    <mergeCell ref="A54:A55"/>
    <mergeCell ref="A56:A57"/>
    <mergeCell ref="G58:G59"/>
    <mergeCell ref="G56:G57"/>
    <mergeCell ref="J52:J53"/>
    <mergeCell ref="J50:J51"/>
    <mergeCell ref="G50:G51"/>
    <mergeCell ref="J56:J57"/>
    <mergeCell ref="J58:J59"/>
    <mergeCell ref="F50:F51"/>
    <mergeCell ref="J72:J73"/>
    <mergeCell ref="J74:J75"/>
    <mergeCell ref="J70:J71"/>
    <mergeCell ref="J62:J63"/>
    <mergeCell ref="J60:J61"/>
    <mergeCell ref="F70:F71"/>
    <mergeCell ref="F72:F73"/>
    <mergeCell ref="E70:E71"/>
    <mergeCell ref="E72:E73"/>
    <mergeCell ref="G74:G75"/>
    <mergeCell ref="F74:F75"/>
    <mergeCell ref="E74:E75"/>
    <mergeCell ref="D68:D69"/>
    <mergeCell ref="D70:D71"/>
    <mergeCell ref="D72:D73"/>
    <mergeCell ref="C72:C73"/>
    <mergeCell ref="C70:C71"/>
    <mergeCell ref="D74:D75"/>
    <mergeCell ref="C74:C75"/>
    <mergeCell ref="B74:B75"/>
    <mergeCell ref="A58:A59"/>
    <mergeCell ref="A60:A61"/>
    <mergeCell ref="A74:A75"/>
    <mergeCell ref="J4:J5"/>
    <mergeCell ref="J6:J7"/>
    <mergeCell ref="J2:J3"/>
    <mergeCell ref="F6:F7"/>
    <mergeCell ref="F8:F9"/>
    <mergeCell ref="E6:E7"/>
    <mergeCell ref="E8:E9"/>
    <mergeCell ref="F4:F5"/>
    <mergeCell ref="G4:G5"/>
    <mergeCell ref="C4:C5"/>
    <mergeCell ref="D4:D5"/>
    <mergeCell ref="B2:B3"/>
    <mergeCell ref="C2:C3"/>
    <mergeCell ref="A1:C1"/>
    <mergeCell ref="A2:A3"/>
    <mergeCell ref="A6:A7"/>
    <mergeCell ref="A8:A9"/>
    <mergeCell ref="B12:B13"/>
    <mergeCell ref="B8:B9"/>
    <mergeCell ref="B10:B11"/>
    <mergeCell ref="J10:J11"/>
    <mergeCell ref="J8:J9"/>
    <mergeCell ref="A10:A11"/>
    <mergeCell ref="A12:A13"/>
    <mergeCell ref="A4:A5"/>
    <mergeCell ref="E10:E11"/>
    <mergeCell ref="B4:B5"/>
    <mergeCell ref="E12:E13"/>
    <mergeCell ref="D12:D13"/>
    <mergeCell ref="F10:F11"/>
    <mergeCell ref="F12:F13"/>
    <mergeCell ref="G6:G7"/>
    <mergeCell ref="G8:G9"/>
    <mergeCell ref="D10:D11"/>
    <mergeCell ref="D8:D9"/>
    <mergeCell ref="D2:D3"/>
    <mergeCell ref="B6:B7"/>
    <mergeCell ref="D6:D7"/>
    <mergeCell ref="E4:E5"/>
    <mergeCell ref="E2:E3"/>
    <mergeCell ref="F2:F3"/>
    <mergeCell ref="G2:G3"/>
    <mergeCell ref="F18:F19"/>
    <mergeCell ref="G18:G19"/>
    <mergeCell ref="G16:G17"/>
    <mergeCell ref="G14:G15"/>
    <mergeCell ref="F16:F17"/>
    <mergeCell ref="F14:F15"/>
    <mergeCell ref="D20:D21"/>
    <mergeCell ref="B20:B21"/>
    <mergeCell ref="B18:B19"/>
    <mergeCell ref="D18:D19"/>
    <mergeCell ref="F20:F21"/>
    <mergeCell ref="G20:G21"/>
    <mergeCell ref="B16:B17"/>
    <mergeCell ref="B14:B15"/>
    <mergeCell ref="E14:E15"/>
    <mergeCell ref="E20:E21"/>
    <mergeCell ref="D14:D15"/>
    <mergeCell ref="E18:E19"/>
    <mergeCell ref="F30:F31"/>
    <mergeCell ref="G28:G29"/>
    <mergeCell ref="G30:G31"/>
    <mergeCell ref="F28:F29"/>
    <mergeCell ref="F24:F25"/>
    <mergeCell ref="G24:G25"/>
    <mergeCell ref="D24:D25"/>
    <mergeCell ref="D26:D27"/>
    <mergeCell ref="E26:E27"/>
    <mergeCell ref="G26:G27"/>
    <mergeCell ref="J24:J25"/>
    <mergeCell ref="J26:J27"/>
    <mergeCell ref="J20:J21"/>
    <mergeCell ref="J22:J23"/>
    <mergeCell ref="D22:D23"/>
    <mergeCell ref="E22:E23"/>
    <mergeCell ref="E30:E31"/>
    <mergeCell ref="E24:E25"/>
    <mergeCell ref="F26:F27"/>
    <mergeCell ref="J12:J13"/>
    <mergeCell ref="J18:J19"/>
    <mergeCell ref="J16:J17"/>
    <mergeCell ref="J14:J15"/>
    <mergeCell ref="J28:J29"/>
    <mergeCell ref="J30:J31"/>
    <mergeCell ref="G22:G23"/>
    <mergeCell ref="F22:F23"/>
    <mergeCell ref="B22:B23"/>
    <mergeCell ref="G10:G11"/>
    <mergeCell ref="G12:G13"/>
    <mergeCell ref="E16:E17"/>
    <mergeCell ref="D16:D17"/>
    <mergeCell ref="A18:A19"/>
    <mergeCell ref="A16:A17"/>
    <mergeCell ref="A14:A15"/>
    <mergeCell ref="B26:B27"/>
    <mergeCell ref="C26:C27"/>
    <mergeCell ref="A28:A29"/>
    <mergeCell ref="A30:A31"/>
    <mergeCell ref="D28:D29"/>
    <mergeCell ref="D30:D31"/>
    <mergeCell ref="C30:C31"/>
    <mergeCell ref="A24:A25"/>
    <mergeCell ref="B24:B25"/>
    <mergeCell ref="C24:C25"/>
    <mergeCell ref="A26:A27"/>
    <mergeCell ref="C12:C13"/>
    <mergeCell ref="C10:C11"/>
    <mergeCell ref="C16:C17"/>
    <mergeCell ref="C14:C15"/>
    <mergeCell ref="C28:C29"/>
    <mergeCell ref="C6:C7"/>
    <mergeCell ref="C8:C9"/>
    <mergeCell ref="C22:C23"/>
    <mergeCell ref="C20:C21"/>
    <mergeCell ref="C18:C19"/>
    <mergeCell ref="C38:C39"/>
    <mergeCell ref="C36:C37"/>
    <mergeCell ref="C40:C41"/>
    <mergeCell ref="C44:C45"/>
    <mergeCell ref="C42:C43"/>
    <mergeCell ref="C32:C33"/>
    <mergeCell ref="C46:C47"/>
    <mergeCell ref="C50:C51"/>
    <mergeCell ref="C48:C49"/>
    <mergeCell ref="C34:C35"/>
    <mergeCell ref="F40:F41"/>
    <mergeCell ref="F38:F39"/>
    <mergeCell ref="F44:F45"/>
    <mergeCell ref="F46:F47"/>
    <mergeCell ref="E34:E35"/>
    <mergeCell ref="E36:E37"/>
    <mergeCell ref="E38:E39"/>
    <mergeCell ref="E40:E41"/>
    <mergeCell ref="E32:E33"/>
    <mergeCell ref="F34:F35"/>
    <mergeCell ref="F32:F33"/>
    <mergeCell ref="F42:F43"/>
    <mergeCell ref="E48:E49"/>
    <mergeCell ref="E44:E45"/>
    <mergeCell ref="E46:E47"/>
    <mergeCell ref="E28:E29"/>
    <mergeCell ref="F48:F49"/>
    <mergeCell ref="E42:E43"/>
    <mergeCell ref="F36:F37"/>
    <mergeCell ref="J48:J49"/>
    <mergeCell ref="J54:J55"/>
    <mergeCell ref="J32:J33"/>
    <mergeCell ref="J34:J35"/>
    <mergeCell ref="J40:J41"/>
    <mergeCell ref="J44:J45"/>
    <mergeCell ref="J42:J43"/>
    <mergeCell ref="J46:J47"/>
    <mergeCell ref="J64:J65"/>
    <mergeCell ref="J66:J67"/>
    <mergeCell ref="J68:J69"/>
    <mergeCell ref="G70:G71"/>
    <mergeCell ref="G72:G73"/>
    <mergeCell ref="G68:G69"/>
    <mergeCell ref="G60:G61"/>
    <mergeCell ref="G64:G65"/>
    <mergeCell ref="G62:G63"/>
    <mergeCell ref="G66:G67"/>
    <mergeCell ref="G48:G49"/>
    <mergeCell ref="G46:G47"/>
    <mergeCell ref="D32:D33"/>
    <mergeCell ref="D34:D35"/>
    <mergeCell ref="D36:D37"/>
    <mergeCell ref="D38:D39"/>
    <mergeCell ref="D46:D47"/>
    <mergeCell ref="D48:D49"/>
    <mergeCell ref="D44:D45"/>
    <mergeCell ref="D42:D43"/>
    <mergeCell ref="D40:D41"/>
    <mergeCell ref="G34:G35"/>
    <mergeCell ref="G32:G33"/>
    <mergeCell ref="G44:G45"/>
    <mergeCell ref="G42:G43"/>
    <mergeCell ref="G36:G37"/>
    <mergeCell ref="G38:G39"/>
    <mergeCell ref="J38:J39"/>
    <mergeCell ref="J36:J37"/>
    <mergeCell ref="G40:G41"/>
    <mergeCell ref="B46:B47"/>
    <mergeCell ref="B44:B45"/>
    <mergeCell ref="B48:B49"/>
    <mergeCell ref="A36:A37"/>
    <mergeCell ref="A38:A39"/>
    <mergeCell ref="A40:A41"/>
    <mergeCell ref="A42:A43"/>
    <mergeCell ref="A44:A45"/>
    <mergeCell ref="A46:A47"/>
    <mergeCell ref="A48:A49"/>
    <mergeCell ref="B38:B39"/>
    <mergeCell ref="B40:B41"/>
    <mergeCell ref="B42:B43"/>
    <mergeCell ref="B36:B37"/>
    <mergeCell ref="B34:B35"/>
    <mergeCell ref="A32:A33"/>
    <mergeCell ref="A34:A35"/>
    <mergeCell ref="D56:D57"/>
    <mergeCell ref="C56:C57"/>
    <mergeCell ref="G52:G53"/>
    <mergeCell ref="G54:G55"/>
    <mergeCell ref="C52:C53"/>
    <mergeCell ref="C54:C55"/>
    <mergeCell ref="F52:F53"/>
    <mergeCell ref="F56:F57"/>
    <mergeCell ref="E56:E57"/>
    <mergeCell ref="B30:B31"/>
    <mergeCell ref="B28:B29"/>
    <mergeCell ref="B32:B33"/>
    <mergeCell ref="A22:A23"/>
    <mergeCell ref="A20:A21"/>
  </mergeCells>
  <conditionalFormatting sqref="J4:J5">
    <cfRule type="cellIs" dxfId="0" priority="1" stopIfTrue="1" operator="lessThan">
      <formula>0</formula>
    </cfRule>
  </conditionalFormatting>
  <conditionalFormatting sqref="J4:J5">
    <cfRule type="cellIs" dxfId="1" priority="2" stopIfTrue="1" operator="lessThan">
      <formula>4</formula>
    </cfRule>
  </conditionalFormatting>
  <conditionalFormatting sqref="J6:J7">
    <cfRule type="cellIs" dxfId="0" priority="3" stopIfTrue="1" operator="lessThan">
      <formula>0</formula>
    </cfRule>
  </conditionalFormatting>
  <conditionalFormatting sqref="J6:J7">
    <cfRule type="cellIs" dxfId="1" priority="4" stopIfTrue="1" operator="lessThan">
      <formula>4</formula>
    </cfRule>
  </conditionalFormatting>
  <conditionalFormatting sqref="J8:J9">
    <cfRule type="cellIs" dxfId="0" priority="5" stopIfTrue="1" operator="lessThan">
      <formula>0</formula>
    </cfRule>
  </conditionalFormatting>
  <conditionalFormatting sqref="J8:J9">
    <cfRule type="cellIs" dxfId="1" priority="6" stopIfTrue="1" operator="lessThan">
      <formula>4</formula>
    </cfRule>
  </conditionalFormatting>
  <conditionalFormatting sqref="J10:J11">
    <cfRule type="cellIs" dxfId="0" priority="7" stopIfTrue="1" operator="lessThan">
      <formula>0</formula>
    </cfRule>
  </conditionalFormatting>
  <conditionalFormatting sqref="J10:J11">
    <cfRule type="cellIs" dxfId="1" priority="8" stopIfTrue="1" operator="lessThan">
      <formula>4</formula>
    </cfRule>
  </conditionalFormatting>
  <conditionalFormatting sqref="J12:J13">
    <cfRule type="cellIs" dxfId="0" priority="9" stopIfTrue="1" operator="lessThan">
      <formula>0</formula>
    </cfRule>
  </conditionalFormatting>
  <conditionalFormatting sqref="J12:J13">
    <cfRule type="cellIs" dxfId="1" priority="10" stopIfTrue="1" operator="lessThan">
      <formula>4</formula>
    </cfRule>
  </conditionalFormatting>
  <conditionalFormatting sqref="J14:J15">
    <cfRule type="cellIs" dxfId="0" priority="11" stopIfTrue="1" operator="lessThan">
      <formula>0</formula>
    </cfRule>
  </conditionalFormatting>
  <conditionalFormatting sqref="J14:J15">
    <cfRule type="cellIs" dxfId="1" priority="12" stopIfTrue="1" operator="lessThan">
      <formula>4</formula>
    </cfRule>
  </conditionalFormatting>
  <conditionalFormatting sqref="J16:J17">
    <cfRule type="cellIs" dxfId="0" priority="13" stopIfTrue="1" operator="lessThan">
      <formula>0</formula>
    </cfRule>
  </conditionalFormatting>
  <conditionalFormatting sqref="J16:J17">
    <cfRule type="cellIs" dxfId="1" priority="14" stopIfTrue="1" operator="lessThan">
      <formula>4</formula>
    </cfRule>
  </conditionalFormatting>
  <conditionalFormatting sqref="J18:J19">
    <cfRule type="cellIs" dxfId="0" priority="15" stopIfTrue="1" operator="lessThan">
      <formula>0</formula>
    </cfRule>
  </conditionalFormatting>
  <conditionalFormatting sqref="J18:J19">
    <cfRule type="cellIs" dxfId="1" priority="16" stopIfTrue="1" operator="lessThan">
      <formula>4</formula>
    </cfRule>
  </conditionalFormatting>
  <conditionalFormatting sqref="J20:J21">
    <cfRule type="cellIs" dxfId="0" priority="17" stopIfTrue="1" operator="lessThan">
      <formula>0</formula>
    </cfRule>
  </conditionalFormatting>
  <conditionalFormatting sqref="J20:J21">
    <cfRule type="cellIs" dxfId="1" priority="18" stopIfTrue="1" operator="lessThan">
      <formula>4</formula>
    </cfRule>
  </conditionalFormatting>
  <conditionalFormatting sqref="J22:J23">
    <cfRule type="cellIs" dxfId="0" priority="19" stopIfTrue="1" operator="lessThan">
      <formula>0</formula>
    </cfRule>
  </conditionalFormatting>
  <conditionalFormatting sqref="J22:J23">
    <cfRule type="cellIs" dxfId="1" priority="20" stopIfTrue="1" operator="lessThan">
      <formula>4</formula>
    </cfRule>
  </conditionalFormatting>
  <conditionalFormatting sqref="J24:J27">
    <cfRule type="cellIs" dxfId="0" priority="21" stopIfTrue="1" operator="lessThan">
      <formula>0</formula>
    </cfRule>
  </conditionalFormatting>
  <conditionalFormatting sqref="J24:J27">
    <cfRule type="cellIs" dxfId="1" priority="22" stopIfTrue="1" operator="lessThan">
      <formula>4</formula>
    </cfRule>
  </conditionalFormatting>
  <conditionalFormatting sqref="J28:J29">
    <cfRule type="cellIs" dxfId="0" priority="23" stopIfTrue="1" operator="lessThan">
      <formula>0</formula>
    </cfRule>
  </conditionalFormatting>
  <conditionalFormatting sqref="J28:J29">
    <cfRule type="cellIs" dxfId="1" priority="24" stopIfTrue="1" operator="lessThan">
      <formula>4</formula>
    </cfRule>
  </conditionalFormatting>
  <conditionalFormatting sqref="J30:J31">
    <cfRule type="cellIs" dxfId="0" priority="25" stopIfTrue="1" operator="lessThan">
      <formula>0</formula>
    </cfRule>
  </conditionalFormatting>
  <conditionalFormatting sqref="J30:J31">
    <cfRule type="cellIs" dxfId="1" priority="26" stopIfTrue="1" operator="lessThan">
      <formula>4</formula>
    </cfRule>
  </conditionalFormatting>
  <conditionalFormatting sqref="J32:J75">
    <cfRule type="cellIs" dxfId="0" priority="27" stopIfTrue="1" operator="lessThan">
      <formula>0</formula>
    </cfRule>
  </conditionalFormatting>
  <conditionalFormatting sqref="J32:J75">
    <cfRule type="cellIs" dxfId="1" priority="28" stopIfTrue="1" operator="lessThan">
      <formula>4</formula>
    </cfRule>
  </conditionalFormatting>
  <conditionalFormatting sqref="K2:AO3">
    <cfRule type="expression" dxfId="2" priority="29" stopIfTrue="1">
      <formula>TODAY()&gt;K$2</formula>
    </cfRule>
  </conditionalFormatting>
  <conditionalFormatting sqref="K4:AO75">
    <cfRule type="expression" dxfId="3" priority="30" stopIfTrue="1">
      <formula>AND(K$2&gt;=$H4,K$2&lt;=$I4)</formula>
    </cfRule>
  </conditionalFormatting>
  <dataValidations>
    <dataValidation type="list" allowBlank="1" showErrorMessage="1" sqref="F6 F8 F10 F12 F14 F16 F18 F20 F22 F24 F26 F28 F30 F32 F34 F36 F38 F40 F42 F44 F46 F48 F50 F52 F54 F56 F58 F60 F62 F64 F66 F68 F70 F72 F74">
      <formula1>"未着手,進行中,保留,完了"</formula1>
    </dataValidation>
  </dataValidations>
  <drawing r:id="rId1"/>
</worksheet>
</file>