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absi/duplex_analysis/2019_Rh_DS/analysis/GitHub/"/>
    </mc:Choice>
  </mc:AlternateContent>
  <xr:revisionPtr revIDLastSave="0" documentId="13_ncr:1_{F1B78823-6B44-0D4D-B55D-8C67FC132527}" xr6:coauthVersionLast="36" xr6:coauthVersionMax="47" xr10:uidLastSave="{00000000-0000-0000-0000-000000000000}"/>
  <bookViews>
    <workbookView xWindow="0" yWindow="500" windowWidth="28800" windowHeight="15840" xr2:uid="{B8A54BF9-752B-0041-8D58-CC4FD8A7ED9D}"/>
  </bookViews>
  <sheets>
    <sheet name="Rh_mut_freq" sheetId="1" r:id="rId1"/>
  </sheets>
  <definedNames>
    <definedName name="_xlnm._FilterDatabase" localSheetId="0" hidden="1">Rh_mut_freq!$A$1:$ED$222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222" i="1" l="1"/>
  <c r="V222" i="1" s="1"/>
  <c r="S221" i="1"/>
  <c r="V221" i="1" s="1"/>
  <c r="S220" i="1"/>
  <c r="V220" i="1" s="1"/>
  <c r="S219" i="1"/>
  <c r="V219" i="1" s="1"/>
  <c r="S218" i="1"/>
  <c r="V218" i="1" s="1"/>
  <c r="S217" i="1"/>
  <c r="V217" i="1" s="1"/>
  <c r="S216" i="1"/>
  <c r="V216" i="1" s="1"/>
  <c r="S215" i="1"/>
  <c r="V215" i="1" s="1"/>
  <c r="S214" i="1"/>
  <c r="V214" i="1" s="1"/>
  <c r="S213" i="1"/>
  <c r="V213" i="1" s="1"/>
  <c r="S212" i="1"/>
  <c r="V212" i="1" s="1"/>
  <c r="S211" i="1"/>
  <c r="V211" i="1" s="1"/>
  <c r="S210" i="1"/>
  <c r="V210" i="1" s="1"/>
  <c r="S209" i="1"/>
  <c r="V209" i="1" s="1"/>
  <c r="S208" i="1"/>
  <c r="V208" i="1" s="1"/>
  <c r="S207" i="1"/>
  <c r="V207" i="1" s="1"/>
  <c r="S206" i="1"/>
  <c r="V206" i="1" s="1"/>
  <c r="S205" i="1"/>
  <c r="V205" i="1" s="1"/>
  <c r="S204" i="1"/>
  <c r="V204" i="1" s="1"/>
  <c r="S203" i="1"/>
  <c r="V203" i="1" s="1"/>
  <c r="S202" i="1"/>
  <c r="V202" i="1" s="1"/>
  <c r="S201" i="1"/>
  <c r="V201" i="1" s="1"/>
  <c r="S200" i="1"/>
  <c r="V200" i="1" s="1"/>
  <c r="S199" i="1"/>
  <c r="V199" i="1" s="1"/>
  <c r="S198" i="1"/>
  <c r="V198" i="1" s="1"/>
  <c r="S197" i="1"/>
  <c r="V197" i="1" s="1"/>
  <c r="S196" i="1"/>
  <c r="V196" i="1" s="1"/>
  <c r="S195" i="1"/>
  <c r="V195" i="1" s="1"/>
  <c r="S194" i="1"/>
  <c r="V194" i="1" s="1"/>
  <c r="S193" i="1"/>
  <c r="V193" i="1" s="1"/>
  <c r="S192" i="1"/>
  <c r="V192" i="1" s="1"/>
  <c r="S191" i="1"/>
  <c r="V191" i="1" s="1"/>
  <c r="S190" i="1"/>
  <c r="V190" i="1" s="1"/>
  <c r="S189" i="1"/>
  <c r="V189" i="1" s="1"/>
  <c r="S188" i="1"/>
  <c r="V188" i="1" s="1"/>
  <c r="S187" i="1"/>
  <c r="V187" i="1" s="1"/>
  <c r="S186" i="1"/>
  <c r="V186" i="1" s="1"/>
  <c r="S185" i="1"/>
  <c r="V185" i="1" s="1"/>
  <c r="S184" i="1"/>
  <c r="V184" i="1" s="1"/>
  <c r="S183" i="1"/>
  <c r="V183" i="1" s="1"/>
  <c r="S182" i="1"/>
  <c r="V182" i="1" s="1"/>
  <c r="S181" i="1"/>
  <c r="V181" i="1" s="1"/>
  <c r="S180" i="1"/>
  <c r="V180" i="1" s="1"/>
  <c r="S179" i="1"/>
  <c r="V179" i="1" s="1"/>
  <c r="S178" i="1"/>
  <c r="V178" i="1" s="1"/>
  <c r="S177" i="1"/>
  <c r="V177" i="1" s="1"/>
  <c r="S176" i="1"/>
  <c r="V176" i="1" s="1"/>
  <c r="S175" i="1"/>
  <c r="V175" i="1" s="1"/>
  <c r="S174" i="1"/>
  <c r="V174" i="1" s="1"/>
  <c r="S173" i="1"/>
  <c r="V173" i="1" s="1"/>
  <c r="S172" i="1"/>
  <c r="V172" i="1" s="1"/>
  <c r="S171" i="1"/>
  <c r="V171" i="1" s="1"/>
  <c r="S170" i="1"/>
  <c r="V170" i="1" s="1"/>
  <c r="S169" i="1"/>
  <c r="V169" i="1" s="1"/>
  <c r="S168" i="1"/>
  <c r="V168" i="1" s="1"/>
  <c r="S167" i="1"/>
  <c r="V167" i="1" s="1"/>
  <c r="S166" i="1"/>
  <c r="V166" i="1" s="1"/>
  <c r="S165" i="1"/>
  <c r="V165" i="1" s="1"/>
  <c r="S164" i="1"/>
  <c r="V164" i="1" s="1"/>
  <c r="S163" i="1"/>
  <c r="V163" i="1" s="1"/>
  <c r="S162" i="1"/>
  <c r="V162" i="1" s="1"/>
  <c r="S161" i="1"/>
  <c r="V161" i="1" s="1"/>
  <c r="S160" i="1"/>
  <c r="V160" i="1" s="1"/>
  <c r="S159" i="1"/>
  <c r="V159" i="1" s="1"/>
  <c r="S158" i="1"/>
  <c r="V158" i="1" s="1"/>
  <c r="S157" i="1"/>
  <c r="V157" i="1" s="1"/>
  <c r="S156" i="1"/>
  <c r="V156" i="1" s="1"/>
  <c r="S155" i="1"/>
  <c r="V155" i="1" s="1"/>
  <c r="S154" i="1"/>
  <c r="V154" i="1" s="1"/>
  <c r="S153" i="1"/>
  <c r="V153" i="1" s="1"/>
  <c r="S152" i="1"/>
  <c r="V152" i="1" s="1"/>
  <c r="S151" i="1"/>
  <c r="V151" i="1" s="1"/>
  <c r="S150" i="1"/>
  <c r="V150" i="1" s="1"/>
  <c r="S149" i="1"/>
  <c r="V149" i="1" s="1"/>
  <c r="S148" i="1"/>
  <c r="V148" i="1" s="1"/>
  <c r="S147" i="1"/>
  <c r="V147" i="1" s="1"/>
  <c r="S146" i="1"/>
  <c r="V146" i="1" s="1"/>
  <c r="S145" i="1"/>
  <c r="V145" i="1" s="1"/>
  <c r="S144" i="1"/>
  <c r="V144" i="1" s="1"/>
  <c r="S143" i="1"/>
  <c r="V143" i="1" s="1"/>
  <c r="S142" i="1"/>
  <c r="V142" i="1" s="1"/>
  <c r="S141" i="1"/>
  <c r="V141" i="1" s="1"/>
  <c r="S140" i="1"/>
  <c r="V140" i="1" s="1"/>
  <c r="S139" i="1"/>
  <c r="V139" i="1" s="1"/>
  <c r="S138" i="1"/>
  <c r="V138" i="1" s="1"/>
  <c r="S137" i="1"/>
  <c r="V137" i="1" s="1"/>
  <c r="S136" i="1"/>
  <c r="V136" i="1" s="1"/>
  <c r="S135" i="1"/>
  <c r="V135" i="1" s="1"/>
  <c r="S134" i="1"/>
  <c r="V134" i="1" s="1"/>
  <c r="S133" i="1"/>
  <c r="V133" i="1" s="1"/>
  <c r="S132" i="1"/>
  <c r="V132" i="1" s="1"/>
  <c r="S131" i="1"/>
  <c r="V131" i="1" s="1"/>
  <c r="S130" i="1"/>
  <c r="V130" i="1" s="1"/>
  <c r="S129" i="1"/>
  <c r="V129" i="1" s="1"/>
  <c r="S128" i="1"/>
  <c r="V128" i="1" s="1"/>
  <c r="S127" i="1"/>
  <c r="V127" i="1" s="1"/>
  <c r="S126" i="1"/>
  <c r="V126" i="1" s="1"/>
  <c r="S125" i="1"/>
  <c r="V125" i="1" s="1"/>
  <c r="S124" i="1"/>
  <c r="V124" i="1" s="1"/>
  <c r="S123" i="1"/>
  <c r="V123" i="1" s="1"/>
  <c r="S122" i="1"/>
  <c r="V122" i="1" s="1"/>
  <c r="S121" i="1"/>
  <c r="V121" i="1" s="1"/>
  <c r="S120" i="1"/>
  <c r="V120" i="1" s="1"/>
  <c r="S119" i="1"/>
  <c r="V119" i="1" s="1"/>
  <c r="S118" i="1"/>
  <c r="V118" i="1" s="1"/>
  <c r="S117" i="1"/>
  <c r="V117" i="1" s="1"/>
  <c r="S116" i="1"/>
  <c r="V116" i="1" s="1"/>
  <c r="S115" i="1"/>
  <c r="V115" i="1" s="1"/>
  <c r="S114" i="1"/>
  <c r="V114" i="1" s="1"/>
  <c r="S113" i="1"/>
  <c r="V113" i="1" s="1"/>
  <c r="S112" i="1"/>
  <c r="V112" i="1" s="1"/>
  <c r="S111" i="1"/>
  <c r="V111" i="1" s="1"/>
  <c r="S110" i="1"/>
  <c r="V110" i="1" s="1"/>
  <c r="S109" i="1"/>
  <c r="V109" i="1" s="1"/>
  <c r="S108" i="1"/>
  <c r="V108" i="1" s="1"/>
  <c r="S107" i="1"/>
  <c r="V107" i="1" s="1"/>
  <c r="S106" i="1"/>
  <c r="V106" i="1" s="1"/>
  <c r="S105" i="1"/>
  <c r="V105" i="1" s="1"/>
  <c r="S104" i="1"/>
  <c r="V104" i="1" s="1"/>
  <c r="S103" i="1"/>
  <c r="V103" i="1" s="1"/>
  <c r="S102" i="1"/>
  <c r="V102" i="1" s="1"/>
  <c r="S101" i="1"/>
  <c r="V101" i="1" s="1"/>
  <c r="S100" i="1"/>
  <c r="V100" i="1" s="1"/>
  <c r="S99" i="1"/>
  <c r="V99" i="1" s="1"/>
  <c r="S98" i="1"/>
  <c r="V98" i="1" s="1"/>
  <c r="S97" i="1"/>
  <c r="V97" i="1" s="1"/>
  <c r="S96" i="1"/>
  <c r="V96" i="1" s="1"/>
  <c r="S95" i="1"/>
  <c r="V95" i="1" s="1"/>
  <c r="S94" i="1"/>
  <c r="V94" i="1" s="1"/>
  <c r="S93" i="1"/>
  <c r="V93" i="1" s="1"/>
  <c r="S92" i="1"/>
  <c r="V92" i="1" s="1"/>
  <c r="S91" i="1"/>
  <c r="V91" i="1" s="1"/>
  <c r="S90" i="1"/>
  <c r="V90" i="1" s="1"/>
  <c r="S89" i="1"/>
  <c r="V89" i="1" s="1"/>
  <c r="S88" i="1"/>
  <c r="V88" i="1" s="1"/>
  <c r="S87" i="1"/>
  <c r="V87" i="1" s="1"/>
  <c r="S86" i="1"/>
  <c r="V86" i="1" s="1"/>
  <c r="S85" i="1"/>
  <c r="V85" i="1" s="1"/>
  <c r="S84" i="1"/>
  <c r="V84" i="1" s="1"/>
  <c r="S83" i="1"/>
  <c r="V83" i="1" s="1"/>
  <c r="S82" i="1"/>
  <c r="V82" i="1" s="1"/>
  <c r="S81" i="1"/>
  <c r="V81" i="1" s="1"/>
  <c r="S80" i="1"/>
  <c r="V80" i="1" s="1"/>
  <c r="S79" i="1"/>
  <c r="V79" i="1" s="1"/>
  <c r="S78" i="1"/>
  <c r="V78" i="1" s="1"/>
  <c r="S77" i="1"/>
  <c r="V77" i="1" s="1"/>
  <c r="S76" i="1"/>
  <c r="V76" i="1" s="1"/>
  <c r="S75" i="1"/>
  <c r="V75" i="1" s="1"/>
  <c r="S74" i="1"/>
  <c r="V74" i="1" s="1"/>
  <c r="S73" i="1"/>
  <c r="V73" i="1" s="1"/>
  <c r="S72" i="1"/>
  <c r="V72" i="1" s="1"/>
  <c r="S71" i="1"/>
  <c r="V71" i="1" s="1"/>
  <c r="S70" i="1"/>
  <c r="V70" i="1" s="1"/>
  <c r="S69" i="1"/>
  <c r="V69" i="1" s="1"/>
  <c r="S68" i="1"/>
  <c r="V68" i="1" s="1"/>
  <c r="S67" i="1"/>
  <c r="V67" i="1" s="1"/>
  <c r="S66" i="1"/>
  <c r="V66" i="1" s="1"/>
  <c r="S65" i="1"/>
  <c r="V65" i="1" s="1"/>
  <c r="S64" i="1"/>
  <c r="V64" i="1" s="1"/>
  <c r="S63" i="1"/>
  <c r="V63" i="1" s="1"/>
  <c r="S62" i="1"/>
  <c r="V62" i="1" s="1"/>
  <c r="S61" i="1"/>
  <c r="V61" i="1" s="1"/>
  <c r="S60" i="1"/>
  <c r="V60" i="1" s="1"/>
  <c r="S59" i="1"/>
  <c r="V59" i="1" s="1"/>
  <c r="S58" i="1"/>
  <c r="V58" i="1" s="1"/>
  <c r="S57" i="1"/>
  <c r="V57" i="1" s="1"/>
  <c r="S56" i="1"/>
  <c r="V56" i="1" s="1"/>
  <c r="S55" i="1"/>
  <c r="V55" i="1" s="1"/>
  <c r="S54" i="1"/>
  <c r="V54" i="1" s="1"/>
  <c r="S53" i="1"/>
  <c r="V53" i="1" s="1"/>
  <c r="S52" i="1"/>
  <c r="V52" i="1" s="1"/>
  <c r="S51" i="1"/>
  <c r="V51" i="1" s="1"/>
  <c r="S50" i="1"/>
  <c r="V50" i="1" s="1"/>
  <c r="S49" i="1"/>
  <c r="V49" i="1" s="1"/>
  <c r="S48" i="1"/>
  <c r="V48" i="1" s="1"/>
  <c r="S47" i="1"/>
  <c r="V47" i="1" s="1"/>
  <c r="S46" i="1"/>
  <c r="V46" i="1" s="1"/>
  <c r="S45" i="1"/>
  <c r="V45" i="1" s="1"/>
  <c r="S44" i="1"/>
  <c r="V44" i="1" s="1"/>
  <c r="S43" i="1"/>
  <c r="V43" i="1" s="1"/>
  <c r="S42" i="1"/>
  <c r="V42" i="1" s="1"/>
  <c r="S41" i="1"/>
  <c r="V41" i="1" s="1"/>
  <c r="S40" i="1"/>
  <c r="V40" i="1" s="1"/>
  <c r="S39" i="1"/>
  <c r="V39" i="1" s="1"/>
  <c r="S38" i="1"/>
  <c r="V38" i="1" s="1"/>
  <c r="S37" i="1"/>
  <c r="V37" i="1" s="1"/>
  <c r="S36" i="1"/>
  <c r="V36" i="1" s="1"/>
  <c r="S35" i="1"/>
  <c r="V35" i="1" s="1"/>
  <c r="S34" i="1"/>
  <c r="V34" i="1" s="1"/>
  <c r="S33" i="1"/>
  <c r="V33" i="1" s="1"/>
  <c r="S32" i="1"/>
  <c r="V32" i="1" s="1"/>
  <c r="S31" i="1"/>
  <c r="V31" i="1" s="1"/>
  <c r="S30" i="1"/>
  <c r="V30" i="1" s="1"/>
  <c r="S29" i="1"/>
  <c r="V29" i="1" s="1"/>
  <c r="S28" i="1"/>
  <c r="V28" i="1" s="1"/>
  <c r="S27" i="1"/>
  <c r="V27" i="1" s="1"/>
  <c r="S26" i="1"/>
  <c r="V26" i="1" s="1"/>
  <c r="S25" i="1"/>
  <c r="V25" i="1" s="1"/>
  <c r="S24" i="1"/>
  <c r="V24" i="1" s="1"/>
  <c r="S23" i="1"/>
  <c r="V23" i="1" s="1"/>
  <c r="S22" i="1"/>
  <c r="V22" i="1" s="1"/>
  <c r="S21" i="1"/>
  <c r="V21" i="1" s="1"/>
  <c r="S20" i="1"/>
  <c r="V20" i="1" s="1"/>
  <c r="S19" i="1"/>
  <c r="V19" i="1" s="1"/>
  <c r="S18" i="1"/>
  <c r="V18" i="1" s="1"/>
  <c r="S17" i="1"/>
  <c r="V17" i="1" s="1"/>
  <c r="S16" i="1"/>
  <c r="V16" i="1" s="1"/>
  <c r="S15" i="1"/>
  <c r="V15" i="1" s="1"/>
  <c r="S14" i="1"/>
  <c r="V14" i="1" s="1"/>
  <c r="S13" i="1"/>
  <c r="V13" i="1" s="1"/>
  <c r="S12" i="1"/>
  <c r="V12" i="1" s="1"/>
  <c r="S11" i="1"/>
  <c r="V11" i="1" s="1"/>
  <c r="S10" i="1"/>
  <c r="V10" i="1" s="1"/>
  <c r="S9" i="1"/>
  <c r="V9" i="1" s="1"/>
  <c r="S8" i="1"/>
  <c r="V8" i="1" s="1"/>
  <c r="S7" i="1"/>
  <c r="V7" i="1" s="1"/>
  <c r="S6" i="1"/>
  <c r="V6" i="1" s="1"/>
  <c r="S5" i="1"/>
  <c r="V5" i="1" s="1"/>
  <c r="S4" i="1"/>
  <c r="V4" i="1" s="1"/>
  <c r="S3" i="1"/>
  <c r="V3" i="1" s="1"/>
  <c r="S2" i="1"/>
  <c r="V2" i="1" s="1"/>
</calcChain>
</file>

<file path=xl/sharedStrings.xml><?xml version="1.0" encoding="utf-8"?>
<sst xmlns="http://schemas.openxmlformats.org/spreadsheetml/2006/main" count="1570" uniqueCount="296">
  <si>
    <t>sample_name</t>
  </si>
  <si>
    <t>macaque_ID</t>
  </si>
  <si>
    <t>tissue</t>
  </si>
  <si>
    <t>age_years</t>
  </si>
  <si>
    <t>age_group</t>
  </si>
  <si>
    <t>het_sites_macaque</t>
  </si>
  <si>
    <t>het_sites_sample</t>
  </si>
  <si>
    <t>Oo_seq</t>
  </si>
  <si>
    <t>morphology</t>
  </si>
  <si>
    <t>PE_reads</t>
  </si>
  <si>
    <t>DCS total</t>
  </si>
  <si>
    <t>DCS mtDNA</t>
  </si>
  <si>
    <t>percent_mtDNA</t>
  </si>
  <si>
    <t>SSCS total</t>
  </si>
  <si>
    <t>SSCS mtDNA</t>
  </si>
  <si>
    <t>mean_depth_DCS</t>
  </si>
  <si>
    <t>nt_sequenced</t>
  </si>
  <si>
    <t>n_variants</t>
  </si>
  <si>
    <t>n_mutations</t>
  </si>
  <si>
    <t>mut_freq</t>
  </si>
  <si>
    <t>Notes</t>
  </si>
  <si>
    <t>Rh015_Li</t>
  </si>
  <si>
    <t>Rh015</t>
  </si>
  <si>
    <t>liver</t>
  </si>
  <si>
    <t>old</t>
  </si>
  <si>
    <t>-</t>
  </si>
  <si>
    <t>WI-NPRC</t>
  </si>
  <si>
    <t>Rh015_M</t>
  </si>
  <si>
    <t>muscle</t>
  </si>
  <si>
    <t>Rh015_Oo1</t>
  </si>
  <si>
    <t>oocyte</t>
  </si>
  <si>
    <t>normal</t>
  </si>
  <si>
    <t>Rh015_Oo2</t>
  </si>
  <si>
    <t>Rh016_Li</t>
  </si>
  <si>
    <t>Rh016</t>
  </si>
  <si>
    <t>intermediate_1</t>
  </si>
  <si>
    <t>Rh016_M</t>
  </si>
  <si>
    <t>Rh016_Oo1</t>
  </si>
  <si>
    <t>Rh016_Oo2</t>
  </si>
  <si>
    <t>Rh016_Oo3</t>
  </si>
  <si>
    <t>Rh017_Ht</t>
  </si>
  <si>
    <t>heart</t>
  </si>
  <si>
    <t>intermediate_2</t>
  </si>
  <si>
    <t>WA-NPRC</t>
  </si>
  <si>
    <t>Rh017_Li</t>
  </si>
  <si>
    <t>Rh017</t>
  </si>
  <si>
    <t>Rh017_M</t>
  </si>
  <si>
    <t>Rh017_Oo1</t>
  </si>
  <si>
    <t>Rh017_Oo10</t>
  </si>
  <si>
    <t>granular</t>
  </si>
  <si>
    <t>Rh017_Oo11</t>
  </si>
  <si>
    <t>uneven</t>
  </si>
  <si>
    <t>Rh017_Oo2</t>
  </si>
  <si>
    <t>Rh017_Oo3</t>
  </si>
  <si>
    <t>Rh017_Oo4</t>
  </si>
  <si>
    <t>Rh017_Oo5</t>
  </si>
  <si>
    <t>Rh017_Oo6</t>
  </si>
  <si>
    <t>Rh017_Oo7</t>
  </si>
  <si>
    <t>Rh017_Oo8</t>
  </si>
  <si>
    <t>Rh017_Oo9</t>
  </si>
  <si>
    <t>Rh020_Ht</t>
  </si>
  <si>
    <t>young</t>
  </si>
  <si>
    <t>SW-NPRC</t>
  </si>
  <si>
    <t>Rh020_Li</t>
  </si>
  <si>
    <t>Rh020</t>
  </si>
  <si>
    <t>Rh020_M</t>
  </si>
  <si>
    <t>Rh020_Oo2</t>
  </si>
  <si>
    <t>Rh020_Oo3</t>
  </si>
  <si>
    <t>Rh020_Oo4</t>
  </si>
  <si>
    <t>Rh020_Oo5</t>
  </si>
  <si>
    <t>Rh020_Oo6</t>
  </si>
  <si>
    <t>Rh020_Oo7</t>
  </si>
  <si>
    <t>Rh023_Li</t>
  </si>
  <si>
    <t>Rh023</t>
  </si>
  <si>
    <t>Rh023_M</t>
  </si>
  <si>
    <t>Rh023_Oo2</t>
  </si>
  <si>
    <t>Rh023_Oo3</t>
  </si>
  <si>
    <t>Rh024_Ht</t>
  </si>
  <si>
    <t>OR-NPRC</t>
  </si>
  <si>
    <t>Rh024_Li</t>
  </si>
  <si>
    <t>Rh024</t>
  </si>
  <si>
    <t>Rh024_M</t>
  </si>
  <si>
    <t>Rh024_Oo1</t>
  </si>
  <si>
    <t>Rh024_Oo10</t>
  </si>
  <si>
    <t>Rh024_Oo11</t>
  </si>
  <si>
    <t>Rh024_Oo12</t>
  </si>
  <si>
    <t>Rh024_Oo13</t>
  </si>
  <si>
    <t>Rh024_Oo2</t>
  </si>
  <si>
    <t>Rh024_Oo3</t>
  </si>
  <si>
    <t>Rh024_Oo4</t>
  </si>
  <si>
    <t>Rh024_Oo5</t>
  </si>
  <si>
    <t>Rh024_Oo6</t>
  </si>
  <si>
    <t>Rh024_Oo7</t>
  </si>
  <si>
    <t>Rh024_Oo8</t>
  </si>
  <si>
    <t>Rh024_Oo9</t>
  </si>
  <si>
    <t>Rh025_Li</t>
  </si>
  <si>
    <t>Rh025</t>
  </si>
  <si>
    <t>Rh025_M</t>
  </si>
  <si>
    <t>Rh025_Oo1</t>
  </si>
  <si>
    <t>Rh025_Oo2</t>
  </si>
  <si>
    <t>Rh026_Li</t>
  </si>
  <si>
    <t>Rh026</t>
  </si>
  <si>
    <t>Rh026_M</t>
  </si>
  <si>
    <t>Rh026_Oo1</t>
  </si>
  <si>
    <t>Rh026_Oo2</t>
  </si>
  <si>
    <t>Rh027_Li</t>
  </si>
  <si>
    <t>Rh027</t>
  </si>
  <si>
    <t>Rh027_M</t>
  </si>
  <si>
    <t>Rh027_Oo1</t>
  </si>
  <si>
    <t>Rh027_Oo13</t>
  </si>
  <si>
    <t>Rh027_Oo3</t>
  </si>
  <si>
    <t>Rh027_Oo6</t>
  </si>
  <si>
    <t>Rh028_Li</t>
  </si>
  <si>
    <t>Rh028</t>
  </si>
  <si>
    <t>Rh028_M</t>
  </si>
  <si>
    <t>Rh028_Oo11</t>
  </si>
  <si>
    <t>Rh0281</t>
  </si>
  <si>
    <t>Rh029_Li</t>
  </si>
  <si>
    <t>Rh029</t>
  </si>
  <si>
    <t>Rh029_M</t>
  </si>
  <si>
    <t>Rh029_Oo1</t>
  </si>
  <si>
    <t>Rh029_Oo2</t>
  </si>
  <si>
    <t>Rh064_Ht</t>
  </si>
  <si>
    <t>Rh064_Li</t>
  </si>
  <si>
    <t>Rh064</t>
  </si>
  <si>
    <t>Rh064_M</t>
  </si>
  <si>
    <t>Rh064_Oo1</t>
  </si>
  <si>
    <t>Rh064_Oo10</t>
  </si>
  <si>
    <t>Rh064_Oo11</t>
  </si>
  <si>
    <t>Rh064_Oo12</t>
  </si>
  <si>
    <t>Rh064_Oo2</t>
  </si>
  <si>
    <t>Rh064_Oo5</t>
  </si>
  <si>
    <t>Rh064_Oo6</t>
  </si>
  <si>
    <t>Rh064_Oo7</t>
  </si>
  <si>
    <t>Rh064_Oo8</t>
  </si>
  <si>
    <t>Rh064_Oo9</t>
  </si>
  <si>
    <t>Rh066_Li</t>
  </si>
  <si>
    <t>Rh066</t>
  </si>
  <si>
    <t>Rh066_M</t>
  </si>
  <si>
    <t>Rh066_Oo1</t>
  </si>
  <si>
    <t>Rh066_Oo2</t>
  </si>
  <si>
    <t>Rh066_Oo4</t>
  </si>
  <si>
    <t>Rh067_Li</t>
  </si>
  <si>
    <t>Rh067</t>
  </si>
  <si>
    <t>Rh067_M</t>
  </si>
  <si>
    <t>Rh067_Oo1</t>
  </si>
  <si>
    <t>Rh067_Oo7</t>
  </si>
  <si>
    <t>Rh068_Li</t>
  </si>
  <si>
    <t>Rh068</t>
  </si>
  <si>
    <t>PrimGen</t>
  </si>
  <si>
    <t>Rh068_M</t>
  </si>
  <si>
    <t>Rh068_Oo1</t>
  </si>
  <si>
    <t>Rh068_Oo2</t>
  </si>
  <si>
    <t>Rh072_Li</t>
  </si>
  <si>
    <t>Rh072</t>
  </si>
  <si>
    <t>Rh072_M</t>
  </si>
  <si>
    <t>Rh072_Oo3</t>
  </si>
  <si>
    <t>Rh072_Oo4</t>
  </si>
  <si>
    <t>Rh074_Li</t>
  </si>
  <si>
    <t>Rh074</t>
  </si>
  <si>
    <t>Rh074_M</t>
  </si>
  <si>
    <t>Rh074_Oo1</t>
  </si>
  <si>
    <t>Rh074_Oo2</t>
  </si>
  <si>
    <t>Rh081_Ht</t>
  </si>
  <si>
    <t>Rh081_Li</t>
  </si>
  <si>
    <t>Rh081</t>
  </si>
  <si>
    <t>Rh081_M</t>
  </si>
  <si>
    <t>Rh081_Oo1</t>
  </si>
  <si>
    <t>Rh081_Oo12</t>
  </si>
  <si>
    <t>Rh081_Oo17</t>
  </si>
  <si>
    <t>Rh081_Oo18</t>
  </si>
  <si>
    <t>Rh081_Oo2</t>
  </si>
  <si>
    <t>Rh081_Oo20</t>
  </si>
  <si>
    <t>Rh081_Oo21</t>
  </si>
  <si>
    <t>Rh081_Oo22</t>
  </si>
  <si>
    <t>Rh081_Oo25</t>
  </si>
  <si>
    <t>Rh081_Oo28</t>
  </si>
  <si>
    <t>Rh081_Oo4</t>
  </si>
  <si>
    <t>Rh081_Oo6</t>
  </si>
  <si>
    <t>Rh083_Li</t>
  </si>
  <si>
    <t>Rh083</t>
  </si>
  <si>
    <t>Rh083_M</t>
  </si>
  <si>
    <t>Rh083_Oo13</t>
  </si>
  <si>
    <t>Rh083_Oo19</t>
  </si>
  <si>
    <t>Rh083_Oo5</t>
  </si>
  <si>
    <t>Rh084_Li</t>
  </si>
  <si>
    <t>Rh084</t>
  </si>
  <si>
    <t>Rh084_M</t>
  </si>
  <si>
    <t>Rh084_Oo2</t>
  </si>
  <si>
    <t>Rh084_Oo4</t>
  </si>
  <si>
    <t>Rh084_Oo5</t>
  </si>
  <si>
    <t>Rh086_Li</t>
  </si>
  <si>
    <t>Rh086</t>
  </si>
  <si>
    <t>Rh086_M</t>
  </si>
  <si>
    <t>Rh086_Oo1</t>
  </si>
  <si>
    <t>Rh086_Oo2</t>
  </si>
  <si>
    <t>Rh088_Li</t>
  </si>
  <si>
    <t>Rh088</t>
  </si>
  <si>
    <t>Rh088_M</t>
  </si>
  <si>
    <t>Rh088_Oo1</t>
  </si>
  <si>
    <t>Rh088_Oo2</t>
  </si>
  <si>
    <t>Rh094_Ht</t>
  </si>
  <si>
    <t>Rh094_Li</t>
  </si>
  <si>
    <t>Rh094</t>
  </si>
  <si>
    <t>Rh094_M</t>
  </si>
  <si>
    <t>Rh094_Oo1</t>
  </si>
  <si>
    <t>Rh094_Oo12</t>
  </si>
  <si>
    <t>Rh094_Oo13</t>
  </si>
  <si>
    <t>Rh094_Oo15</t>
  </si>
  <si>
    <t>Rh094_Oo2</t>
  </si>
  <si>
    <t>Rh094_Oo3</t>
  </si>
  <si>
    <t>Rh094_Oo4</t>
  </si>
  <si>
    <t>Rh094_Oo5</t>
  </si>
  <si>
    <t>Rh094_Oo6</t>
  </si>
  <si>
    <t>Rh094_Oo7</t>
  </si>
  <si>
    <t>Rh094_Oo8</t>
  </si>
  <si>
    <t>Rh094_Oo9</t>
  </si>
  <si>
    <t>Rh096_Li</t>
  </si>
  <si>
    <t>Rh096</t>
  </si>
  <si>
    <t>Rh096_M</t>
  </si>
  <si>
    <t>Rh096_Oo1</t>
  </si>
  <si>
    <t>Rh096_Oo2</t>
  </si>
  <si>
    <t>Contamination from mouse sample; was filtered</t>
  </si>
  <si>
    <t>Rh097_Li</t>
  </si>
  <si>
    <t>Rh097</t>
  </si>
  <si>
    <t>Rh097_M</t>
  </si>
  <si>
    <t>Rh097_Oo1</t>
  </si>
  <si>
    <t>Rh097_Oo3</t>
  </si>
  <si>
    <t>Rh098_Ht</t>
  </si>
  <si>
    <t>Rh098_Li</t>
  </si>
  <si>
    <t>Rh098</t>
  </si>
  <si>
    <t>Rh098_M</t>
  </si>
  <si>
    <t>Rh098_Oo1</t>
  </si>
  <si>
    <t>Rh098_Oo10</t>
  </si>
  <si>
    <t>Rh098_Oo11</t>
  </si>
  <si>
    <t>Rh098_Oo13</t>
  </si>
  <si>
    <t>Rh098_Oo14</t>
  </si>
  <si>
    <t>Rh098_Oo16</t>
  </si>
  <si>
    <t>Rh098_Oo2</t>
  </si>
  <si>
    <t>Rh098_Oo3</t>
  </si>
  <si>
    <t>Rh098_Oo4</t>
  </si>
  <si>
    <t>Rh098_Oo7</t>
  </si>
  <si>
    <t>Rh098_Oo8</t>
  </si>
  <si>
    <t>Rh098_Oo9</t>
  </si>
  <si>
    <t>fragmented</t>
  </si>
  <si>
    <t>Rh102_Li</t>
  </si>
  <si>
    <t>Rh102</t>
  </si>
  <si>
    <t>Rh102_M</t>
  </si>
  <si>
    <t>Rh102_Oo2</t>
  </si>
  <si>
    <t>Rh102_Oo3</t>
  </si>
  <si>
    <t>Rh104_Ht</t>
  </si>
  <si>
    <t>Rh104_Li</t>
  </si>
  <si>
    <t>Rh104</t>
  </si>
  <si>
    <t>Rh104_M</t>
  </si>
  <si>
    <t>Rh104_Oo10</t>
  </si>
  <si>
    <t>Rh104_Oo11</t>
  </si>
  <si>
    <t>Rh104_Oo12</t>
  </si>
  <si>
    <t>Rh104_Oo13</t>
  </si>
  <si>
    <t>Rh104_Oo14</t>
  </si>
  <si>
    <t>Rh104_Oo16</t>
  </si>
  <si>
    <t>Rh104_Oo17</t>
  </si>
  <si>
    <t>Rh104_Oo18</t>
  </si>
  <si>
    <t>Rh104_Oo2</t>
  </si>
  <si>
    <t>Rh104_Oo3</t>
  </si>
  <si>
    <t>Rh104_Oo4</t>
  </si>
  <si>
    <t>Rh104_Oo5</t>
  </si>
  <si>
    <t>Rh104_Oo6</t>
  </si>
  <si>
    <t>Rh105_Ht</t>
  </si>
  <si>
    <t>Rh105_Li</t>
  </si>
  <si>
    <t>Rh105</t>
  </si>
  <si>
    <t>Rh105_M</t>
  </si>
  <si>
    <t>Rh105_Oo1</t>
  </si>
  <si>
    <t>Rh105_Oo11</t>
  </si>
  <si>
    <t>Rh105_Oo12</t>
  </si>
  <si>
    <t>Rh105_Oo14</t>
  </si>
  <si>
    <t>Rh105_Oo15</t>
  </si>
  <si>
    <t>Rh105_Oo16</t>
  </si>
  <si>
    <t>Rh105_Oo2</t>
  </si>
  <si>
    <t>Rh105_Oo3</t>
  </si>
  <si>
    <t>Rh105_Oo4</t>
  </si>
  <si>
    <t>Rh105_Oo5</t>
  </si>
  <si>
    <t>Rh105_Oo6</t>
  </si>
  <si>
    <t>Rh105_Oo7</t>
  </si>
  <si>
    <t>Rh105_Oo8</t>
  </si>
  <si>
    <t>Rh105_Oo9</t>
  </si>
  <si>
    <t>Rh106_Li</t>
  </si>
  <si>
    <t>Rh106</t>
  </si>
  <si>
    <t>Rh106_M</t>
  </si>
  <si>
    <t>Rh106_Oo1</t>
  </si>
  <si>
    <t>Rh106_Oo3</t>
  </si>
  <si>
    <t>Rh106_Oo4</t>
  </si>
  <si>
    <t>Rh106_Oo5</t>
  </si>
  <si>
    <t>Oo_seq (depth&gt;100x)</t>
  </si>
  <si>
    <t>WI_NPRC</t>
  </si>
  <si>
    <t>primate_center</t>
  </si>
  <si>
    <t>two sequencing runs combined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</si>
</sst>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theme="5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" fillId="0" borderId="0"/>
  </cellStyleXfs>
  <cellXfs count="63">
    <xf numFmtId="0" fontId="0" fillId="0" borderId="0" xfId="0"/>
    <xf numFmtId="0" fontId="2" fillId="2" borderId="0" xfId="0" applyFont="1" applyFill="1" applyBorder="1" applyAlignment="1">
      <alignment horizontal="center" vertical="center" wrapText="1"/>
    </xf>
    <xf numFmtId="164" fontId="2" fillId="2" borderId="0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3" fontId="2" fillId="2" borderId="0" xfId="0" applyNumberFormat="1" applyFont="1" applyFill="1" applyBorder="1" applyAlignment="1">
      <alignment horizontal="center" vertical="center" wrapText="1"/>
    </xf>
    <xf numFmtId="9" fontId="2" fillId="2" borderId="0" xfId="1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5" fillId="3" borderId="0" xfId="0" applyFont="1" applyFill="1" applyBorder="1" applyAlignment="1">
      <alignment horizontal="center" vertical="center"/>
    </xf>
    <xf numFmtId="164" fontId="6" fillId="3" borderId="0" xfId="0" applyNumberFormat="1" applyFont="1" applyFill="1" applyBorder="1" applyAlignment="1">
      <alignment horizontal="center"/>
    </xf>
    <xf numFmtId="0" fontId="4" fillId="3" borderId="0" xfId="0" applyFont="1" applyFill="1" applyBorder="1" applyAlignment="1">
      <alignment horizontal="center"/>
    </xf>
    <xf numFmtId="3" fontId="4" fillId="3" borderId="0" xfId="0" applyNumberFormat="1" applyFont="1" applyFill="1" applyBorder="1" applyAlignment="1">
      <alignment horizontal="center" vertical="center"/>
    </xf>
    <xf numFmtId="165" fontId="4" fillId="3" borderId="0" xfId="1" applyNumberFormat="1" applyFont="1" applyFill="1" applyBorder="1" applyAlignment="1">
      <alignment horizontal="center" vertical="center"/>
    </xf>
    <xf numFmtId="3" fontId="6" fillId="3" borderId="0" xfId="0" applyNumberFormat="1" applyFont="1" applyFill="1" applyBorder="1" applyAlignment="1">
      <alignment horizontal="center"/>
    </xf>
    <xf numFmtId="3" fontId="6" fillId="3" borderId="0" xfId="0" applyNumberFormat="1" applyFont="1" applyFill="1" applyBorder="1" applyAlignment="1">
      <alignment horizontal="center" vertical="center"/>
    </xf>
    <xf numFmtId="11" fontId="6" fillId="3" borderId="0" xfId="0" applyNumberFormat="1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165" fontId="4" fillId="3" borderId="0" xfId="0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164" fontId="6" fillId="3" borderId="1" xfId="0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3" fontId="4" fillId="3" borderId="1" xfId="0" applyNumberFormat="1" applyFont="1" applyFill="1" applyBorder="1" applyAlignment="1">
      <alignment horizontal="center" vertical="center"/>
    </xf>
    <xf numFmtId="165" fontId="4" fillId="3" borderId="1" xfId="1" applyNumberFormat="1" applyFont="1" applyFill="1" applyBorder="1" applyAlignment="1">
      <alignment horizontal="center" vertical="center"/>
    </xf>
    <xf numFmtId="3" fontId="6" fillId="3" borderId="1" xfId="0" applyNumberFormat="1" applyFont="1" applyFill="1" applyBorder="1" applyAlignment="1">
      <alignment horizontal="center" vertical="center"/>
    </xf>
    <xf numFmtId="3" fontId="6" fillId="3" borderId="1" xfId="0" applyNumberFormat="1" applyFont="1" applyFill="1" applyBorder="1" applyAlignment="1">
      <alignment horizontal="center"/>
    </xf>
    <xf numFmtId="11" fontId="6" fillId="3" borderId="1" xfId="0" applyNumberFormat="1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3" fontId="5" fillId="3" borderId="0" xfId="0" applyNumberFormat="1" applyFont="1" applyFill="1" applyBorder="1" applyAlignment="1">
      <alignment horizontal="center" vertical="center"/>
    </xf>
    <xf numFmtId="0" fontId="8" fillId="3" borderId="0" xfId="0" applyFont="1" applyFill="1" applyBorder="1" applyAlignment="1">
      <alignment horizontal="center"/>
    </xf>
    <xf numFmtId="165" fontId="5" fillId="3" borderId="0" xfId="1" applyNumberFormat="1" applyFont="1" applyFill="1" applyBorder="1" applyAlignment="1">
      <alignment horizontal="center" vertical="center"/>
    </xf>
    <xf numFmtId="165" fontId="9" fillId="3" borderId="0" xfId="1" applyNumberFormat="1" applyFont="1" applyFill="1" applyBorder="1" applyAlignment="1">
      <alignment horizontal="center" vertical="center"/>
    </xf>
    <xf numFmtId="165" fontId="4" fillId="3" borderId="1" xfId="0" applyNumberFormat="1" applyFont="1" applyFill="1" applyBorder="1" applyAlignment="1">
      <alignment horizontal="center" vertical="center"/>
    </xf>
    <xf numFmtId="3" fontId="10" fillId="3" borderId="0" xfId="0" applyNumberFormat="1" applyFont="1" applyFill="1" applyBorder="1" applyAlignment="1">
      <alignment horizontal="center"/>
    </xf>
    <xf numFmtId="3" fontId="5" fillId="3" borderId="1" xfId="0" applyNumberFormat="1" applyFont="1" applyFill="1" applyBorder="1" applyAlignment="1">
      <alignment horizontal="center" vertical="center"/>
    </xf>
    <xf numFmtId="165" fontId="5" fillId="3" borderId="1" xfId="1" applyNumberFormat="1" applyFont="1" applyFill="1" applyBorder="1" applyAlignment="1">
      <alignment horizontal="center" vertical="center"/>
    </xf>
    <xf numFmtId="164" fontId="4" fillId="3" borderId="0" xfId="0" applyNumberFormat="1" applyFont="1" applyFill="1" applyBorder="1" applyAlignment="1">
      <alignment horizontal="center"/>
    </xf>
    <xf numFmtId="3" fontId="10" fillId="3" borderId="1" xfId="0" applyNumberFormat="1" applyFont="1" applyFill="1" applyBorder="1" applyAlignment="1">
      <alignment horizontal="center"/>
    </xf>
    <xf numFmtId="165" fontId="6" fillId="3" borderId="0" xfId="0" applyNumberFormat="1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11" fillId="0" borderId="0" xfId="0" applyFon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6" fillId="3" borderId="0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4" fillId="3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4" fillId="3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8" fillId="3" borderId="0" xfId="0" applyFont="1" applyFill="1" applyBorder="1" applyAlignment="1">
      <alignment horizontal="center" vertical="center"/>
    </xf>
    <xf numFmtId="0" fontId="0" fillId="4" borderId="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7" fillId="3" borderId="0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9" fontId="0" fillId="0" borderId="0" xfId="1" applyFont="1" applyBorder="1" applyAlignment="1">
      <alignment horizontal="center"/>
    </xf>
    <xf numFmtId="3" fontId="0" fillId="0" borderId="0" xfId="0" applyNumberFormat="1" applyFont="1" applyBorder="1" applyAlignment="1">
      <alignment horizontal="center"/>
    </xf>
    <xf numFmtId="11" fontId="0" fillId="0" borderId="0" xfId="0" applyNumberFormat="1" applyBorder="1" applyAlignment="1">
      <alignment horizontal="center"/>
    </xf>
  </cellXfs>
  <cellStyles count="3">
    <cellStyle name="Normal" xfId="0" builtinId="0"/>
    <cellStyle name="Percent" xfId="1" builtinId="5"/>
    <cellStyle name="Standard 3" xfId="2" xr:uid="{28481784-67B0-A745-B4FD-902D666CC59A}"/>
  </cellStyles>
  <dxfs count="589">
    <dxf>
      <font>
        <color rgb="FF00B0F0"/>
      </font>
    </dxf>
    <dxf>
      <font>
        <color rgb="FF00B050"/>
      </font>
    </dxf>
    <dxf>
      <font>
        <color rgb="FF7030A0"/>
      </font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7030A0"/>
      </font>
    </dxf>
    <dxf>
      <font>
        <color rgb="FF00B050"/>
      </font>
    </dxf>
    <dxf>
      <font>
        <color rgb="FF7030A0"/>
      </font>
    </dxf>
    <dxf>
      <font>
        <color rgb="FF00B050"/>
      </font>
    </dxf>
    <dxf>
      <font>
        <color rgb="FF00B0F0"/>
      </font>
    </dxf>
    <dxf>
      <font>
        <color rgb="FF7030A0"/>
      </font>
    </dxf>
    <dxf>
      <font>
        <color rgb="FF00B050"/>
      </font>
    </dxf>
    <dxf>
      <font>
        <color rgb="FF00B0F0"/>
      </font>
    </dxf>
    <dxf>
      <font>
        <color rgb="FF7030A0"/>
      </font>
    </dxf>
    <dxf>
      <font>
        <color rgb="FF00B050"/>
      </font>
    </dxf>
    <dxf>
      <font>
        <color rgb="FF00B0F0"/>
      </font>
    </dxf>
    <dxf>
      <font>
        <color rgb="FF7030A0"/>
      </font>
    </dxf>
    <dxf>
      <font>
        <color rgb="FF00B050"/>
      </font>
    </dxf>
    <dxf>
      <font>
        <color rgb="FF00B0F0"/>
      </font>
    </dxf>
    <dxf>
      <font>
        <color rgb="FF00B050"/>
      </font>
    </dxf>
    <dxf>
      <font>
        <color rgb="FF7030A0"/>
      </font>
    </dxf>
    <dxf>
      <font>
        <color rgb="FF00B050"/>
      </font>
    </dxf>
    <dxf>
      <font>
        <color rgb="FF7030A0"/>
      </font>
    </dxf>
    <dxf>
      <font>
        <color rgb="FF00B050"/>
      </font>
    </dxf>
    <dxf>
      <font>
        <color rgb="FF7030A0"/>
      </font>
    </dxf>
    <dxf>
      <font>
        <color rgb="FF00B050"/>
      </font>
    </dxf>
    <dxf>
      <font>
        <color rgb="FF7030A0"/>
      </font>
    </dxf>
    <dxf>
      <font>
        <color rgb="FFFF0000"/>
      </font>
    </dxf>
    <dxf>
      <font>
        <color rgb="FF7030A0"/>
      </font>
    </dxf>
    <dxf>
      <font>
        <color rgb="FF00B050"/>
      </font>
    </dxf>
    <dxf>
      <font>
        <color rgb="FF00B0F0"/>
      </font>
    </dxf>
    <dxf>
      <font>
        <color rgb="FF7030A0"/>
      </font>
    </dxf>
    <dxf>
      <font>
        <color rgb="FF00B050"/>
      </font>
    </dxf>
    <dxf>
      <font>
        <color rgb="FF00B0F0"/>
      </font>
    </dxf>
    <dxf>
      <font>
        <color rgb="FF7030A0"/>
      </font>
    </dxf>
    <dxf>
      <font>
        <color rgb="FF00B050"/>
      </font>
    </dxf>
    <dxf>
      <font>
        <color rgb="FF00B0F0"/>
      </font>
    </dxf>
    <dxf>
      <font>
        <color rgb="FF7030A0"/>
      </font>
    </dxf>
    <dxf>
      <font>
        <color rgb="FF00B050"/>
      </font>
    </dxf>
    <dxf>
      <font>
        <color rgb="FF00B0F0"/>
      </font>
    </dxf>
    <dxf>
      <font>
        <color rgb="FF7030A0"/>
      </font>
    </dxf>
    <dxf>
      <font>
        <color rgb="FF00B050"/>
      </font>
    </dxf>
    <dxf>
      <font>
        <color rgb="FF00B0F0"/>
      </font>
    </dxf>
    <dxf>
      <font>
        <color rgb="FF7030A0"/>
      </font>
    </dxf>
    <dxf>
      <font>
        <color rgb="FF00B050"/>
      </font>
    </dxf>
    <dxf>
      <font>
        <color rgb="FF00B0F0"/>
      </font>
    </dxf>
    <dxf>
      <font>
        <color rgb="FF7030A0"/>
      </font>
    </dxf>
    <dxf>
      <font>
        <color rgb="FF00B050"/>
      </font>
    </dxf>
    <dxf>
      <font>
        <color rgb="FF00B0F0"/>
      </font>
    </dxf>
    <dxf>
      <font>
        <color rgb="FF7030A0"/>
      </font>
    </dxf>
    <dxf>
      <font>
        <color rgb="FF00B050"/>
      </font>
    </dxf>
    <dxf>
      <font>
        <color rgb="FF00B0F0"/>
      </font>
    </dxf>
    <dxf>
      <font>
        <color rgb="FF7030A0"/>
      </font>
    </dxf>
    <dxf>
      <font>
        <color rgb="FF00B050"/>
      </font>
    </dxf>
    <dxf>
      <font>
        <color rgb="FF00B0F0"/>
      </font>
    </dxf>
    <dxf>
      <font>
        <color rgb="FF7030A0"/>
      </font>
    </dxf>
    <dxf>
      <font>
        <color rgb="FF00B050"/>
      </font>
    </dxf>
    <dxf>
      <font>
        <color rgb="FF00B0F0"/>
      </font>
    </dxf>
    <dxf>
      <font>
        <color rgb="FF7030A0"/>
      </font>
    </dxf>
    <dxf>
      <font>
        <color rgb="FF00B050"/>
      </font>
    </dxf>
    <dxf>
      <font>
        <color rgb="FF00B0F0"/>
      </font>
    </dxf>
    <dxf>
      <font>
        <color rgb="FF7030A0"/>
      </font>
    </dxf>
    <dxf>
      <font>
        <color rgb="FF00B050"/>
      </font>
    </dxf>
    <dxf>
      <font>
        <color rgb="FF00B0F0"/>
      </font>
    </dxf>
    <dxf>
      <font>
        <color rgb="FF7030A0"/>
      </font>
    </dxf>
    <dxf>
      <font>
        <color rgb="FF00B050"/>
      </font>
    </dxf>
    <dxf>
      <font>
        <color rgb="FF00B0F0"/>
      </font>
    </dxf>
    <dxf>
      <font>
        <color rgb="FF7030A0"/>
      </font>
    </dxf>
    <dxf>
      <font>
        <color rgb="FFC00000"/>
      </font>
      <fill>
        <patternFill>
          <bgColor theme="0"/>
        </patternFill>
      </fill>
    </dxf>
    <dxf>
      <font>
        <color rgb="FF00B050"/>
      </font>
    </dxf>
    <dxf>
      <font>
        <color rgb="FF00B0F0"/>
      </font>
    </dxf>
    <dxf>
      <font>
        <color rgb="FF00B050"/>
      </font>
    </dxf>
    <dxf>
      <font>
        <color rgb="FF7030A0"/>
      </font>
    </dxf>
    <dxf>
      <font>
        <color rgb="FFC00000"/>
      </font>
      <fill>
        <patternFill>
          <bgColor theme="0"/>
        </patternFill>
      </fill>
    </dxf>
    <dxf>
      <font>
        <color rgb="FF00B0F0"/>
      </font>
    </dxf>
    <dxf>
      <font>
        <color rgb="FF00B050"/>
      </font>
    </dxf>
    <dxf>
      <font>
        <color rgb="FF7030A0"/>
      </font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7030A0"/>
      </font>
    </dxf>
    <dxf>
      <font>
        <color rgb="FF00B050"/>
      </font>
    </dxf>
    <dxf>
      <font>
        <color rgb="FF7030A0"/>
      </font>
    </dxf>
    <dxf>
      <font>
        <color rgb="FF00B050"/>
      </font>
    </dxf>
    <dxf>
      <font>
        <color rgb="FF00B0F0"/>
      </font>
    </dxf>
    <dxf>
      <font>
        <color rgb="FF7030A0"/>
      </font>
    </dxf>
    <dxf>
      <font>
        <color rgb="FF00B050"/>
      </font>
    </dxf>
    <dxf>
      <font>
        <color rgb="FF00B0F0"/>
      </font>
    </dxf>
    <dxf>
      <font>
        <color rgb="FF7030A0"/>
      </font>
    </dxf>
    <dxf>
      <font>
        <color rgb="FF00B050"/>
      </font>
    </dxf>
    <dxf>
      <font>
        <color rgb="FF00B0F0"/>
      </font>
    </dxf>
    <dxf>
      <font>
        <color rgb="FF7030A0"/>
      </font>
    </dxf>
    <dxf>
      <font>
        <color rgb="FF00B050"/>
      </font>
    </dxf>
    <dxf>
      <font>
        <color rgb="FF00B0F0"/>
      </font>
    </dxf>
    <dxf>
      <font>
        <color rgb="FF00B050"/>
      </font>
    </dxf>
    <dxf>
      <font>
        <color rgb="FF7030A0"/>
      </font>
    </dxf>
    <dxf>
      <font>
        <color rgb="FF00B050"/>
      </font>
    </dxf>
    <dxf>
      <font>
        <color rgb="FF7030A0"/>
      </font>
    </dxf>
    <dxf>
      <font>
        <color rgb="FF00B050"/>
      </font>
    </dxf>
    <dxf>
      <font>
        <color rgb="FF7030A0"/>
      </font>
    </dxf>
    <dxf>
      <font>
        <color rgb="FF00B050"/>
      </font>
    </dxf>
    <dxf>
      <font>
        <color rgb="FF7030A0"/>
      </font>
    </dxf>
    <dxf>
      <font>
        <color rgb="FFFF0000"/>
      </font>
    </dxf>
    <dxf>
      <font>
        <color rgb="FF7030A0"/>
      </font>
    </dxf>
    <dxf>
      <font>
        <color rgb="FF00B050"/>
      </font>
    </dxf>
    <dxf>
      <font>
        <color rgb="FF00B0F0"/>
      </font>
    </dxf>
    <dxf>
      <font>
        <color rgb="FF7030A0"/>
      </font>
    </dxf>
    <dxf>
      <font>
        <color rgb="FF00B050"/>
      </font>
    </dxf>
    <dxf>
      <font>
        <color rgb="FF00B0F0"/>
      </font>
    </dxf>
    <dxf>
      <font>
        <color rgb="FF7030A0"/>
      </font>
    </dxf>
    <dxf>
      <font>
        <color rgb="FF00B050"/>
      </font>
    </dxf>
    <dxf>
      <font>
        <color rgb="FF00B0F0"/>
      </font>
    </dxf>
    <dxf>
      <font>
        <color rgb="FF7030A0"/>
      </font>
    </dxf>
    <dxf>
      <font>
        <color rgb="FF00B050"/>
      </font>
    </dxf>
    <dxf>
      <font>
        <color rgb="FF00B0F0"/>
      </font>
    </dxf>
    <dxf>
      <font>
        <color rgb="FF7030A0"/>
      </font>
    </dxf>
    <dxf>
      <font>
        <color rgb="FF00B050"/>
      </font>
    </dxf>
    <dxf>
      <font>
        <color rgb="FF00B0F0"/>
      </font>
    </dxf>
    <dxf>
      <font>
        <color rgb="FF7030A0"/>
      </font>
    </dxf>
    <dxf>
      <font>
        <color rgb="FF00B050"/>
      </font>
    </dxf>
    <dxf>
      <font>
        <color rgb="FF00B0F0"/>
      </font>
    </dxf>
    <dxf>
      <font>
        <color rgb="FF7030A0"/>
      </font>
    </dxf>
    <dxf>
      <font>
        <color rgb="FF00B050"/>
      </font>
    </dxf>
    <dxf>
      <font>
        <color rgb="FF00B0F0"/>
      </font>
    </dxf>
    <dxf>
      <font>
        <color rgb="FF7030A0"/>
      </font>
    </dxf>
    <dxf>
      <font>
        <color rgb="FF00B050"/>
      </font>
    </dxf>
    <dxf>
      <font>
        <color rgb="FF00B0F0"/>
      </font>
    </dxf>
    <dxf>
      <font>
        <color rgb="FF7030A0"/>
      </font>
    </dxf>
    <dxf>
      <font>
        <color rgb="FF00B050"/>
      </font>
    </dxf>
    <dxf>
      <font>
        <color rgb="FF00B0F0"/>
      </font>
    </dxf>
    <dxf>
      <font>
        <color rgb="FF7030A0"/>
      </font>
    </dxf>
    <dxf>
      <font>
        <color rgb="FF00B050"/>
      </font>
    </dxf>
    <dxf>
      <font>
        <color rgb="FF00B0F0"/>
      </font>
    </dxf>
    <dxf>
      <font>
        <color rgb="FF7030A0"/>
      </font>
    </dxf>
    <dxf>
      <font>
        <color rgb="FF00B050"/>
      </font>
    </dxf>
    <dxf>
      <font>
        <color rgb="FF00B0F0"/>
      </font>
    </dxf>
    <dxf>
      <font>
        <color rgb="FF7030A0"/>
      </font>
    </dxf>
    <dxf>
      <font>
        <color rgb="FF00B050"/>
      </font>
    </dxf>
    <dxf>
      <font>
        <color rgb="FF00B0F0"/>
      </font>
    </dxf>
    <dxf>
      <font>
        <color rgb="FF7030A0"/>
      </font>
    </dxf>
    <dxf>
      <font>
        <color rgb="FF00B050"/>
      </font>
    </dxf>
    <dxf>
      <font>
        <color rgb="FF00B0F0"/>
      </font>
    </dxf>
    <dxf>
      <font>
        <color rgb="FF7030A0"/>
      </font>
    </dxf>
    <dxf>
      <font>
        <color rgb="FFC00000"/>
      </font>
      <fill>
        <patternFill>
          <bgColor theme="0"/>
        </patternFill>
      </fill>
    </dxf>
    <dxf>
      <font>
        <color rgb="FF00B050"/>
      </font>
    </dxf>
    <dxf>
      <font>
        <color rgb="FF00B0F0"/>
      </font>
    </dxf>
    <dxf>
      <font>
        <color rgb="FF00B050"/>
      </font>
    </dxf>
    <dxf>
      <font>
        <color rgb="FF7030A0"/>
      </font>
    </dxf>
    <dxf>
      <font>
        <color rgb="FFC00000"/>
      </font>
      <fill>
        <patternFill>
          <bgColor theme="0"/>
        </patternFill>
      </fill>
    </dxf>
    <dxf>
      <font>
        <color rgb="FF00B0F0"/>
      </font>
    </dxf>
    <dxf>
      <font>
        <color rgb="FF00B050"/>
      </font>
    </dxf>
    <dxf>
      <font>
        <color rgb="FF7030A0"/>
      </font>
    </dxf>
    <dxf>
      <font>
        <color theme="7" tint="-0.499984740745262"/>
      </font>
      <fill>
        <patternFill>
          <bgColor theme="7" tint="0.59996337778862885"/>
        </patternFill>
      </fill>
    </dxf>
    <dxf>
      <font>
        <color rgb="FF002060"/>
      </font>
      <fill>
        <patternFill>
          <bgColor theme="4" tint="0.59996337778862885"/>
        </patternFill>
      </fill>
    </dxf>
    <dxf>
      <font>
        <color theme="5"/>
      </font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theme="7" tint="-0.499984740745262"/>
      </font>
      <fill>
        <patternFill>
          <bgColor theme="7" tint="0.59996337778862885"/>
        </patternFill>
      </fill>
    </dxf>
    <dxf>
      <font>
        <color rgb="FF002060"/>
      </font>
      <fill>
        <patternFill>
          <bgColor theme="4" tint="0.59996337778862885"/>
        </patternFill>
      </fill>
    </dxf>
    <dxf>
      <font>
        <color theme="5"/>
      </font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rgb="FFC00000"/>
      </font>
      <fill>
        <patternFill>
          <bgColor theme="0"/>
        </patternFill>
      </fill>
    </dxf>
    <dxf>
      <font>
        <color theme="7" tint="-0.499984740745262"/>
      </font>
      <fill>
        <patternFill>
          <bgColor theme="7" tint="0.59996337778862885"/>
        </patternFill>
      </fill>
    </dxf>
    <dxf>
      <font>
        <color rgb="FF002060"/>
      </font>
      <fill>
        <patternFill>
          <bgColor theme="4" tint="0.59996337778862885"/>
        </patternFill>
      </fill>
    </dxf>
    <dxf>
      <font>
        <color theme="5"/>
      </font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rgb="FFC00000"/>
      </font>
      <fill>
        <patternFill>
          <bgColor theme="0"/>
        </patternFill>
      </fill>
    </dxf>
    <dxf>
      <font>
        <color theme="7" tint="-0.499984740745262"/>
      </font>
      <fill>
        <patternFill>
          <bgColor theme="7" tint="0.59996337778862885"/>
        </patternFill>
      </fill>
    </dxf>
    <dxf>
      <font>
        <color rgb="FF002060"/>
      </font>
      <fill>
        <patternFill>
          <bgColor theme="4" tint="0.59996337778862885"/>
        </patternFill>
      </fill>
    </dxf>
    <dxf>
      <font>
        <color theme="5"/>
      </font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rgb="FFC00000"/>
      </font>
      <fill>
        <patternFill>
          <bgColor theme="0"/>
        </patternFill>
      </fill>
    </dxf>
    <dxf>
      <font>
        <color theme="7" tint="-0.499984740745262"/>
      </font>
      <fill>
        <patternFill>
          <bgColor theme="7" tint="0.59996337778862885"/>
        </patternFill>
      </fill>
    </dxf>
    <dxf>
      <font>
        <color rgb="FF002060"/>
      </font>
      <fill>
        <patternFill>
          <bgColor theme="4" tint="0.59996337778862885"/>
        </patternFill>
      </fill>
    </dxf>
    <dxf>
      <font>
        <color theme="5"/>
      </font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rgb="FFC00000"/>
      </font>
      <fill>
        <patternFill>
          <bgColor theme="0"/>
        </patternFill>
      </fill>
    </dxf>
    <dxf>
      <font>
        <color theme="7" tint="-0.499984740745262"/>
      </font>
      <fill>
        <patternFill>
          <bgColor theme="7" tint="0.59996337778862885"/>
        </patternFill>
      </fill>
    </dxf>
    <dxf>
      <font>
        <color rgb="FF002060"/>
      </font>
      <fill>
        <patternFill>
          <bgColor theme="4" tint="0.59996337778862885"/>
        </patternFill>
      </fill>
    </dxf>
    <dxf>
      <font>
        <color theme="5"/>
      </font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rgb="FFC00000"/>
      </font>
      <fill>
        <patternFill>
          <bgColor theme="0"/>
        </patternFill>
      </fill>
    </dxf>
    <dxf>
      <font>
        <color theme="7" tint="-0.499984740745262"/>
      </font>
      <fill>
        <patternFill>
          <bgColor theme="7" tint="0.59996337778862885"/>
        </patternFill>
      </fill>
    </dxf>
    <dxf>
      <font>
        <color rgb="FF002060"/>
      </font>
      <fill>
        <patternFill>
          <bgColor theme="4" tint="0.59996337778862885"/>
        </patternFill>
      </fill>
    </dxf>
    <dxf>
      <font>
        <color theme="5"/>
      </font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rgb="FFC00000"/>
      </font>
      <fill>
        <patternFill>
          <bgColor theme="0"/>
        </patternFill>
      </fill>
    </dxf>
    <dxf>
      <font>
        <color theme="7" tint="-0.499984740745262"/>
      </font>
      <fill>
        <patternFill>
          <bgColor theme="7" tint="0.59996337778862885"/>
        </patternFill>
      </fill>
    </dxf>
    <dxf>
      <font>
        <color rgb="FF002060"/>
      </font>
      <fill>
        <patternFill>
          <bgColor theme="4" tint="0.59996337778862885"/>
        </patternFill>
      </fill>
    </dxf>
    <dxf>
      <font>
        <color theme="5"/>
      </font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rgb="FFC00000"/>
      </font>
      <fill>
        <patternFill>
          <bgColor theme="0"/>
        </patternFill>
      </fill>
    </dxf>
    <dxf>
      <font>
        <color theme="7" tint="-0.499984740745262"/>
      </font>
      <fill>
        <patternFill>
          <bgColor theme="7" tint="0.59996337778862885"/>
        </patternFill>
      </fill>
    </dxf>
    <dxf>
      <font>
        <color rgb="FF002060"/>
      </font>
      <fill>
        <patternFill>
          <bgColor theme="4" tint="0.59996337778862885"/>
        </patternFill>
      </fill>
    </dxf>
    <dxf>
      <font>
        <color theme="5"/>
      </font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rgb="FF7030A0"/>
      </font>
    </dxf>
    <dxf>
      <font>
        <color rgb="FF00B050"/>
      </font>
    </dxf>
    <dxf>
      <font>
        <color rgb="FF7030A0"/>
      </font>
    </dxf>
    <dxf>
      <font>
        <color rgb="FF00B050"/>
      </font>
    </dxf>
    <dxf>
      <font>
        <color rgb="FF00B0F0"/>
      </font>
    </dxf>
    <dxf>
      <font>
        <color rgb="FF7030A0"/>
      </font>
    </dxf>
    <dxf>
      <font>
        <color rgb="FF00B050"/>
      </font>
    </dxf>
    <dxf>
      <font>
        <color rgb="FF00B0F0"/>
      </font>
    </dxf>
    <dxf>
      <font>
        <color rgb="FF7030A0"/>
      </font>
    </dxf>
    <dxf>
      <font>
        <color rgb="FF00B050"/>
      </font>
    </dxf>
    <dxf>
      <font>
        <color rgb="FF00B0F0"/>
      </font>
    </dxf>
    <dxf>
      <font>
        <color rgb="FF7030A0"/>
      </font>
    </dxf>
    <dxf>
      <font>
        <color rgb="FF00B050"/>
      </font>
    </dxf>
    <dxf>
      <font>
        <color rgb="FF00B0F0"/>
      </font>
    </dxf>
    <dxf>
      <font>
        <color rgb="FF00B050"/>
      </font>
    </dxf>
    <dxf>
      <font>
        <color rgb="FF7030A0"/>
      </font>
    </dxf>
    <dxf>
      <font>
        <color rgb="FF00B050"/>
      </font>
    </dxf>
    <dxf>
      <font>
        <color rgb="FF7030A0"/>
      </font>
    </dxf>
    <dxf>
      <font>
        <color rgb="FF00B050"/>
      </font>
    </dxf>
    <dxf>
      <font>
        <color rgb="FF7030A0"/>
      </font>
    </dxf>
    <dxf>
      <font>
        <color rgb="FF00B050"/>
      </font>
    </dxf>
    <dxf>
      <font>
        <color rgb="FF7030A0"/>
      </font>
    </dxf>
    <dxf>
      <font>
        <color theme="7" tint="-0.499984740745262"/>
      </font>
      <fill>
        <patternFill>
          <bgColor theme="7" tint="0.59996337778862885"/>
        </patternFill>
      </fill>
    </dxf>
    <dxf>
      <font>
        <color rgb="FFFF0000"/>
      </font>
    </dxf>
    <dxf>
      <font>
        <color theme="5"/>
      </font>
    </dxf>
    <dxf>
      <font>
        <color rgb="FF7030A0"/>
      </font>
    </dxf>
    <dxf>
      <font>
        <color rgb="FF00B050"/>
      </font>
    </dxf>
    <dxf>
      <font>
        <color rgb="FF00B0F0"/>
      </font>
    </dxf>
    <dxf>
      <font>
        <color rgb="FF002060"/>
      </font>
      <fill>
        <patternFill>
          <bgColor theme="4" tint="0.59996337778862885"/>
        </patternFill>
      </fill>
    </dxf>
    <dxf>
      <font>
        <color theme="5"/>
      </font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rgb="FF7030A0"/>
      </font>
    </dxf>
    <dxf>
      <font>
        <color rgb="FF00B050"/>
      </font>
    </dxf>
    <dxf>
      <font>
        <color rgb="FF00B0F0"/>
      </font>
    </dxf>
    <dxf>
      <font>
        <color rgb="FF7030A0"/>
      </font>
    </dxf>
    <dxf>
      <font>
        <color rgb="FF00B050"/>
      </font>
    </dxf>
    <dxf>
      <font>
        <color rgb="FF00B0F0"/>
      </font>
    </dxf>
    <dxf>
      <font>
        <color rgb="FF7030A0"/>
      </font>
    </dxf>
    <dxf>
      <font>
        <color rgb="FF00B050"/>
      </font>
    </dxf>
    <dxf>
      <font>
        <color rgb="FF00B0F0"/>
      </font>
    </dxf>
    <dxf>
      <font>
        <color rgb="FF7030A0"/>
      </font>
    </dxf>
    <dxf>
      <font>
        <color rgb="FF00B050"/>
      </font>
    </dxf>
    <dxf>
      <font>
        <color rgb="FF00B0F0"/>
      </font>
    </dxf>
    <dxf>
      <font>
        <color rgb="FF7030A0"/>
      </font>
    </dxf>
    <dxf>
      <font>
        <color rgb="FF00B050"/>
      </font>
    </dxf>
    <dxf>
      <font>
        <color rgb="FF00B0F0"/>
      </font>
    </dxf>
    <dxf>
      <font>
        <color rgb="FF7030A0"/>
      </font>
    </dxf>
    <dxf>
      <font>
        <color rgb="FF00B050"/>
      </font>
    </dxf>
    <dxf>
      <font>
        <color rgb="FF00B0F0"/>
      </font>
    </dxf>
    <dxf>
      <font>
        <color rgb="FF7030A0"/>
      </font>
    </dxf>
    <dxf>
      <font>
        <color rgb="FF00B050"/>
      </font>
    </dxf>
    <dxf>
      <font>
        <color rgb="FF00B0F0"/>
      </font>
    </dxf>
    <dxf>
      <font>
        <color rgb="FF7030A0"/>
      </font>
    </dxf>
    <dxf>
      <font>
        <color rgb="FF00B050"/>
      </font>
    </dxf>
    <dxf>
      <font>
        <color rgb="FF00B0F0"/>
      </font>
    </dxf>
    <dxf>
      <font>
        <color rgb="FF7030A0"/>
      </font>
    </dxf>
    <dxf>
      <font>
        <color rgb="FF00B050"/>
      </font>
    </dxf>
    <dxf>
      <font>
        <color rgb="FF00B0F0"/>
      </font>
    </dxf>
    <dxf>
      <font>
        <color rgb="FF7030A0"/>
      </font>
    </dxf>
    <dxf>
      <font>
        <color rgb="FF00B050"/>
      </font>
    </dxf>
    <dxf>
      <font>
        <color rgb="FF00B0F0"/>
      </font>
    </dxf>
    <dxf>
      <font>
        <color rgb="FF7030A0"/>
      </font>
    </dxf>
    <dxf>
      <font>
        <color rgb="FF00B050"/>
      </font>
    </dxf>
    <dxf>
      <font>
        <color rgb="FF00B0F0"/>
      </font>
    </dxf>
    <dxf>
      <font>
        <color rgb="FF7030A0"/>
      </font>
    </dxf>
    <dxf>
      <font>
        <color rgb="FF00B050"/>
      </font>
    </dxf>
    <dxf>
      <font>
        <color rgb="FF00B0F0"/>
      </font>
    </dxf>
    <dxf>
      <font>
        <color rgb="FF7030A0"/>
      </font>
    </dxf>
    <dxf>
      <font>
        <color rgb="FFC00000"/>
      </font>
      <fill>
        <patternFill>
          <bgColor theme="0"/>
        </patternFill>
      </fill>
    </dxf>
    <dxf>
      <font>
        <color rgb="FF00B050"/>
      </font>
    </dxf>
    <dxf>
      <font>
        <color rgb="FF00B0F0"/>
      </font>
    </dxf>
    <dxf>
      <font>
        <color rgb="FF00B050"/>
      </font>
    </dxf>
    <dxf>
      <font>
        <color rgb="FF7030A0"/>
      </font>
    </dxf>
    <dxf>
      <font>
        <color rgb="FFC00000"/>
      </font>
      <fill>
        <patternFill>
          <bgColor theme="0"/>
        </patternFill>
      </fill>
    </dxf>
    <dxf>
      <font>
        <color rgb="FF00B0F0"/>
      </font>
    </dxf>
    <dxf>
      <font>
        <color rgb="FF00B050"/>
      </font>
    </dxf>
    <dxf>
      <font>
        <color rgb="FF7030A0"/>
      </font>
    </dxf>
    <dxf>
      <font>
        <color theme="7" tint="-0.499984740745262"/>
      </font>
      <fill>
        <patternFill>
          <bgColor theme="7" tint="0.59996337778862885"/>
        </patternFill>
      </fill>
    </dxf>
    <dxf>
      <font>
        <color rgb="FF002060"/>
      </font>
      <fill>
        <patternFill>
          <bgColor theme="4" tint="0.59996337778862885"/>
        </patternFill>
      </fill>
    </dxf>
    <dxf>
      <font>
        <color theme="5"/>
      </font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theme="7" tint="-0.499984740745262"/>
      </font>
      <fill>
        <patternFill>
          <bgColor theme="7" tint="0.59996337778862885"/>
        </patternFill>
      </fill>
    </dxf>
    <dxf>
      <font>
        <color rgb="FF002060"/>
      </font>
      <fill>
        <patternFill>
          <bgColor theme="4" tint="0.59996337778862885"/>
        </patternFill>
      </fill>
    </dxf>
    <dxf>
      <font>
        <color theme="5"/>
      </font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rgb="FFC00000"/>
      </font>
      <fill>
        <patternFill>
          <bgColor theme="0"/>
        </patternFill>
      </fill>
    </dxf>
    <dxf>
      <font>
        <color theme="7" tint="-0.499984740745262"/>
      </font>
      <fill>
        <patternFill>
          <bgColor theme="7" tint="0.59996337778862885"/>
        </patternFill>
      </fill>
    </dxf>
    <dxf>
      <font>
        <color rgb="FF002060"/>
      </font>
      <fill>
        <patternFill>
          <bgColor theme="4" tint="0.59996337778862885"/>
        </patternFill>
      </fill>
    </dxf>
    <dxf>
      <font>
        <color theme="5"/>
      </font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rgb="FFC00000"/>
      </font>
      <fill>
        <patternFill>
          <bgColor theme="0"/>
        </patternFill>
      </fill>
    </dxf>
    <dxf>
      <font>
        <color theme="7" tint="-0.499984740745262"/>
      </font>
      <fill>
        <patternFill>
          <bgColor theme="7" tint="0.59996337778862885"/>
        </patternFill>
      </fill>
    </dxf>
    <dxf>
      <font>
        <color rgb="FF002060"/>
      </font>
      <fill>
        <patternFill>
          <bgColor theme="4" tint="0.59996337778862885"/>
        </patternFill>
      </fill>
    </dxf>
    <dxf>
      <font>
        <color theme="5"/>
      </font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rgb="FFC00000"/>
      </font>
      <fill>
        <patternFill>
          <bgColor theme="0"/>
        </patternFill>
      </fill>
    </dxf>
    <dxf>
      <font>
        <color theme="7" tint="-0.499984740745262"/>
      </font>
      <fill>
        <patternFill>
          <bgColor theme="7" tint="0.59996337778862885"/>
        </patternFill>
      </fill>
    </dxf>
    <dxf>
      <font>
        <color rgb="FF002060"/>
      </font>
      <fill>
        <patternFill>
          <bgColor theme="4" tint="0.59996337778862885"/>
        </patternFill>
      </fill>
    </dxf>
    <dxf>
      <font>
        <color theme="5"/>
      </font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rgb="FFC00000"/>
      </font>
      <fill>
        <patternFill>
          <bgColor theme="0"/>
        </patternFill>
      </fill>
    </dxf>
    <dxf>
      <font>
        <color theme="7" tint="-0.499984740745262"/>
      </font>
      <fill>
        <patternFill>
          <bgColor theme="7" tint="0.59996337778862885"/>
        </patternFill>
      </fill>
    </dxf>
    <dxf>
      <font>
        <color rgb="FF002060"/>
      </font>
      <fill>
        <patternFill>
          <bgColor theme="4" tint="0.59996337778862885"/>
        </patternFill>
      </fill>
    </dxf>
    <dxf>
      <font>
        <color theme="5"/>
      </font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rgb="FFC00000"/>
      </font>
      <fill>
        <patternFill>
          <bgColor theme="0"/>
        </patternFill>
      </fill>
    </dxf>
    <dxf>
      <font>
        <color theme="7" tint="-0.499984740745262"/>
      </font>
      <fill>
        <patternFill>
          <bgColor theme="7" tint="0.59996337778862885"/>
        </patternFill>
      </fill>
    </dxf>
    <dxf>
      <font>
        <color rgb="FF002060"/>
      </font>
      <fill>
        <patternFill>
          <bgColor theme="4" tint="0.59996337778862885"/>
        </patternFill>
      </fill>
    </dxf>
    <dxf>
      <font>
        <color theme="5"/>
      </font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rgb="FFC00000"/>
      </font>
      <fill>
        <patternFill>
          <bgColor theme="0"/>
        </patternFill>
      </fill>
    </dxf>
    <dxf>
      <font>
        <color theme="7" tint="-0.499984740745262"/>
      </font>
      <fill>
        <patternFill>
          <bgColor theme="7" tint="0.59996337778862885"/>
        </patternFill>
      </fill>
    </dxf>
    <dxf>
      <font>
        <color rgb="FF002060"/>
      </font>
      <fill>
        <patternFill>
          <bgColor theme="4" tint="0.59996337778862885"/>
        </patternFill>
      </fill>
    </dxf>
    <dxf>
      <font>
        <color theme="5"/>
      </font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rgb="FFC00000"/>
      </font>
      <fill>
        <patternFill>
          <bgColor theme="0"/>
        </patternFill>
      </fill>
    </dxf>
    <dxf>
      <font>
        <color theme="7" tint="-0.499984740745262"/>
      </font>
      <fill>
        <patternFill>
          <bgColor theme="7" tint="0.59996337778862885"/>
        </patternFill>
      </fill>
    </dxf>
    <dxf>
      <font>
        <color rgb="FF002060"/>
      </font>
      <fill>
        <patternFill>
          <bgColor theme="4" tint="0.59996337778862885"/>
        </patternFill>
      </fill>
    </dxf>
    <dxf>
      <font>
        <color theme="5"/>
      </font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rgb="FF7030A0"/>
      </font>
    </dxf>
    <dxf>
      <font>
        <color rgb="FF00B050"/>
      </font>
    </dxf>
    <dxf>
      <font>
        <color rgb="FF7030A0"/>
      </font>
    </dxf>
    <dxf>
      <font>
        <color rgb="FF00B050"/>
      </font>
    </dxf>
    <dxf>
      <font>
        <color rgb="FF00B0F0"/>
      </font>
    </dxf>
    <dxf>
      <font>
        <color rgb="FF7030A0"/>
      </font>
    </dxf>
    <dxf>
      <font>
        <color rgb="FF00B050"/>
      </font>
    </dxf>
    <dxf>
      <font>
        <color rgb="FF00B0F0"/>
      </font>
    </dxf>
    <dxf>
      <font>
        <color rgb="FF7030A0"/>
      </font>
    </dxf>
    <dxf>
      <font>
        <color rgb="FF00B050"/>
      </font>
    </dxf>
    <dxf>
      <font>
        <color rgb="FF00B0F0"/>
      </font>
    </dxf>
    <dxf>
      <font>
        <color rgb="FF7030A0"/>
      </font>
    </dxf>
    <dxf>
      <font>
        <color rgb="FF00B050"/>
      </font>
    </dxf>
    <dxf>
      <font>
        <color rgb="FF00B0F0"/>
      </font>
    </dxf>
    <dxf>
      <font>
        <color rgb="FF00B050"/>
      </font>
    </dxf>
    <dxf>
      <font>
        <color rgb="FF7030A0"/>
      </font>
    </dxf>
    <dxf>
      <font>
        <color rgb="FF00B050"/>
      </font>
    </dxf>
    <dxf>
      <font>
        <color rgb="FF7030A0"/>
      </font>
    </dxf>
    <dxf>
      <font>
        <color rgb="FF00B050"/>
      </font>
    </dxf>
    <dxf>
      <font>
        <color rgb="FF7030A0"/>
      </font>
    </dxf>
    <dxf>
      <font>
        <color rgb="FF00B050"/>
      </font>
    </dxf>
    <dxf>
      <font>
        <color rgb="FF7030A0"/>
      </font>
    </dxf>
    <dxf>
      <font>
        <color theme="7" tint="-0.499984740745262"/>
      </font>
      <fill>
        <patternFill>
          <bgColor theme="7" tint="0.59996337778862885"/>
        </patternFill>
      </fill>
    </dxf>
    <dxf>
      <font>
        <color rgb="FFFF0000"/>
      </font>
    </dxf>
    <dxf>
      <font>
        <color theme="5"/>
      </font>
    </dxf>
    <dxf>
      <font>
        <color rgb="FF7030A0"/>
      </font>
    </dxf>
    <dxf>
      <font>
        <color rgb="FF00B050"/>
      </font>
    </dxf>
    <dxf>
      <font>
        <color rgb="FF00B0F0"/>
      </font>
    </dxf>
    <dxf>
      <font>
        <color rgb="FF002060"/>
      </font>
      <fill>
        <patternFill>
          <bgColor theme="4" tint="0.59996337778862885"/>
        </patternFill>
      </fill>
    </dxf>
    <dxf>
      <font>
        <color theme="5"/>
      </font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rgb="FF7030A0"/>
      </font>
    </dxf>
    <dxf>
      <font>
        <color rgb="FF00B050"/>
      </font>
    </dxf>
    <dxf>
      <font>
        <color rgb="FF00B0F0"/>
      </font>
    </dxf>
    <dxf>
      <font>
        <color rgb="FF7030A0"/>
      </font>
    </dxf>
    <dxf>
      <font>
        <color rgb="FF00B050"/>
      </font>
    </dxf>
    <dxf>
      <font>
        <color rgb="FF00B0F0"/>
      </font>
    </dxf>
    <dxf>
      <font>
        <color rgb="FF7030A0"/>
      </font>
    </dxf>
    <dxf>
      <font>
        <color rgb="FF00B050"/>
      </font>
    </dxf>
    <dxf>
      <font>
        <color rgb="FF00B0F0"/>
      </font>
    </dxf>
    <dxf>
      <font>
        <color rgb="FF7030A0"/>
      </font>
    </dxf>
    <dxf>
      <font>
        <color rgb="FF00B050"/>
      </font>
    </dxf>
    <dxf>
      <font>
        <color rgb="FF00B0F0"/>
      </font>
    </dxf>
    <dxf>
      <font>
        <color rgb="FF7030A0"/>
      </font>
    </dxf>
    <dxf>
      <font>
        <color rgb="FF00B050"/>
      </font>
    </dxf>
    <dxf>
      <font>
        <color rgb="FF00B0F0"/>
      </font>
    </dxf>
    <dxf>
      <font>
        <color rgb="FF7030A0"/>
      </font>
    </dxf>
    <dxf>
      <font>
        <color rgb="FF00B050"/>
      </font>
    </dxf>
    <dxf>
      <font>
        <color rgb="FF00B0F0"/>
      </font>
    </dxf>
    <dxf>
      <font>
        <color rgb="FF7030A0"/>
      </font>
    </dxf>
    <dxf>
      <font>
        <color rgb="FF00B050"/>
      </font>
    </dxf>
    <dxf>
      <font>
        <color rgb="FF00B0F0"/>
      </font>
    </dxf>
    <dxf>
      <font>
        <color rgb="FF7030A0"/>
      </font>
    </dxf>
    <dxf>
      <font>
        <color rgb="FF00B050"/>
      </font>
    </dxf>
    <dxf>
      <font>
        <color rgb="FF00B0F0"/>
      </font>
    </dxf>
    <dxf>
      <font>
        <color rgb="FF7030A0"/>
      </font>
    </dxf>
    <dxf>
      <font>
        <color rgb="FF00B050"/>
      </font>
    </dxf>
    <dxf>
      <font>
        <color rgb="FF00B0F0"/>
      </font>
    </dxf>
    <dxf>
      <font>
        <color rgb="FF7030A0"/>
      </font>
    </dxf>
    <dxf>
      <font>
        <color rgb="FF00B050"/>
      </font>
    </dxf>
    <dxf>
      <font>
        <color rgb="FF00B0F0"/>
      </font>
    </dxf>
    <dxf>
      <font>
        <color rgb="FF7030A0"/>
      </font>
    </dxf>
    <dxf>
      <font>
        <color rgb="FF00B050"/>
      </font>
    </dxf>
    <dxf>
      <font>
        <color rgb="FF00B0F0"/>
      </font>
    </dxf>
    <dxf>
      <font>
        <color rgb="FF7030A0"/>
      </font>
    </dxf>
    <dxf>
      <font>
        <color rgb="FF00B050"/>
      </font>
    </dxf>
    <dxf>
      <font>
        <color rgb="FF00B0F0"/>
      </font>
    </dxf>
    <dxf>
      <font>
        <color rgb="FF7030A0"/>
      </font>
    </dxf>
    <dxf>
      <font>
        <color rgb="FFC00000"/>
      </font>
      <fill>
        <patternFill>
          <bgColor theme="0"/>
        </patternFill>
      </fill>
    </dxf>
    <dxf>
      <font>
        <color rgb="FF00B050"/>
      </font>
    </dxf>
    <dxf>
      <font>
        <color rgb="FF00B0F0"/>
      </font>
    </dxf>
    <dxf>
      <font>
        <color rgb="FF00B050"/>
      </font>
    </dxf>
    <dxf>
      <font>
        <color rgb="FF7030A0"/>
      </font>
    </dxf>
    <dxf>
      <font>
        <color rgb="FFC00000"/>
      </font>
      <fill>
        <patternFill>
          <bgColor theme="0"/>
        </patternFill>
      </fill>
    </dxf>
    <dxf>
      <font>
        <color theme="5"/>
      </font>
    </dxf>
    <dxf>
      <font>
        <color rgb="FF00B0F0"/>
      </font>
    </dxf>
    <dxf>
      <font>
        <color rgb="FF00B050"/>
      </font>
    </dxf>
    <dxf>
      <font>
        <color rgb="FF7030A0"/>
      </font>
    </dxf>
    <dxf>
      <font>
        <color theme="7" tint="-0.499984740745262"/>
      </font>
      <fill>
        <patternFill>
          <bgColor theme="7" tint="0.59996337778862885"/>
        </patternFill>
      </fill>
    </dxf>
    <dxf>
      <font>
        <color rgb="FF002060"/>
      </font>
      <fill>
        <patternFill>
          <bgColor theme="4" tint="0.59996337778862885"/>
        </patternFill>
      </fill>
    </dxf>
    <dxf>
      <font>
        <color theme="5"/>
      </font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theme="7" tint="-0.499984740745262"/>
      </font>
      <fill>
        <patternFill>
          <bgColor theme="7" tint="0.59996337778862885"/>
        </patternFill>
      </fill>
    </dxf>
    <dxf>
      <font>
        <color rgb="FF002060"/>
      </font>
      <fill>
        <patternFill>
          <bgColor theme="4" tint="0.59996337778862885"/>
        </patternFill>
      </fill>
    </dxf>
    <dxf>
      <font>
        <color theme="5"/>
      </font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rgb="FFC00000"/>
      </font>
      <fill>
        <patternFill>
          <bgColor theme="0"/>
        </patternFill>
      </fill>
    </dxf>
    <dxf>
      <font>
        <color theme="7" tint="-0.499984740745262"/>
      </font>
      <fill>
        <patternFill>
          <bgColor theme="7" tint="0.59996337778862885"/>
        </patternFill>
      </fill>
    </dxf>
    <dxf>
      <font>
        <color rgb="FF002060"/>
      </font>
      <fill>
        <patternFill>
          <bgColor theme="4" tint="0.59996337778862885"/>
        </patternFill>
      </fill>
    </dxf>
    <dxf>
      <font>
        <color theme="5"/>
      </font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rgb="FFC00000"/>
      </font>
      <fill>
        <patternFill>
          <bgColor theme="0"/>
        </patternFill>
      </fill>
    </dxf>
    <dxf>
      <font>
        <color theme="7" tint="-0.499984740745262"/>
      </font>
      <fill>
        <patternFill>
          <bgColor theme="7" tint="0.59996337778862885"/>
        </patternFill>
      </fill>
    </dxf>
    <dxf>
      <font>
        <color rgb="FF002060"/>
      </font>
      <fill>
        <patternFill>
          <bgColor theme="4" tint="0.59996337778862885"/>
        </patternFill>
      </fill>
    </dxf>
    <dxf>
      <font>
        <color theme="5"/>
      </font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rgb="FFC00000"/>
      </font>
      <fill>
        <patternFill>
          <bgColor theme="0"/>
        </patternFill>
      </fill>
    </dxf>
    <dxf>
      <font>
        <color theme="7" tint="-0.499984740745262"/>
      </font>
      <fill>
        <patternFill>
          <bgColor theme="7" tint="0.59996337778862885"/>
        </patternFill>
      </fill>
    </dxf>
    <dxf>
      <font>
        <color rgb="FF002060"/>
      </font>
      <fill>
        <patternFill>
          <bgColor theme="4" tint="0.59996337778862885"/>
        </patternFill>
      </fill>
    </dxf>
    <dxf>
      <font>
        <color theme="5"/>
      </font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rgb="FFC00000"/>
      </font>
      <fill>
        <patternFill>
          <bgColor theme="0"/>
        </patternFill>
      </fill>
    </dxf>
    <dxf>
      <font>
        <color theme="7" tint="-0.499984740745262"/>
      </font>
      <fill>
        <patternFill>
          <bgColor theme="7" tint="0.59996337778862885"/>
        </patternFill>
      </fill>
    </dxf>
    <dxf>
      <font>
        <color rgb="FF002060"/>
      </font>
      <fill>
        <patternFill>
          <bgColor theme="4" tint="0.59996337778862885"/>
        </patternFill>
      </fill>
    </dxf>
    <dxf>
      <font>
        <color theme="5"/>
      </font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rgb="FFC00000"/>
      </font>
      <fill>
        <patternFill>
          <bgColor theme="0"/>
        </patternFill>
      </fill>
    </dxf>
    <dxf>
      <font>
        <color theme="7" tint="-0.499984740745262"/>
      </font>
      <fill>
        <patternFill>
          <bgColor theme="7" tint="0.59996337778862885"/>
        </patternFill>
      </fill>
    </dxf>
    <dxf>
      <font>
        <color rgb="FF002060"/>
      </font>
      <fill>
        <patternFill>
          <bgColor theme="4" tint="0.59996337778862885"/>
        </patternFill>
      </fill>
    </dxf>
    <dxf>
      <font>
        <color theme="5"/>
      </font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rgb="FFC00000"/>
      </font>
      <fill>
        <patternFill>
          <bgColor theme="0"/>
        </patternFill>
      </fill>
    </dxf>
    <dxf>
      <font>
        <color theme="7" tint="-0.499984740745262"/>
      </font>
      <fill>
        <patternFill>
          <bgColor theme="7" tint="0.59996337778862885"/>
        </patternFill>
      </fill>
    </dxf>
    <dxf>
      <font>
        <color rgb="FF002060"/>
      </font>
      <fill>
        <patternFill>
          <bgColor theme="4" tint="0.59996337778862885"/>
        </patternFill>
      </fill>
    </dxf>
    <dxf>
      <font>
        <color theme="5"/>
      </font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rgb="FFC00000"/>
      </font>
      <fill>
        <patternFill>
          <bgColor theme="0"/>
        </patternFill>
      </fill>
    </dxf>
    <dxf>
      <font>
        <color theme="7" tint="-0.499984740745262"/>
      </font>
      <fill>
        <patternFill>
          <bgColor theme="7" tint="0.59996337778862885"/>
        </patternFill>
      </fill>
    </dxf>
    <dxf>
      <font>
        <color rgb="FF002060"/>
      </font>
      <fill>
        <patternFill>
          <bgColor theme="4" tint="0.59996337778862885"/>
        </patternFill>
      </fill>
    </dxf>
    <dxf>
      <font>
        <color theme="5"/>
      </font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rgb="FF7030A0"/>
      </font>
    </dxf>
    <dxf>
      <font>
        <color rgb="FF00B050"/>
      </font>
    </dxf>
    <dxf>
      <font>
        <color rgb="FF7030A0"/>
      </font>
    </dxf>
    <dxf>
      <font>
        <color rgb="FF00B050"/>
      </font>
    </dxf>
    <dxf>
      <font>
        <color rgb="FF00B0F0"/>
      </font>
    </dxf>
    <dxf>
      <font>
        <color rgb="FF7030A0"/>
      </font>
    </dxf>
    <dxf>
      <font>
        <color rgb="FF00B050"/>
      </font>
    </dxf>
    <dxf>
      <font>
        <color rgb="FF00B0F0"/>
      </font>
    </dxf>
    <dxf>
      <font>
        <color rgb="FF7030A0"/>
      </font>
    </dxf>
    <dxf>
      <font>
        <color rgb="FF00B050"/>
      </font>
    </dxf>
    <dxf>
      <font>
        <color rgb="FF00B0F0"/>
      </font>
    </dxf>
    <dxf>
      <font>
        <color rgb="FF7030A0"/>
      </font>
    </dxf>
    <dxf>
      <font>
        <color rgb="FF00B050"/>
      </font>
    </dxf>
    <dxf>
      <font>
        <color rgb="FF00B0F0"/>
      </font>
    </dxf>
    <dxf>
      <font>
        <color rgb="FF00B050"/>
      </font>
    </dxf>
    <dxf>
      <font>
        <color rgb="FF7030A0"/>
      </font>
    </dxf>
    <dxf>
      <font>
        <color rgb="FF00B050"/>
      </font>
    </dxf>
    <dxf>
      <font>
        <color rgb="FF7030A0"/>
      </font>
    </dxf>
    <dxf>
      <font>
        <color rgb="FF00B050"/>
      </font>
    </dxf>
    <dxf>
      <font>
        <color rgb="FF7030A0"/>
      </font>
    </dxf>
    <dxf>
      <font>
        <color rgb="FF00B050"/>
      </font>
    </dxf>
    <dxf>
      <font>
        <color rgb="FF7030A0"/>
      </font>
    </dxf>
    <dxf>
      <font>
        <color theme="7" tint="-0.499984740745262"/>
      </font>
      <fill>
        <patternFill>
          <bgColor theme="7" tint="0.59996337778862885"/>
        </patternFill>
      </fill>
    </dxf>
    <dxf>
      <font>
        <color rgb="FFFF0000"/>
      </font>
    </dxf>
    <dxf>
      <font>
        <color theme="5"/>
      </font>
    </dxf>
    <dxf>
      <font>
        <color rgb="FF7030A0"/>
      </font>
    </dxf>
    <dxf>
      <font>
        <color rgb="FF00B050"/>
      </font>
    </dxf>
    <dxf>
      <font>
        <color rgb="FF00B0F0"/>
      </font>
    </dxf>
    <dxf>
      <font>
        <color rgb="FF002060"/>
      </font>
      <fill>
        <patternFill>
          <bgColor theme="4" tint="0.59996337778862885"/>
        </patternFill>
      </fill>
    </dxf>
    <dxf>
      <font>
        <color theme="5"/>
      </font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rgb="FF7030A0"/>
      </font>
    </dxf>
    <dxf>
      <font>
        <color rgb="FF00B050"/>
      </font>
    </dxf>
    <dxf>
      <font>
        <color rgb="FF00B0F0"/>
      </font>
    </dxf>
    <dxf>
      <font>
        <color rgb="FF7030A0"/>
      </font>
    </dxf>
    <dxf>
      <font>
        <color rgb="FF00B050"/>
      </font>
    </dxf>
    <dxf>
      <font>
        <color rgb="FF00B0F0"/>
      </font>
    </dxf>
    <dxf>
      <font>
        <color rgb="FF7030A0"/>
      </font>
    </dxf>
    <dxf>
      <font>
        <color rgb="FF00B050"/>
      </font>
    </dxf>
    <dxf>
      <font>
        <color rgb="FF00B0F0"/>
      </font>
    </dxf>
    <dxf>
      <font>
        <color rgb="FF7030A0"/>
      </font>
    </dxf>
    <dxf>
      <font>
        <color rgb="FF00B050"/>
      </font>
    </dxf>
    <dxf>
      <font>
        <color rgb="FF00B0F0"/>
      </font>
    </dxf>
    <dxf>
      <font>
        <color rgb="FF7030A0"/>
      </font>
    </dxf>
    <dxf>
      <font>
        <color rgb="FF00B050"/>
      </font>
    </dxf>
    <dxf>
      <font>
        <color rgb="FF00B0F0"/>
      </font>
    </dxf>
    <dxf>
      <font>
        <color rgb="FF7030A0"/>
      </font>
    </dxf>
    <dxf>
      <font>
        <color rgb="FF00B050"/>
      </font>
    </dxf>
    <dxf>
      <font>
        <color rgb="FF00B0F0"/>
      </font>
    </dxf>
    <dxf>
      <font>
        <color rgb="FF7030A0"/>
      </font>
    </dxf>
    <dxf>
      <font>
        <color rgb="FF00B050"/>
      </font>
    </dxf>
    <dxf>
      <font>
        <color rgb="FF00B0F0"/>
      </font>
    </dxf>
    <dxf>
      <font>
        <color rgb="FF7030A0"/>
      </font>
    </dxf>
    <dxf>
      <font>
        <color rgb="FF00B050"/>
      </font>
    </dxf>
    <dxf>
      <font>
        <color rgb="FF00B0F0"/>
      </font>
    </dxf>
    <dxf>
      <font>
        <color rgb="FF7030A0"/>
      </font>
    </dxf>
    <dxf>
      <font>
        <color rgb="FF00B050"/>
      </font>
    </dxf>
    <dxf>
      <font>
        <color rgb="FF00B0F0"/>
      </font>
    </dxf>
    <dxf>
      <font>
        <color rgb="FF7030A0"/>
      </font>
    </dxf>
    <dxf>
      <font>
        <color rgb="FF00B050"/>
      </font>
    </dxf>
    <dxf>
      <font>
        <color rgb="FF00B0F0"/>
      </font>
    </dxf>
    <dxf>
      <font>
        <color rgb="FF7030A0"/>
      </font>
    </dxf>
    <dxf>
      <font>
        <color rgb="FF00B050"/>
      </font>
    </dxf>
    <dxf>
      <font>
        <color rgb="FF00B0F0"/>
      </font>
    </dxf>
    <dxf>
      <font>
        <color rgb="FF7030A0"/>
      </font>
    </dxf>
    <dxf>
      <font>
        <color rgb="FF00B050"/>
      </font>
    </dxf>
    <dxf>
      <font>
        <color rgb="FF00B0F0"/>
      </font>
    </dxf>
    <dxf>
      <font>
        <color rgb="FF7030A0"/>
      </font>
    </dxf>
    <dxf>
      <font>
        <color rgb="FFC00000"/>
      </font>
      <fill>
        <patternFill>
          <bgColor theme="0"/>
        </patternFill>
      </fill>
    </dxf>
    <dxf>
      <font>
        <color rgb="FF00B050"/>
      </font>
    </dxf>
    <dxf>
      <font>
        <color rgb="FF00B0F0"/>
      </font>
    </dxf>
    <dxf>
      <font>
        <color rgb="FF00B050"/>
      </font>
    </dxf>
    <dxf>
      <font>
        <color rgb="FF7030A0"/>
      </font>
    </dxf>
    <dxf>
      <font>
        <color rgb="FFC00000"/>
      </font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0A5D8-2970-994F-908C-555395A7FB3F}">
  <dimension ref="A1:ED222"/>
  <sheetViews>
    <sheetView tabSelected="1" zoomScale="130" zoomScaleNormal="13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11" sqref="H11"/>
    </sheetView>
  </sheetViews>
  <sheetFormatPr baseColWidth="10" defaultColWidth="11.5" defaultRowHeight="15"/>
  <cols>
    <col min="1" max="1" width="13.5" style="41" customWidth="1"/>
    <col min="2" max="2" width="11.83203125" style="41" bestFit="1" customWidth="1"/>
    <col min="3" max="3" width="6.5" style="41" bestFit="1" customWidth="1"/>
    <col min="4" max="4" width="6.1640625" style="59" bestFit="1" customWidth="1"/>
    <col min="5" max="5" width="12.83203125" style="42" bestFit="1" customWidth="1"/>
    <col min="6" max="7" width="8.83203125" style="43" customWidth="1"/>
    <col min="8" max="8" width="11.6640625" style="46" bestFit="1" customWidth="1"/>
    <col min="9" max="9" width="5.5" style="46" bestFit="1" customWidth="1"/>
    <col min="10" max="10" width="6.5" style="46" bestFit="1" customWidth="1"/>
    <col min="11" max="11" width="11.6640625" style="46" bestFit="1" customWidth="1"/>
    <col min="12" max="12" width="9.83203125" style="41" bestFit="1" customWidth="1"/>
    <col min="13" max="13" width="9" style="43" bestFit="1" customWidth="1"/>
    <col min="14" max="14" width="7.5" style="43" bestFit="1" customWidth="1"/>
    <col min="15" max="15" width="8.5" style="60" bestFit="1" customWidth="1"/>
    <col min="16" max="16" width="9.6640625" style="43" bestFit="1" customWidth="1"/>
    <col min="17" max="17" width="8.83203125" style="43" bestFit="1" customWidth="1"/>
    <col min="18" max="18" width="8.5" style="43" bestFit="1" customWidth="1"/>
    <col min="19" max="19" width="12.1640625" style="43" customWidth="1"/>
    <col min="20" max="20" width="11.5" style="61" customWidth="1"/>
    <col min="21" max="21" width="11.83203125" style="43" customWidth="1"/>
    <col min="22" max="22" width="9.5" style="62" customWidth="1"/>
    <col min="23" max="23" width="35.1640625" style="46" customWidth="1"/>
    <col min="24" max="134" width="11.5" style="48"/>
    <col min="135" max="16384" width="11.5" style="41"/>
  </cols>
  <sheetData>
    <row r="1" spans="1:134" s="7" customFormat="1" ht="64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 t="s">
        <v>5</v>
      </c>
      <c r="G1" s="4" t="s">
        <v>6</v>
      </c>
      <c r="H1" s="1" t="s">
        <v>294</v>
      </c>
      <c r="I1" s="1" t="s">
        <v>7</v>
      </c>
      <c r="J1" s="1" t="s">
        <v>292</v>
      </c>
      <c r="K1" s="1" t="s">
        <v>8</v>
      </c>
      <c r="L1" s="1" t="s">
        <v>9</v>
      </c>
      <c r="M1" s="4" t="s">
        <v>10</v>
      </c>
      <c r="N1" s="4" t="s">
        <v>11</v>
      </c>
      <c r="O1" s="5" t="s">
        <v>12</v>
      </c>
      <c r="P1" s="4" t="s">
        <v>13</v>
      </c>
      <c r="Q1" s="4" t="s">
        <v>14</v>
      </c>
      <c r="R1" s="4" t="s">
        <v>15</v>
      </c>
      <c r="S1" s="4" t="s">
        <v>16</v>
      </c>
      <c r="T1" s="4" t="s">
        <v>17</v>
      </c>
      <c r="U1" s="4" t="s">
        <v>18</v>
      </c>
      <c r="V1" s="4" t="s">
        <v>19</v>
      </c>
      <c r="W1" s="2" t="s">
        <v>20</v>
      </c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6"/>
      <c r="DX1" s="6"/>
      <c r="DY1" s="6"/>
      <c r="DZ1" s="6"/>
      <c r="EA1" s="6"/>
      <c r="EB1" s="6"/>
      <c r="EC1" s="6"/>
      <c r="ED1" s="6"/>
    </row>
    <row r="2" spans="1:134">
      <c r="A2" s="47" t="s">
        <v>21</v>
      </c>
      <c r="B2" s="47" t="s">
        <v>22</v>
      </c>
      <c r="C2" s="8" t="s">
        <v>23</v>
      </c>
      <c r="D2" s="9">
        <v>19.7</v>
      </c>
      <c r="E2" s="10" t="s">
        <v>24</v>
      </c>
      <c r="F2" s="11">
        <v>0</v>
      </c>
      <c r="G2" s="11">
        <v>0</v>
      </c>
      <c r="H2" s="44" t="s">
        <v>293</v>
      </c>
      <c r="I2" s="44">
        <v>2</v>
      </c>
      <c r="J2" s="44">
        <v>2</v>
      </c>
      <c r="K2" s="44" t="s">
        <v>25</v>
      </c>
      <c r="L2" s="13">
        <v>7882436</v>
      </c>
      <c r="M2" s="11">
        <v>173874</v>
      </c>
      <c r="N2" s="11">
        <v>160431</v>
      </c>
      <c r="O2" s="12">
        <v>0.92268539287069951</v>
      </c>
      <c r="P2" s="11">
        <v>887275</v>
      </c>
      <c r="Q2" s="11">
        <v>811184</v>
      </c>
      <c r="R2" s="11">
        <v>1008</v>
      </c>
      <c r="S2" s="13">
        <f>$R2*16564</f>
        <v>16696512</v>
      </c>
      <c r="T2" s="14">
        <v>214</v>
      </c>
      <c r="U2" s="13">
        <v>209</v>
      </c>
      <c r="V2" s="15">
        <f>U2/S2</f>
        <v>1.2517584511064347E-5</v>
      </c>
      <c r="W2" s="14" t="s">
        <v>25</v>
      </c>
    </row>
    <row r="3" spans="1:134">
      <c r="A3" s="44" t="s">
        <v>27</v>
      </c>
      <c r="B3" s="44" t="s">
        <v>22</v>
      </c>
      <c r="C3" s="8" t="s">
        <v>28</v>
      </c>
      <c r="D3" s="9">
        <v>19.7</v>
      </c>
      <c r="E3" s="10" t="s">
        <v>24</v>
      </c>
      <c r="F3" s="11">
        <v>0</v>
      </c>
      <c r="G3" s="11">
        <v>0</v>
      </c>
      <c r="H3" s="44" t="s">
        <v>293</v>
      </c>
      <c r="I3" s="44">
        <v>2</v>
      </c>
      <c r="J3" s="44">
        <v>2</v>
      </c>
      <c r="K3" s="44" t="s">
        <v>25</v>
      </c>
      <c r="L3" s="13">
        <v>16733992</v>
      </c>
      <c r="M3" s="11">
        <v>730355</v>
      </c>
      <c r="N3" s="11">
        <v>643112</v>
      </c>
      <c r="O3" s="17">
        <v>0.88054713118962691</v>
      </c>
      <c r="P3" s="11">
        <v>2822487</v>
      </c>
      <c r="Q3" s="11">
        <v>2442270</v>
      </c>
      <c r="R3" s="11">
        <v>3820</v>
      </c>
      <c r="S3" s="14">
        <f t="shared" ref="S3:S66" si="0">R3*16564</f>
        <v>63274480</v>
      </c>
      <c r="T3" s="14">
        <v>309</v>
      </c>
      <c r="U3" s="14">
        <v>304</v>
      </c>
      <c r="V3" s="15">
        <f>U3/S3</f>
        <v>4.8044646119573014E-6</v>
      </c>
      <c r="W3" s="14" t="s">
        <v>295</v>
      </c>
    </row>
    <row r="4" spans="1:134">
      <c r="A4" s="47" t="s">
        <v>29</v>
      </c>
      <c r="B4" s="47" t="s">
        <v>22</v>
      </c>
      <c r="C4" s="8" t="s">
        <v>30</v>
      </c>
      <c r="D4" s="9">
        <v>19.7</v>
      </c>
      <c r="E4" s="10" t="s">
        <v>24</v>
      </c>
      <c r="F4" s="11">
        <v>0</v>
      </c>
      <c r="G4" s="11">
        <v>0</v>
      </c>
      <c r="H4" s="44" t="s">
        <v>293</v>
      </c>
      <c r="I4" s="44">
        <v>2</v>
      </c>
      <c r="J4" s="44">
        <v>2</v>
      </c>
      <c r="K4" s="44" t="s">
        <v>31</v>
      </c>
      <c r="L4" s="13">
        <v>3514182</v>
      </c>
      <c r="M4" s="11">
        <v>111174</v>
      </c>
      <c r="N4" s="11">
        <v>105673</v>
      </c>
      <c r="O4" s="12">
        <v>0.95051900624246677</v>
      </c>
      <c r="P4" s="11">
        <v>466881</v>
      </c>
      <c r="Q4" s="11">
        <v>440050</v>
      </c>
      <c r="R4" s="11">
        <v>815</v>
      </c>
      <c r="S4" s="14">
        <f t="shared" si="0"/>
        <v>13499660</v>
      </c>
      <c r="T4" s="14">
        <v>28</v>
      </c>
      <c r="U4" s="13">
        <v>27</v>
      </c>
      <c r="V4" s="15">
        <f>U4/S4</f>
        <v>2.0000503716389896E-6</v>
      </c>
      <c r="W4" s="14" t="s">
        <v>25</v>
      </c>
    </row>
    <row r="5" spans="1:134" s="51" customFormat="1">
      <c r="A5" s="49" t="s">
        <v>32</v>
      </c>
      <c r="B5" s="49" t="s">
        <v>22</v>
      </c>
      <c r="C5" s="18" t="s">
        <v>30</v>
      </c>
      <c r="D5" s="19">
        <v>19.7</v>
      </c>
      <c r="E5" s="20" t="s">
        <v>24</v>
      </c>
      <c r="F5" s="21">
        <v>0</v>
      </c>
      <c r="G5" s="21">
        <v>0</v>
      </c>
      <c r="H5" s="45" t="s">
        <v>293</v>
      </c>
      <c r="I5" s="45">
        <v>2</v>
      </c>
      <c r="J5" s="45">
        <v>2</v>
      </c>
      <c r="K5" s="45" t="s">
        <v>31</v>
      </c>
      <c r="L5" s="24">
        <v>3556098</v>
      </c>
      <c r="M5" s="21">
        <v>102640</v>
      </c>
      <c r="N5" s="21">
        <v>23276</v>
      </c>
      <c r="O5" s="22">
        <v>0.22677318784099768</v>
      </c>
      <c r="P5" s="21">
        <v>461935</v>
      </c>
      <c r="Q5" s="21">
        <v>96707</v>
      </c>
      <c r="R5" s="21">
        <v>171</v>
      </c>
      <c r="S5" s="23">
        <f t="shared" si="0"/>
        <v>2832444</v>
      </c>
      <c r="T5" s="23">
        <v>5</v>
      </c>
      <c r="U5" s="24">
        <v>5</v>
      </c>
      <c r="V5" s="25">
        <f>U5/S5</f>
        <v>1.7652599663047177E-6</v>
      </c>
      <c r="W5" s="27" t="s">
        <v>25</v>
      </c>
      <c r="X5" s="50"/>
      <c r="Y5" s="50"/>
      <c r="Z5" s="50"/>
      <c r="AA5" s="50"/>
      <c r="AB5" s="50"/>
      <c r="AC5" s="50"/>
      <c r="AD5" s="50"/>
      <c r="AE5" s="50"/>
      <c r="AF5" s="50"/>
      <c r="AG5" s="50"/>
      <c r="AH5" s="50"/>
      <c r="AI5" s="50"/>
      <c r="AJ5" s="50"/>
      <c r="AK5" s="50"/>
      <c r="AL5" s="50"/>
      <c r="AM5" s="50"/>
      <c r="AN5" s="50"/>
      <c r="AO5" s="50"/>
      <c r="AP5" s="50"/>
      <c r="AQ5" s="50"/>
      <c r="AR5" s="50"/>
      <c r="AS5" s="50"/>
      <c r="AT5" s="50"/>
      <c r="AU5" s="50"/>
      <c r="AV5" s="50"/>
      <c r="AW5" s="50"/>
      <c r="AX5" s="50"/>
      <c r="AY5" s="50"/>
      <c r="AZ5" s="50"/>
      <c r="BA5" s="50"/>
      <c r="BB5" s="50"/>
      <c r="BC5" s="50"/>
      <c r="BD5" s="50"/>
      <c r="BE5" s="50"/>
      <c r="BF5" s="50"/>
      <c r="BG5" s="50"/>
      <c r="BH5" s="50"/>
      <c r="BI5" s="50"/>
      <c r="BJ5" s="50"/>
      <c r="BK5" s="50"/>
      <c r="BL5" s="50"/>
      <c r="BM5" s="50"/>
      <c r="BN5" s="50"/>
      <c r="BO5" s="50"/>
      <c r="BP5" s="50"/>
      <c r="BQ5" s="50"/>
      <c r="BR5" s="50"/>
      <c r="BS5" s="50"/>
      <c r="BT5" s="50"/>
      <c r="BU5" s="50"/>
      <c r="BV5" s="50"/>
      <c r="BW5" s="50"/>
      <c r="BX5" s="50"/>
      <c r="BY5" s="50"/>
      <c r="BZ5" s="50"/>
      <c r="CA5" s="50"/>
      <c r="CB5" s="50"/>
      <c r="CC5" s="50"/>
      <c r="CD5" s="50"/>
      <c r="CE5" s="50"/>
      <c r="CF5" s="50"/>
      <c r="CG5" s="50"/>
      <c r="CH5" s="50"/>
      <c r="CI5" s="50"/>
      <c r="CJ5" s="50"/>
      <c r="CK5" s="50"/>
      <c r="CL5" s="50"/>
      <c r="CM5" s="50"/>
      <c r="CN5" s="50"/>
      <c r="CO5" s="50"/>
      <c r="CP5" s="50"/>
      <c r="CQ5" s="50"/>
      <c r="CR5" s="50"/>
      <c r="CS5" s="50"/>
      <c r="CT5" s="50"/>
      <c r="CU5" s="50"/>
      <c r="CV5" s="50"/>
      <c r="CW5" s="50"/>
      <c r="CX5" s="50"/>
      <c r="CY5" s="50"/>
      <c r="CZ5" s="50"/>
      <c r="DA5" s="50"/>
      <c r="DB5" s="50"/>
      <c r="DC5" s="50"/>
      <c r="DD5" s="50"/>
      <c r="DE5" s="50"/>
      <c r="DF5" s="50"/>
      <c r="DG5" s="50"/>
      <c r="DH5" s="50"/>
      <c r="DI5" s="50"/>
      <c r="DJ5" s="50"/>
      <c r="DK5" s="50"/>
      <c r="DL5" s="50"/>
      <c r="DM5" s="50"/>
      <c r="DN5" s="50"/>
      <c r="DO5" s="50"/>
      <c r="DP5" s="50"/>
      <c r="DQ5" s="50"/>
      <c r="DR5" s="50"/>
      <c r="DS5" s="50"/>
      <c r="DT5" s="50"/>
      <c r="DU5" s="50"/>
      <c r="DV5" s="50"/>
      <c r="DW5" s="50"/>
      <c r="DX5" s="50"/>
      <c r="DY5" s="50"/>
      <c r="DZ5" s="50"/>
      <c r="EA5" s="50"/>
      <c r="EB5" s="50"/>
      <c r="EC5" s="50"/>
      <c r="ED5" s="50"/>
    </row>
    <row r="6" spans="1:134">
      <c r="A6" s="10" t="s">
        <v>33</v>
      </c>
      <c r="B6" s="10" t="s">
        <v>34</v>
      </c>
      <c r="C6" s="8" t="s">
        <v>23</v>
      </c>
      <c r="D6" s="9">
        <v>9.5</v>
      </c>
      <c r="E6" s="10" t="s">
        <v>35</v>
      </c>
      <c r="F6" s="11">
        <v>0</v>
      </c>
      <c r="G6" s="11">
        <v>0</v>
      </c>
      <c r="H6" s="44" t="s">
        <v>293</v>
      </c>
      <c r="I6" s="44">
        <v>3</v>
      </c>
      <c r="J6" s="44">
        <v>3</v>
      </c>
      <c r="K6" s="44" t="s">
        <v>25</v>
      </c>
      <c r="L6" s="13">
        <v>13238866</v>
      </c>
      <c r="M6" s="11">
        <v>810524</v>
      </c>
      <c r="N6" s="11">
        <v>773911</v>
      </c>
      <c r="O6" s="12">
        <v>0.95482798782022493</v>
      </c>
      <c r="P6" s="11">
        <v>3433812</v>
      </c>
      <c r="Q6" s="11">
        <v>3261771</v>
      </c>
      <c r="R6" s="11">
        <v>5733</v>
      </c>
      <c r="S6" s="14">
        <f t="shared" si="0"/>
        <v>94961412</v>
      </c>
      <c r="T6" s="14">
        <v>648</v>
      </c>
      <c r="U6" s="14">
        <v>645</v>
      </c>
      <c r="V6" s="15">
        <f>U6/S6</f>
        <v>6.7922326176026114E-6</v>
      </c>
      <c r="W6" s="14" t="s">
        <v>25</v>
      </c>
    </row>
    <row r="7" spans="1:134">
      <c r="A7" s="10" t="s">
        <v>36</v>
      </c>
      <c r="B7" s="10" t="s">
        <v>34</v>
      </c>
      <c r="C7" s="8" t="s">
        <v>28</v>
      </c>
      <c r="D7" s="9">
        <v>9.5</v>
      </c>
      <c r="E7" s="10" t="s">
        <v>35</v>
      </c>
      <c r="F7" s="11">
        <v>0</v>
      </c>
      <c r="G7" s="11">
        <v>0</v>
      </c>
      <c r="H7" s="44" t="s">
        <v>293</v>
      </c>
      <c r="I7" s="44">
        <v>3</v>
      </c>
      <c r="J7" s="44">
        <v>3</v>
      </c>
      <c r="K7" s="44" t="s">
        <v>25</v>
      </c>
      <c r="L7" s="13">
        <v>5699996</v>
      </c>
      <c r="M7" s="11">
        <v>346302</v>
      </c>
      <c r="N7" s="11">
        <v>309619</v>
      </c>
      <c r="O7" s="12">
        <v>0.89407222597617109</v>
      </c>
      <c r="P7" s="11">
        <v>1789575</v>
      </c>
      <c r="Q7" s="11">
        <v>1589846</v>
      </c>
      <c r="R7" s="11">
        <v>2532</v>
      </c>
      <c r="S7" s="14">
        <f t="shared" si="0"/>
        <v>41940048</v>
      </c>
      <c r="T7" s="14">
        <v>117</v>
      </c>
      <c r="U7" s="14">
        <v>114</v>
      </c>
      <c r="V7" s="15">
        <f>U7/S7</f>
        <v>2.7181657016701556E-6</v>
      </c>
      <c r="W7" s="14" t="s">
        <v>25</v>
      </c>
    </row>
    <row r="8" spans="1:134">
      <c r="A8" s="52" t="s">
        <v>37</v>
      </c>
      <c r="B8" s="52" t="s">
        <v>34</v>
      </c>
      <c r="C8" s="8" t="s">
        <v>30</v>
      </c>
      <c r="D8" s="9">
        <v>9.5</v>
      </c>
      <c r="E8" s="10" t="s">
        <v>35</v>
      </c>
      <c r="F8" s="11">
        <v>0</v>
      </c>
      <c r="G8" s="11">
        <v>0</v>
      </c>
      <c r="H8" s="44" t="s">
        <v>293</v>
      </c>
      <c r="I8" s="44">
        <v>3</v>
      </c>
      <c r="J8" s="44">
        <v>2</v>
      </c>
      <c r="K8" s="44" t="s">
        <v>31</v>
      </c>
      <c r="L8" s="13">
        <v>562831</v>
      </c>
      <c r="M8" s="11">
        <v>26900</v>
      </c>
      <c r="N8" s="11">
        <v>16908</v>
      </c>
      <c r="O8" s="12">
        <v>0.62855018587360589</v>
      </c>
      <c r="P8" s="11">
        <v>111289</v>
      </c>
      <c r="Q8" s="11">
        <v>57175</v>
      </c>
      <c r="R8" s="11">
        <v>92</v>
      </c>
      <c r="S8" s="14">
        <f t="shared" si="0"/>
        <v>1523888</v>
      </c>
      <c r="T8" s="14">
        <v>2</v>
      </c>
      <c r="U8" s="14">
        <v>2</v>
      </c>
      <c r="V8" s="15">
        <f>U8/S8</f>
        <v>1.3124324097308989E-6</v>
      </c>
      <c r="W8" s="14" t="s">
        <v>25</v>
      </c>
    </row>
    <row r="9" spans="1:134" s="53" customFormat="1">
      <c r="A9" s="8" t="s">
        <v>38</v>
      </c>
      <c r="B9" s="8" t="s">
        <v>34</v>
      </c>
      <c r="C9" s="8" t="s">
        <v>30</v>
      </c>
      <c r="D9" s="9">
        <v>9.5</v>
      </c>
      <c r="E9" s="10" t="s">
        <v>35</v>
      </c>
      <c r="F9" s="11">
        <v>0</v>
      </c>
      <c r="G9" s="11">
        <v>0</v>
      </c>
      <c r="H9" s="44" t="s">
        <v>293</v>
      </c>
      <c r="I9" s="44">
        <v>3</v>
      </c>
      <c r="J9" s="44">
        <v>2</v>
      </c>
      <c r="K9" s="44" t="s">
        <v>31</v>
      </c>
      <c r="L9" s="13">
        <v>3396061</v>
      </c>
      <c r="M9" s="11">
        <v>237106</v>
      </c>
      <c r="N9" s="11">
        <v>191933</v>
      </c>
      <c r="O9" s="12">
        <v>0.80948183512859229</v>
      </c>
      <c r="P9" s="11">
        <v>884254</v>
      </c>
      <c r="Q9" s="11">
        <v>660619</v>
      </c>
      <c r="R9" s="11">
        <v>1274</v>
      </c>
      <c r="S9" s="14">
        <f t="shared" si="0"/>
        <v>21102536</v>
      </c>
      <c r="T9" s="14">
        <v>30</v>
      </c>
      <c r="U9" s="14">
        <v>30</v>
      </c>
      <c r="V9" s="15">
        <f>U9/S9</f>
        <v>1.4216300827540348E-6</v>
      </c>
      <c r="W9" s="14" t="s">
        <v>25</v>
      </c>
      <c r="X9" s="48"/>
      <c r="Y9" s="48"/>
      <c r="Z9" s="48"/>
      <c r="AA9" s="48"/>
      <c r="AB9" s="48"/>
      <c r="AC9" s="48"/>
      <c r="AD9" s="48"/>
      <c r="AE9" s="48"/>
      <c r="AF9" s="48"/>
      <c r="AG9" s="48"/>
      <c r="AH9" s="48"/>
      <c r="AI9" s="48"/>
      <c r="AJ9" s="48"/>
      <c r="AK9" s="48"/>
      <c r="AL9" s="48"/>
      <c r="AM9" s="48"/>
      <c r="AN9" s="48"/>
      <c r="AO9" s="48"/>
      <c r="AP9" s="48"/>
      <c r="AQ9" s="48"/>
      <c r="AR9" s="48"/>
      <c r="AS9" s="48"/>
      <c r="AT9" s="48"/>
      <c r="AU9" s="48"/>
      <c r="AV9" s="48"/>
      <c r="AW9" s="48"/>
      <c r="AX9" s="48"/>
      <c r="AY9" s="48"/>
      <c r="AZ9" s="48"/>
      <c r="BA9" s="48"/>
      <c r="BB9" s="48"/>
      <c r="BC9" s="48"/>
      <c r="BD9" s="48"/>
      <c r="BE9" s="48"/>
      <c r="BF9" s="48"/>
      <c r="BG9" s="48"/>
      <c r="BH9" s="48"/>
      <c r="BI9" s="48"/>
      <c r="BJ9" s="48"/>
      <c r="BK9" s="48"/>
      <c r="BL9" s="48"/>
      <c r="BM9" s="48"/>
      <c r="BN9" s="48"/>
      <c r="BO9" s="48"/>
      <c r="BP9" s="48"/>
      <c r="BQ9" s="48"/>
      <c r="BR9" s="48"/>
      <c r="BS9" s="48"/>
      <c r="BT9" s="48"/>
      <c r="BU9" s="48"/>
      <c r="BV9" s="48"/>
      <c r="BW9" s="48"/>
      <c r="BX9" s="48"/>
      <c r="BY9" s="48"/>
      <c r="BZ9" s="48"/>
      <c r="CA9" s="48"/>
      <c r="CB9" s="48"/>
      <c r="CC9" s="48"/>
      <c r="CD9" s="48"/>
      <c r="CE9" s="48"/>
      <c r="CF9" s="48"/>
      <c r="CG9" s="48"/>
      <c r="CH9" s="48"/>
      <c r="CI9" s="48"/>
      <c r="CJ9" s="48"/>
      <c r="CK9" s="48"/>
      <c r="CL9" s="48"/>
      <c r="CM9" s="48"/>
      <c r="CN9" s="48"/>
      <c r="CO9" s="48"/>
      <c r="CP9" s="48"/>
      <c r="CQ9" s="48"/>
      <c r="CR9" s="48"/>
      <c r="CS9" s="48"/>
      <c r="CT9" s="48"/>
      <c r="CU9" s="48"/>
      <c r="CV9" s="48"/>
      <c r="CW9" s="48"/>
      <c r="CX9" s="48"/>
      <c r="CY9" s="48"/>
      <c r="CZ9" s="48"/>
      <c r="DA9" s="48"/>
      <c r="DB9" s="48"/>
      <c r="DC9" s="48"/>
      <c r="DD9" s="48"/>
      <c r="DE9" s="48"/>
      <c r="DF9" s="48"/>
      <c r="DG9" s="48"/>
      <c r="DH9" s="48"/>
      <c r="DI9" s="48"/>
      <c r="DJ9" s="48"/>
      <c r="DK9" s="48"/>
      <c r="DL9" s="48"/>
      <c r="DM9" s="48"/>
      <c r="DN9" s="48"/>
      <c r="DO9" s="48"/>
      <c r="DP9" s="48"/>
      <c r="DQ9" s="48"/>
      <c r="DR9" s="48"/>
      <c r="DS9" s="48"/>
      <c r="DT9" s="48"/>
      <c r="DU9" s="48"/>
      <c r="DV9" s="48"/>
      <c r="DW9" s="48"/>
      <c r="DX9" s="48"/>
      <c r="DY9" s="48"/>
      <c r="DZ9" s="48"/>
      <c r="EA9" s="48"/>
      <c r="EB9" s="48"/>
      <c r="EC9" s="48"/>
      <c r="ED9" s="48"/>
    </row>
    <row r="10" spans="1:134" s="54" customFormat="1">
      <c r="A10" s="49" t="s">
        <v>39</v>
      </c>
      <c r="B10" s="49" t="s">
        <v>34</v>
      </c>
      <c r="C10" s="18" t="s">
        <v>30</v>
      </c>
      <c r="D10" s="19">
        <v>9.5</v>
      </c>
      <c r="E10" s="20" t="s">
        <v>35</v>
      </c>
      <c r="F10" s="21">
        <v>0</v>
      </c>
      <c r="G10" s="21">
        <v>0</v>
      </c>
      <c r="H10" s="45" t="s">
        <v>293</v>
      </c>
      <c r="I10" s="45">
        <v>3</v>
      </c>
      <c r="J10" s="45">
        <v>2</v>
      </c>
      <c r="K10" s="45" t="s">
        <v>31</v>
      </c>
      <c r="L10" s="24">
        <v>3099710</v>
      </c>
      <c r="M10" s="21">
        <v>144859</v>
      </c>
      <c r="N10" s="21">
        <v>135565</v>
      </c>
      <c r="O10" s="22">
        <v>0.93584105923691319</v>
      </c>
      <c r="P10" s="21">
        <v>458805</v>
      </c>
      <c r="Q10" s="21">
        <v>422273</v>
      </c>
      <c r="R10" s="21">
        <v>961</v>
      </c>
      <c r="S10" s="24">
        <f t="shared" si="0"/>
        <v>15918004</v>
      </c>
      <c r="T10" s="24">
        <v>38</v>
      </c>
      <c r="U10" s="24">
        <v>38</v>
      </c>
      <c r="V10" s="25">
        <f>U10/S10</f>
        <v>2.387233977325298E-6</v>
      </c>
      <c r="W10" s="23" t="s">
        <v>25</v>
      </c>
      <c r="X10" s="50"/>
      <c r="Y10" s="50"/>
      <c r="Z10" s="50"/>
      <c r="AA10" s="50"/>
      <c r="AB10" s="50"/>
      <c r="AC10" s="50"/>
      <c r="AD10" s="50"/>
      <c r="AE10" s="50"/>
      <c r="AF10" s="50"/>
      <c r="AG10" s="50"/>
      <c r="AH10" s="50"/>
      <c r="AI10" s="50"/>
      <c r="AJ10" s="50"/>
      <c r="AK10" s="50"/>
      <c r="AL10" s="50"/>
      <c r="AM10" s="50"/>
      <c r="AN10" s="50"/>
      <c r="AO10" s="50"/>
      <c r="AP10" s="50"/>
      <c r="AQ10" s="50"/>
      <c r="AR10" s="50"/>
      <c r="AS10" s="50"/>
      <c r="AT10" s="50"/>
      <c r="AU10" s="50"/>
      <c r="AV10" s="50"/>
      <c r="AW10" s="50"/>
      <c r="AX10" s="50"/>
      <c r="AY10" s="50"/>
      <c r="AZ10" s="50"/>
      <c r="BA10" s="50"/>
      <c r="BB10" s="50"/>
      <c r="BC10" s="50"/>
      <c r="BD10" s="50"/>
      <c r="BE10" s="50"/>
      <c r="BF10" s="50"/>
      <c r="BG10" s="50"/>
      <c r="BH10" s="50"/>
      <c r="BI10" s="50"/>
      <c r="BJ10" s="50"/>
      <c r="BK10" s="50"/>
      <c r="BL10" s="50"/>
      <c r="BM10" s="50"/>
      <c r="BN10" s="50"/>
      <c r="BO10" s="50"/>
      <c r="BP10" s="50"/>
      <c r="BQ10" s="50"/>
      <c r="BR10" s="50"/>
      <c r="BS10" s="50"/>
      <c r="BT10" s="50"/>
      <c r="BU10" s="50"/>
      <c r="BV10" s="50"/>
      <c r="BW10" s="50"/>
      <c r="BX10" s="50"/>
      <c r="BY10" s="50"/>
      <c r="BZ10" s="50"/>
      <c r="CA10" s="50"/>
      <c r="CB10" s="50"/>
      <c r="CC10" s="50"/>
      <c r="CD10" s="50"/>
      <c r="CE10" s="50"/>
      <c r="CF10" s="50"/>
      <c r="CG10" s="50"/>
      <c r="CH10" s="50"/>
      <c r="CI10" s="50"/>
      <c r="CJ10" s="50"/>
      <c r="CK10" s="50"/>
      <c r="CL10" s="50"/>
      <c r="CM10" s="50"/>
      <c r="CN10" s="50"/>
      <c r="CO10" s="50"/>
      <c r="CP10" s="50"/>
      <c r="CQ10" s="50"/>
      <c r="CR10" s="50"/>
      <c r="CS10" s="50"/>
      <c r="CT10" s="50"/>
      <c r="CU10" s="50"/>
      <c r="CV10" s="50"/>
      <c r="CW10" s="50"/>
      <c r="CX10" s="50"/>
      <c r="CY10" s="50"/>
      <c r="CZ10" s="50"/>
      <c r="DA10" s="50"/>
      <c r="DB10" s="50"/>
      <c r="DC10" s="50"/>
      <c r="DD10" s="50"/>
      <c r="DE10" s="50"/>
      <c r="DF10" s="50"/>
      <c r="DG10" s="50"/>
      <c r="DH10" s="50"/>
      <c r="DI10" s="50"/>
      <c r="DJ10" s="50"/>
      <c r="DK10" s="50"/>
      <c r="DL10" s="50"/>
      <c r="DM10" s="50"/>
      <c r="DN10" s="50"/>
      <c r="DO10" s="50"/>
      <c r="DP10" s="50"/>
      <c r="DQ10" s="50"/>
      <c r="DR10" s="50"/>
      <c r="DS10" s="50"/>
      <c r="DT10" s="50"/>
      <c r="DU10" s="50"/>
      <c r="DV10" s="50"/>
      <c r="DW10" s="50"/>
      <c r="DX10" s="50"/>
      <c r="DY10" s="50"/>
      <c r="DZ10" s="50"/>
      <c r="EA10" s="50"/>
      <c r="EB10" s="50"/>
      <c r="EC10" s="50"/>
      <c r="ED10" s="50"/>
    </row>
    <row r="11" spans="1:134">
      <c r="A11" s="10" t="s">
        <v>40</v>
      </c>
      <c r="B11" s="10" t="s">
        <v>45</v>
      </c>
      <c r="C11" s="8" t="s">
        <v>41</v>
      </c>
      <c r="D11" s="9">
        <v>10.4</v>
      </c>
      <c r="E11" s="10" t="s">
        <v>42</v>
      </c>
      <c r="F11" s="11">
        <v>1</v>
      </c>
      <c r="G11" s="11">
        <v>1</v>
      </c>
      <c r="H11" s="44" t="s">
        <v>43</v>
      </c>
      <c r="I11" s="44">
        <v>11</v>
      </c>
      <c r="J11" s="44">
        <v>7</v>
      </c>
      <c r="K11" s="44" t="s">
        <v>25</v>
      </c>
      <c r="L11" s="13">
        <v>10422723</v>
      </c>
      <c r="M11" s="11">
        <v>788357</v>
      </c>
      <c r="N11" s="11">
        <v>782931</v>
      </c>
      <c r="O11" s="12">
        <v>0.99311733136129954</v>
      </c>
      <c r="P11" s="11">
        <v>2735982</v>
      </c>
      <c r="Q11" s="11">
        <v>2714187</v>
      </c>
      <c r="R11" s="11">
        <v>5699</v>
      </c>
      <c r="S11" s="14">
        <f t="shared" si="0"/>
        <v>94398236</v>
      </c>
      <c r="T11" s="14">
        <v>290</v>
      </c>
      <c r="U11" s="14">
        <v>284</v>
      </c>
      <c r="V11" s="15">
        <f>U11/S11</f>
        <v>3.0085307950034149E-6</v>
      </c>
      <c r="W11" s="14" t="s">
        <v>25</v>
      </c>
    </row>
    <row r="12" spans="1:134" s="53" customFormat="1">
      <c r="A12" s="47" t="s">
        <v>44</v>
      </c>
      <c r="B12" s="47" t="s">
        <v>45</v>
      </c>
      <c r="C12" s="8" t="s">
        <v>23</v>
      </c>
      <c r="D12" s="9">
        <v>10.4</v>
      </c>
      <c r="E12" s="10" t="s">
        <v>42</v>
      </c>
      <c r="F12" s="11">
        <v>1</v>
      </c>
      <c r="G12" s="11">
        <v>1</v>
      </c>
      <c r="H12" s="44" t="s">
        <v>43</v>
      </c>
      <c r="I12" s="44">
        <v>11</v>
      </c>
      <c r="J12" s="44">
        <v>7</v>
      </c>
      <c r="K12" s="44" t="s">
        <v>25</v>
      </c>
      <c r="L12" s="13">
        <v>13257824</v>
      </c>
      <c r="M12" s="11">
        <v>862960</v>
      </c>
      <c r="N12" s="11">
        <v>829245</v>
      </c>
      <c r="O12" s="12">
        <v>0.96093098173727631</v>
      </c>
      <c r="P12" s="11">
        <v>3216783</v>
      </c>
      <c r="Q12" s="11">
        <v>3068286</v>
      </c>
      <c r="R12" s="11">
        <v>6097</v>
      </c>
      <c r="S12" s="14">
        <f t="shared" si="0"/>
        <v>100990708</v>
      </c>
      <c r="T12" s="13">
        <v>700</v>
      </c>
      <c r="U12" s="13">
        <v>694</v>
      </c>
      <c r="V12" s="15">
        <f>U12/S12</f>
        <v>6.8719193452926384E-6</v>
      </c>
      <c r="W12" s="16" t="s">
        <v>25</v>
      </c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48"/>
      <c r="AS12" s="48"/>
      <c r="AT12" s="48"/>
      <c r="AU12" s="48"/>
      <c r="AV12" s="48"/>
      <c r="AW12" s="48"/>
      <c r="AX12" s="48"/>
      <c r="AY12" s="48"/>
      <c r="AZ12" s="48"/>
      <c r="BA12" s="48"/>
      <c r="BB12" s="48"/>
      <c r="BC12" s="48"/>
      <c r="BD12" s="48"/>
      <c r="BE12" s="48"/>
      <c r="BF12" s="48"/>
      <c r="BG12" s="48"/>
      <c r="BH12" s="48"/>
      <c r="BI12" s="48"/>
      <c r="BJ12" s="48"/>
      <c r="BK12" s="48"/>
      <c r="BL12" s="48"/>
      <c r="BM12" s="48"/>
      <c r="BN12" s="48"/>
      <c r="BO12" s="48"/>
      <c r="BP12" s="48"/>
      <c r="BQ12" s="48"/>
      <c r="BR12" s="48"/>
      <c r="BS12" s="48"/>
      <c r="BT12" s="48"/>
      <c r="BU12" s="48"/>
      <c r="BV12" s="48"/>
      <c r="BW12" s="48"/>
      <c r="BX12" s="48"/>
      <c r="BY12" s="48"/>
      <c r="BZ12" s="48"/>
      <c r="CA12" s="48"/>
      <c r="CB12" s="48"/>
      <c r="CC12" s="48"/>
      <c r="CD12" s="48"/>
      <c r="CE12" s="48"/>
      <c r="CF12" s="48"/>
      <c r="CG12" s="48"/>
      <c r="CH12" s="48"/>
      <c r="CI12" s="48"/>
      <c r="CJ12" s="48"/>
      <c r="CK12" s="48"/>
      <c r="CL12" s="48"/>
      <c r="CM12" s="48"/>
      <c r="CN12" s="48"/>
      <c r="CO12" s="48"/>
      <c r="CP12" s="48"/>
      <c r="CQ12" s="48"/>
      <c r="CR12" s="48"/>
      <c r="CS12" s="48"/>
      <c r="CT12" s="48"/>
      <c r="CU12" s="48"/>
      <c r="CV12" s="48"/>
      <c r="CW12" s="48"/>
      <c r="CX12" s="48"/>
      <c r="CY12" s="48"/>
      <c r="CZ12" s="48"/>
      <c r="DA12" s="48"/>
      <c r="DB12" s="48"/>
      <c r="DC12" s="48"/>
      <c r="DD12" s="48"/>
      <c r="DE12" s="48"/>
      <c r="DF12" s="48"/>
      <c r="DG12" s="48"/>
      <c r="DH12" s="48"/>
      <c r="DI12" s="48"/>
      <c r="DJ12" s="48"/>
      <c r="DK12" s="48"/>
      <c r="DL12" s="48"/>
      <c r="DM12" s="48"/>
      <c r="DN12" s="48"/>
      <c r="DO12" s="48"/>
      <c r="DP12" s="48"/>
      <c r="DQ12" s="48"/>
      <c r="DR12" s="48"/>
      <c r="DS12" s="48"/>
      <c r="DT12" s="48"/>
      <c r="DU12" s="48"/>
      <c r="DV12" s="48"/>
      <c r="DW12" s="48"/>
      <c r="DX12" s="48"/>
      <c r="DY12" s="48"/>
      <c r="DZ12" s="48"/>
      <c r="EA12" s="48"/>
      <c r="EB12" s="48"/>
      <c r="EC12" s="48"/>
      <c r="ED12" s="48"/>
    </row>
    <row r="13" spans="1:134">
      <c r="A13" s="8" t="s">
        <v>46</v>
      </c>
      <c r="B13" s="8" t="s">
        <v>45</v>
      </c>
      <c r="C13" s="8" t="s">
        <v>28</v>
      </c>
      <c r="D13" s="9">
        <v>10.4</v>
      </c>
      <c r="E13" s="10" t="s">
        <v>42</v>
      </c>
      <c r="F13" s="11">
        <v>1</v>
      </c>
      <c r="G13" s="11">
        <v>1</v>
      </c>
      <c r="H13" s="44" t="s">
        <v>43</v>
      </c>
      <c r="I13" s="44">
        <v>11</v>
      </c>
      <c r="J13" s="44">
        <v>7</v>
      </c>
      <c r="K13" s="44" t="s">
        <v>25</v>
      </c>
      <c r="L13" s="13">
        <v>10521244</v>
      </c>
      <c r="M13" s="11">
        <v>607888</v>
      </c>
      <c r="N13" s="11">
        <v>579508</v>
      </c>
      <c r="O13" s="12">
        <v>0.95331376832574422</v>
      </c>
      <c r="P13" s="11">
        <v>2004997</v>
      </c>
      <c r="Q13" s="11">
        <v>1899335</v>
      </c>
      <c r="R13" s="29">
        <v>4430</v>
      </c>
      <c r="S13" s="14">
        <f t="shared" si="0"/>
        <v>73378520</v>
      </c>
      <c r="T13" s="14">
        <v>222</v>
      </c>
      <c r="U13" s="14">
        <v>215</v>
      </c>
      <c r="V13" s="15">
        <f>U13/S13</f>
        <v>2.9300127612276726E-6</v>
      </c>
      <c r="W13" s="14" t="s">
        <v>25</v>
      </c>
    </row>
    <row r="14" spans="1:134">
      <c r="A14" s="8" t="s">
        <v>47</v>
      </c>
      <c r="B14" s="8" t="s">
        <v>45</v>
      </c>
      <c r="C14" s="8" t="s">
        <v>30</v>
      </c>
      <c r="D14" s="9">
        <v>10.4</v>
      </c>
      <c r="E14" s="10" t="s">
        <v>42</v>
      </c>
      <c r="F14" s="11">
        <v>1</v>
      </c>
      <c r="G14" s="11">
        <v>1</v>
      </c>
      <c r="H14" s="44" t="s">
        <v>43</v>
      </c>
      <c r="I14" s="44">
        <v>11</v>
      </c>
      <c r="J14" s="44">
        <v>5</v>
      </c>
      <c r="K14" s="44" t="s">
        <v>31</v>
      </c>
      <c r="L14" s="13">
        <v>2108878</v>
      </c>
      <c r="M14" s="11">
        <v>90650</v>
      </c>
      <c r="N14" s="11">
        <v>39233</v>
      </c>
      <c r="O14" s="12">
        <v>0.43279646993932708</v>
      </c>
      <c r="P14" s="11">
        <v>377967</v>
      </c>
      <c r="Q14" s="11">
        <v>127782</v>
      </c>
      <c r="R14" s="29">
        <v>266</v>
      </c>
      <c r="S14" s="14">
        <f t="shared" si="0"/>
        <v>4406024</v>
      </c>
      <c r="T14" s="14">
        <v>12</v>
      </c>
      <c r="U14" s="14">
        <v>10</v>
      </c>
      <c r="V14" s="15">
        <f>U14/S14</f>
        <v>2.2696199566774944E-6</v>
      </c>
      <c r="W14" s="14" t="s">
        <v>25</v>
      </c>
    </row>
    <row r="15" spans="1:134" s="53" customFormat="1">
      <c r="A15" s="55" t="s">
        <v>48</v>
      </c>
      <c r="B15" s="55" t="s">
        <v>45</v>
      </c>
      <c r="C15" s="8" t="s">
        <v>30</v>
      </c>
      <c r="D15" s="9">
        <v>10.4</v>
      </c>
      <c r="E15" s="10" t="s">
        <v>42</v>
      </c>
      <c r="F15" s="11">
        <v>1</v>
      </c>
      <c r="G15" s="11">
        <v>1</v>
      </c>
      <c r="H15" s="44" t="s">
        <v>43</v>
      </c>
      <c r="I15" s="44">
        <v>11</v>
      </c>
      <c r="J15" s="44">
        <v>5</v>
      </c>
      <c r="K15" s="44" t="s">
        <v>49</v>
      </c>
      <c r="L15" s="13">
        <v>559824</v>
      </c>
      <c r="M15" s="11">
        <v>8914</v>
      </c>
      <c r="N15" s="11">
        <v>2768</v>
      </c>
      <c r="O15" s="12">
        <v>0.31052277316580662</v>
      </c>
      <c r="P15" s="11">
        <v>30485</v>
      </c>
      <c r="Q15" s="11">
        <v>8351</v>
      </c>
      <c r="R15" s="11">
        <v>17</v>
      </c>
      <c r="S15" s="14">
        <f t="shared" si="0"/>
        <v>281588</v>
      </c>
      <c r="T15" s="14">
        <v>1</v>
      </c>
      <c r="U15" s="14">
        <v>0</v>
      </c>
      <c r="V15" s="15">
        <f>U15/S15</f>
        <v>0</v>
      </c>
      <c r="W15" s="14" t="s">
        <v>25</v>
      </c>
      <c r="X15" s="48"/>
      <c r="Y15" s="48"/>
      <c r="Z15" s="48"/>
      <c r="AA15" s="48"/>
      <c r="AB15" s="48"/>
      <c r="AC15" s="48"/>
      <c r="AD15" s="48"/>
      <c r="AE15" s="48"/>
      <c r="AF15" s="48"/>
      <c r="AG15" s="48"/>
      <c r="AH15" s="48"/>
      <c r="AI15" s="48"/>
      <c r="AJ15" s="48"/>
      <c r="AK15" s="48"/>
      <c r="AL15" s="48"/>
      <c r="AM15" s="48"/>
      <c r="AN15" s="48"/>
      <c r="AO15" s="48"/>
      <c r="AP15" s="48"/>
      <c r="AQ15" s="48"/>
      <c r="AR15" s="48"/>
      <c r="AS15" s="48"/>
      <c r="AT15" s="48"/>
      <c r="AU15" s="48"/>
      <c r="AV15" s="48"/>
      <c r="AW15" s="48"/>
      <c r="AX15" s="48"/>
      <c r="AY15" s="48"/>
      <c r="AZ15" s="48"/>
      <c r="BA15" s="48"/>
      <c r="BB15" s="48"/>
      <c r="BC15" s="48"/>
      <c r="BD15" s="48"/>
      <c r="BE15" s="48"/>
      <c r="BF15" s="48"/>
      <c r="BG15" s="48"/>
      <c r="BH15" s="48"/>
      <c r="BI15" s="48"/>
      <c r="BJ15" s="48"/>
      <c r="BK15" s="48"/>
      <c r="BL15" s="48"/>
      <c r="BM15" s="48"/>
      <c r="BN15" s="48"/>
      <c r="BO15" s="48"/>
      <c r="BP15" s="48"/>
      <c r="BQ15" s="48"/>
      <c r="BR15" s="48"/>
      <c r="BS15" s="48"/>
      <c r="BT15" s="48"/>
      <c r="BU15" s="48"/>
      <c r="BV15" s="48"/>
      <c r="BW15" s="48"/>
      <c r="BX15" s="48"/>
      <c r="BY15" s="48"/>
      <c r="BZ15" s="48"/>
      <c r="CA15" s="48"/>
      <c r="CB15" s="48"/>
      <c r="CC15" s="48"/>
      <c r="CD15" s="48"/>
      <c r="CE15" s="48"/>
      <c r="CF15" s="48"/>
      <c r="CG15" s="48"/>
      <c r="CH15" s="48"/>
      <c r="CI15" s="48"/>
      <c r="CJ15" s="48"/>
      <c r="CK15" s="48"/>
      <c r="CL15" s="48"/>
      <c r="CM15" s="48"/>
      <c r="CN15" s="48"/>
      <c r="CO15" s="48"/>
      <c r="CP15" s="48"/>
      <c r="CQ15" s="48"/>
      <c r="CR15" s="48"/>
      <c r="CS15" s="48"/>
      <c r="CT15" s="48"/>
      <c r="CU15" s="48"/>
      <c r="CV15" s="48"/>
      <c r="CW15" s="48"/>
      <c r="CX15" s="48"/>
      <c r="CY15" s="48"/>
      <c r="CZ15" s="48"/>
      <c r="DA15" s="48"/>
      <c r="DB15" s="48"/>
      <c r="DC15" s="48"/>
      <c r="DD15" s="48"/>
      <c r="DE15" s="48"/>
      <c r="DF15" s="48"/>
      <c r="DG15" s="48"/>
      <c r="DH15" s="48"/>
      <c r="DI15" s="48"/>
      <c r="DJ15" s="48"/>
      <c r="DK15" s="48"/>
      <c r="DL15" s="48"/>
      <c r="DM15" s="48"/>
      <c r="DN15" s="48"/>
      <c r="DO15" s="48"/>
      <c r="DP15" s="48"/>
      <c r="DQ15" s="48"/>
      <c r="DR15" s="48"/>
      <c r="DS15" s="48"/>
      <c r="DT15" s="48"/>
      <c r="DU15" s="48"/>
      <c r="DV15" s="48"/>
      <c r="DW15" s="48"/>
      <c r="DX15" s="48"/>
      <c r="DY15" s="48"/>
      <c r="DZ15" s="48"/>
      <c r="EA15" s="48"/>
      <c r="EB15" s="48"/>
      <c r="EC15" s="48"/>
      <c r="ED15" s="48"/>
    </row>
    <row r="16" spans="1:134" s="48" customFormat="1">
      <c r="A16" s="55" t="s">
        <v>50</v>
      </c>
      <c r="B16" s="55" t="s">
        <v>45</v>
      </c>
      <c r="C16" s="8" t="s">
        <v>30</v>
      </c>
      <c r="D16" s="9">
        <v>10.4</v>
      </c>
      <c r="E16" s="10" t="s">
        <v>42</v>
      </c>
      <c r="F16" s="11">
        <v>1</v>
      </c>
      <c r="G16" s="11">
        <v>1</v>
      </c>
      <c r="H16" s="44" t="s">
        <v>43</v>
      </c>
      <c r="I16" s="44">
        <v>11</v>
      </c>
      <c r="J16" s="44">
        <v>5</v>
      </c>
      <c r="K16" s="44" t="s">
        <v>51</v>
      </c>
      <c r="L16" s="13">
        <v>562690</v>
      </c>
      <c r="M16" s="11">
        <v>15940</v>
      </c>
      <c r="N16" s="11">
        <v>4626</v>
      </c>
      <c r="O16" s="17">
        <v>0.29021329987452948</v>
      </c>
      <c r="P16" s="11">
        <v>55795</v>
      </c>
      <c r="Q16" s="11">
        <v>14215</v>
      </c>
      <c r="R16" s="11">
        <v>29</v>
      </c>
      <c r="S16" s="14">
        <f t="shared" si="0"/>
        <v>480356</v>
      </c>
      <c r="T16" s="14">
        <v>1</v>
      </c>
      <c r="U16" s="14">
        <v>0</v>
      </c>
      <c r="V16" s="15">
        <f>U16/S16</f>
        <v>0</v>
      </c>
      <c r="W16" s="14" t="s">
        <v>25</v>
      </c>
    </row>
    <row r="17" spans="1:23" s="48" customFormat="1">
      <c r="A17" s="10" t="s">
        <v>52</v>
      </c>
      <c r="B17" s="10" t="s">
        <v>45</v>
      </c>
      <c r="C17" s="8" t="s">
        <v>30</v>
      </c>
      <c r="D17" s="9">
        <v>10.4</v>
      </c>
      <c r="E17" s="10" t="s">
        <v>42</v>
      </c>
      <c r="F17" s="11">
        <v>1</v>
      </c>
      <c r="G17" s="11">
        <v>1</v>
      </c>
      <c r="H17" s="44" t="s">
        <v>43</v>
      </c>
      <c r="I17" s="44">
        <v>11</v>
      </c>
      <c r="J17" s="44">
        <v>5</v>
      </c>
      <c r="K17" s="44" t="s">
        <v>31</v>
      </c>
      <c r="L17" s="13">
        <v>2014091</v>
      </c>
      <c r="M17" s="29">
        <v>94034</v>
      </c>
      <c r="N17" s="29">
        <v>58850</v>
      </c>
      <c r="O17" s="31">
        <v>0.62583746304528154</v>
      </c>
      <c r="P17" s="29">
        <v>341669</v>
      </c>
      <c r="Q17" s="29">
        <v>197946</v>
      </c>
      <c r="R17" s="29">
        <v>374</v>
      </c>
      <c r="S17" s="14">
        <f t="shared" si="0"/>
        <v>6194936</v>
      </c>
      <c r="T17" s="14">
        <v>11</v>
      </c>
      <c r="U17" s="14">
        <v>10</v>
      </c>
      <c r="V17" s="15">
        <f>U17/S17</f>
        <v>1.6142216804176832E-6</v>
      </c>
      <c r="W17" s="14" t="s">
        <v>25</v>
      </c>
    </row>
    <row r="18" spans="1:23" s="48" customFormat="1">
      <c r="A18" s="55" t="s">
        <v>53</v>
      </c>
      <c r="B18" s="55" t="s">
        <v>45</v>
      </c>
      <c r="C18" s="8" t="s">
        <v>30</v>
      </c>
      <c r="D18" s="9">
        <v>10.4</v>
      </c>
      <c r="E18" s="10" t="s">
        <v>42</v>
      </c>
      <c r="F18" s="11">
        <v>1</v>
      </c>
      <c r="G18" s="11">
        <v>1</v>
      </c>
      <c r="H18" s="44" t="s">
        <v>43</v>
      </c>
      <c r="I18" s="44">
        <v>11</v>
      </c>
      <c r="J18" s="44">
        <v>5</v>
      </c>
      <c r="K18" s="44" t="s">
        <v>31</v>
      </c>
      <c r="L18" s="13">
        <v>420008</v>
      </c>
      <c r="M18" s="11">
        <v>16653</v>
      </c>
      <c r="N18" s="11">
        <v>7699</v>
      </c>
      <c r="O18" s="12">
        <v>0.46231910166336398</v>
      </c>
      <c r="P18" s="11">
        <v>65836</v>
      </c>
      <c r="Q18" s="11">
        <v>25266</v>
      </c>
      <c r="R18" s="11">
        <v>41</v>
      </c>
      <c r="S18" s="14">
        <f t="shared" si="0"/>
        <v>679124</v>
      </c>
      <c r="T18" s="14">
        <v>1</v>
      </c>
      <c r="U18" s="14">
        <v>0</v>
      </c>
      <c r="V18" s="15">
        <f>U18/S18</f>
        <v>0</v>
      </c>
      <c r="W18" s="14" t="s">
        <v>25</v>
      </c>
    </row>
    <row r="19" spans="1:23" s="48" customFormat="1">
      <c r="A19" s="10" t="s">
        <v>54</v>
      </c>
      <c r="B19" s="10" t="s">
        <v>45</v>
      </c>
      <c r="C19" s="8" t="s">
        <v>30</v>
      </c>
      <c r="D19" s="9">
        <v>10.4</v>
      </c>
      <c r="E19" s="10" t="s">
        <v>42</v>
      </c>
      <c r="F19" s="11">
        <v>1</v>
      </c>
      <c r="G19" s="11">
        <v>1</v>
      </c>
      <c r="H19" s="44" t="s">
        <v>43</v>
      </c>
      <c r="I19" s="44">
        <v>11</v>
      </c>
      <c r="J19" s="44">
        <v>5</v>
      </c>
      <c r="K19" s="44" t="s">
        <v>31</v>
      </c>
      <c r="L19" s="13">
        <v>3167425</v>
      </c>
      <c r="M19" s="11">
        <v>180162</v>
      </c>
      <c r="N19" s="11">
        <v>51830</v>
      </c>
      <c r="O19" s="12">
        <v>0.2876855274697217</v>
      </c>
      <c r="P19" s="11">
        <v>685975</v>
      </c>
      <c r="Q19" s="11">
        <v>170560</v>
      </c>
      <c r="R19" s="11">
        <v>364</v>
      </c>
      <c r="S19" s="14">
        <f t="shared" si="0"/>
        <v>6029296</v>
      </c>
      <c r="T19" s="14">
        <v>25</v>
      </c>
      <c r="U19" s="14">
        <v>23</v>
      </c>
      <c r="V19" s="15">
        <f>U19/S19</f>
        <v>3.8147073887233265E-6</v>
      </c>
      <c r="W19" s="14" t="s">
        <v>25</v>
      </c>
    </row>
    <row r="20" spans="1:23" s="48" customFormat="1">
      <c r="A20" s="10" t="s">
        <v>55</v>
      </c>
      <c r="B20" s="10" t="s">
        <v>45</v>
      </c>
      <c r="C20" s="8" t="s">
        <v>30</v>
      </c>
      <c r="D20" s="9">
        <v>10.4</v>
      </c>
      <c r="E20" s="10" t="s">
        <v>42</v>
      </c>
      <c r="F20" s="11">
        <v>1</v>
      </c>
      <c r="G20" s="11">
        <v>1</v>
      </c>
      <c r="H20" s="44" t="s">
        <v>43</v>
      </c>
      <c r="I20" s="44">
        <v>11</v>
      </c>
      <c r="J20" s="44">
        <v>5</v>
      </c>
      <c r="K20" s="44" t="s">
        <v>31</v>
      </c>
      <c r="L20" s="13">
        <v>4362463</v>
      </c>
      <c r="M20" s="11">
        <v>238400</v>
      </c>
      <c r="N20" s="11">
        <v>107101</v>
      </c>
      <c r="O20" s="12">
        <v>0.44924916107382551</v>
      </c>
      <c r="P20" s="11">
        <v>798486</v>
      </c>
      <c r="Q20" s="11">
        <v>338382</v>
      </c>
      <c r="R20" s="11">
        <v>735</v>
      </c>
      <c r="S20" s="13">
        <f t="shared" si="0"/>
        <v>12174540</v>
      </c>
      <c r="T20" s="13">
        <v>24</v>
      </c>
      <c r="U20" s="13">
        <v>23</v>
      </c>
      <c r="V20" s="15">
        <f>U20/S20</f>
        <v>1.8891884210820287E-6</v>
      </c>
      <c r="W20" s="16" t="s">
        <v>25</v>
      </c>
    </row>
    <row r="21" spans="1:23" s="48" customFormat="1">
      <c r="A21" s="10" t="s">
        <v>56</v>
      </c>
      <c r="B21" s="10" t="s">
        <v>45</v>
      </c>
      <c r="C21" s="8" t="s">
        <v>30</v>
      </c>
      <c r="D21" s="9">
        <v>10.4</v>
      </c>
      <c r="E21" s="10" t="s">
        <v>42</v>
      </c>
      <c r="F21" s="11">
        <v>1</v>
      </c>
      <c r="G21" s="11">
        <v>1</v>
      </c>
      <c r="H21" s="44" t="s">
        <v>43</v>
      </c>
      <c r="I21" s="44">
        <v>11</v>
      </c>
      <c r="J21" s="44">
        <v>5</v>
      </c>
      <c r="K21" s="44" t="s">
        <v>51</v>
      </c>
      <c r="L21" s="13">
        <v>1668461</v>
      </c>
      <c r="M21" s="11">
        <v>93269</v>
      </c>
      <c r="N21" s="11">
        <v>67151</v>
      </c>
      <c r="O21" s="12">
        <v>0.71997126590828675</v>
      </c>
      <c r="P21" s="11">
        <v>340723</v>
      </c>
      <c r="Q21" s="11">
        <v>220129</v>
      </c>
      <c r="R21" s="11">
        <v>425</v>
      </c>
      <c r="S21" s="14">
        <f t="shared" si="0"/>
        <v>7039700</v>
      </c>
      <c r="T21" s="14">
        <v>17</v>
      </c>
      <c r="U21" s="14">
        <v>16</v>
      </c>
      <c r="V21" s="15">
        <f>U21/S21</f>
        <v>2.2728241260280979E-6</v>
      </c>
      <c r="W21" s="14" t="s">
        <v>25</v>
      </c>
    </row>
    <row r="22" spans="1:23" s="48" customFormat="1">
      <c r="A22" s="55" t="s">
        <v>57</v>
      </c>
      <c r="B22" s="55" t="s">
        <v>45</v>
      </c>
      <c r="C22" s="8" t="s">
        <v>30</v>
      </c>
      <c r="D22" s="9">
        <v>10.4</v>
      </c>
      <c r="E22" s="10" t="s">
        <v>42</v>
      </c>
      <c r="F22" s="11">
        <v>1</v>
      </c>
      <c r="G22" s="11">
        <v>1</v>
      </c>
      <c r="H22" s="44" t="s">
        <v>43</v>
      </c>
      <c r="I22" s="44">
        <v>11</v>
      </c>
      <c r="J22" s="44">
        <v>5</v>
      </c>
      <c r="K22" s="44" t="s">
        <v>31</v>
      </c>
      <c r="L22" s="13">
        <v>713896</v>
      </c>
      <c r="M22" s="11">
        <v>15216</v>
      </c>
      <c r="N22" s="11">
        <v>5116</v>
      </c>
      <c r="O22" s="17">
        <v>0.33622502628811779</v>
      </c>
      <c r="P22" s="11">
        <v>57561</v>
      </c>
      <c r="Q22" s="11">
        <v>15237</v>
      </c>
      <c r="R22" s="11">
        <v>33</v>
      </c>
      <c r="S22" s="14">
        <f t="shared" si="0"/>
        <v>546612</v>
      </c>
      <c r="T22" s="14">
        <v>4</v>
      </c>
      <c r="U22" s="14">
        <v>3</v>
      </c>
      <c r="V22" s="15">
        <f>U22/S22</f>
        <v>5.4883537134201224E-6</v>
      </c>
      <c r="W22" s="14" t="s">
        <v>25</v>
      </c>
    </row>
    <row r="23" spans="1:23" s="48" customFormat="1">
      <c r="A23" s="52" t="s">
        <v>58</v>
      </c>
      <c r="B23" s="52" t="s">
        <v>45</v>
      </c>
      <c r="C23" s="8" t="s">
        <v>30</v>
      </c>
      <c r="D23" s="9">
        <v>10.4</v>
      </c>
      <c r="E23" s="10" t="s">
        <v>42</v>
      </c>
      <c r="F23" s="11">
        <v>1</v>
      </c>
      <c r="G23" s="11">
        <v>1</v>
      </c>
      <c r="H23" s="44" t="s">
        <v>43</v>
      </c>
      <c r="I23" s="44">
        <v>11</v>
      </c>
      <c r="J23" s="44">
        <v>5</v>
      </c>
      <c r="K23" s="44" t="s">
        <v>31</v>
      </c>
      <c r="L23" s="13">
        <v>1017866</v>
      </c>
      <c r="M23" s="11">
        <v>31208</v>
      </c>
      <c r="N23" s="11">
        <v>10596</v>
      </c>
      <c r="O23" s="12">
        <v>0.33952832607023842</v>
      </c>
      <c r="P23" s="11">
        <v>132449</v>
      </c>
      <c r="Q23" s="11">
        <v>31881</v>
      </c>
      <c r="R23" s="11">
        <v>75</v>
      </c>
      <c r="S23" s="14">
        <f t="shared" si="0"/>
        <v>1242300</v>
      </c>
      <c r="T23" s="14">
        <v>4</v>
      </c>
      <c r="U23" s="14">
        <v>3</v>
      </c>
      <c r="V23" s="15">
        <f>U23/S23</f>
        <v>2.4148756339048539E-6</v>
      </c>
      <c r="W23" s="14" t="s">
        <v>25</v>
      </c>
    </row>
    <row r="24" spans="1:23" s="50" customFormat="1">
      <c r="A24" s="40" t="s">
        <v>59</v>
      </c>
      <c r="B24" s="40" t="s">
        <v>45</v>
      </c>
      <c r="C24" s="18" t="s">
        <v>30</v>
      </c>
      <c r="D24" s="19">
        <v>10.4</v>
      </c>
      <c r="E24" s="20" t="s">
        <v>42</v>
      </c>
      <c r="F24" s="21">
        <v>1</v>
      </c>
      <c r="G24" s="21">
        <v>1</v>
      </c>
      <c r="H24" s="45" t="s">
        <v>43</v>
      </c>
      <c r="I24" s="45">
        <v>11</v>
      </c>
      <c r="J24" s="45">
        <v>5</v>
      </c>
      <c r="K24" s="45" t="s">
        <v>31</v>
      </c>
      <c r="L24" s="24">
        <v>546809</v>
      </c>
      <c r="M24" s="21">
        <v>20838</v>
      </c>
      <c r="N24" s="21">
        <v>10458</v>
      </c>
      <c r="O24" s="22">
        <v>0.50187158076590843</v>
      </c>
      <c r="P24" s="21">
        <v>73979</v>
      </c>
      <c r="Q24" s="21">
        <v>32799</v>
      </c>
      <c r="R24" s="21">
        <v>70</v>
      </c>
      <c r="S24" s="23">
        <f t="shared" si="0"/>
        <v>1159480</v>
      </c>
      <c r="T24" s="23">
        <v>3</v>
      </c>
      <c r="U24" s="23">
        <v>2</v>
      </c>
      <c r="V24" s="25">
        <f>U24/S24</f>
        <v>1.7249111670748957E-6</v>
      </c>
      <c r="W24" s="23" t="s">
        <v>25</v>
      </c>
    </row>
    <row r="25" spans="1:23" s="48" customFormat="1">
      <c r="A25" s="47" t="s">
        <v>60</v>
      </c>
      <c r="B25" s="47" t="s">
        <v>64</v>
      </c>
      <c r="C25" s="8" t="s">
        <v>41</v>
      </c>
      <c r="D25" s="9">
        <v>3.1</v>
      </c>
      <c r="E25" s="10" t="s">
        <v>61</v>
      </c>
      <c r="F25" s="11">
        <v>3</v>
      </c>
      <c r="G25" s="11">
        <v>3</v>
      </c>
      <c r="H25" s="44" t="s">
        <v>62</v>
      </c>
      <c r="I25" s="44">
        <v>6</v>
      </c>
      <c r="J25" s="44">
        <v>4</v>
      </c>
      <c r="K25" s="44" t="s">
        <v>25</v>
      </c>
      <c r="L25" s="13">
        <v>4379735</v>
      </c>
      <c r="M25" s="11">
        <v>293071</v>
      </c>
      <c r="N25" s="11">
        <v>286020</v>
      </c>
      <c r="O25" s="12">
        <v>0.97594098358418269</v>
      </c>
      <c r="P25" s="11">
        <v>984536</v>
      </c>
      <c r="Q25" s="11">
        <v>955770</v>
      </c>
      <c r="R25" s="11">
        <v>2544</v>
      </c>
      <c r="S25" s="14">
        <f t="shared" si="0"/>
        <v>42138816</v>
      </c>
      <c r="T25" s="14">
        <v>78</v>
      </c>
      <c r="U25" s="13">
        <v>75</v>
      </c>
      <c r="V25" s="15">
        <f>U25/S25</f>
        <v>1.779831687724686E-6</v>
      </c>
      <c r="W25" s="14" t="s">
        <v>25</v>
      </c>
    </row>
    <row r="26" spans="1:23" s="48" customFormat="1">
      <c r="A26" s="10" t="s">
        <v>63</v>
      </c>
      <c r="B26" s="10" t="s">
        <v>64</v>
      </c>
      <c r="C26" s="8" t="s">
        <v>23</v>
      </c>
      <c r="D26" s="9">
        <v>3.1</v>
      </c>
      <c r="E26" s="10" t="s">
        <v>61</v>
      </c>
      <c r="F26" s="11">
        <v>3</v>
      </c>
      <c r="G26" s="11">
        <v>3</v>
      </c>
      <c r="H26" s="44" t="s">
        <v>62</v>
      </c>
      <c r="I26" s="44">
        <v>6</v>
      </c>
      <c r="J26" s="44">
        <v>4</v>
      </c>
      <c r="K26" s="44" t="s">
        <v>25</v>
      </c>
      <c r="L26" s="13">
        <v>4768711</v>
      </c>
      <c r="M26" s="29">
        <v>111377</v>
      </c>
      <c r="N26" s="29">
        <v>97055</v>
      </c>
      <c r="O26" s="31">
        <v>0.87140971654829991</v>
      </c>
      <c r="P26" s="29">
        <v>528742</v>
      </c>
      <c r="Q26" s="29">
        <v>451054</v>
      </c>
      <c r="R26" s="29">
        <v>593</v>
      </c>
      <c r="S26" s="14">
        <f t="shared" si="0"/>
        <v>9822452</v>
      </c>
      <c r="T26" s="14">
        <v>47</v>
      </c>
      <c r="U26" s="13">
        <v>43</v>
      </c>
      <c r="V26" s="15">
        <f>U26/S26</f>
        <v>4.3777256432507891E-6</v>
      </c>
      <c r="W26" s="14" t="s">
        <v>25</v>
      </c>
    </row>
    <row r="27" spans="1:23" s="48" customFormat="1">
      <c r="A27" s="44" t="s">
        <v>65</v>
      </c>
      <c r="B27" s="44" t="s">
        <v>64</v>
      </c>
      <c r="C27" s="8" t="s">
        <v>28</v>
      </c>
      <c r="D27" s="9">
        <v>3.1</v>
      </c>
      <c r="E27" s="10" t="s">
        <v>61</v>
      </c>
      <c r="F27" s="11">
        <v>3</v>
      </c>
      <c r="G27" s="11">
        <v>3</v>
      </c>
      <c r="H27" s="44" t="s">
        <v>62</v>
      </c>
      <c r="I27" s="44">
        <v>6</v>
      </c>
      <c r="J27" s="44">
        <v>4</v>
      </c>
      <c r="K27" s="44" t="s">
        <v>25</v>
      </c>
      <c r="L27" s="13">
        <v>13785744</v>
      </c>
      <c r="M27" s="11">
        <v>699425</v>
      </c>
      <c r="N27" s="11">
        <v>678226</v>
      </c>
      <c r="O27" s="17">
        <v>0.96969081745719699</v>
      </c>
      <c r="P27" s="11">
        <v>2463265</v>
      </c>
      <c r="Q27" s="11">
        <v>2362701</v>
      </c>
      <c r="R27" s="11">
        <v>5189</v>
      </c>
      <c r="S27" s="14">
        <f t="shared" si="0"/>
        <v>85950596</v>
      </c>
      <c r="T27" s="14">
        <v>162</v>
      </c>
      <c r="U27" s="14">
        <v>158</v>
      </c>
      <c r="V27" s="15">
        <f>U27/S27</f>
        <v>1.8382653216273218E-6</v>
      </c>
      <c r="W27" s="14" t="s">
        <v>295</v>
      </c>
    </row>
    <row r="28" spans="1:23" s="48" customFormat="1">
      <c r="A28" s="28" t="s">
        <v>66</v>
      </c>
      <c r="B28" s="28" t="s">
        <v>64</v>
      </c>
      <c r="C28" s="8" t="s">
        <v>30</v>
      </c>
      <c r="D28" s="9">
        <v>3.1</v>
      </c>
      <c r="E28" s="10" t="s">
        <v>61</v>
      </c>
      <c r="F28" s="11">
        <v>3</v>
      </c>
      <c r="G28" s="11">
        <v>3</v>
      </c>
      <c r="H28" s="44" t="s">
        <v>62</v>
      </c>
      <c r="I28" s="44">
        <v>6</v>
      </c>
      <c r="J28" s="44">
        <v>2</v>
      </c>
      <c r="K28" s="44" t="s">
        <v>31</v>
      </c>
      <c r="L28" s="13">
        <v>965404</v>
      </c>
      <c r="M28" s="11">
        <v>26278</v>
      </c>
      <c r="N28" s="11">
        <v>5010</v>
      </c>
      <c r="O28" s="12">
        <v>0.1906537788263947</v>
      </c>
      <c r="P28" s="11">
        <v>141830</v>
      </c>
      <c r="Q28" s="11">
        <v>22136</v>
      </c>
      <c r="R28" s="11">
        <v>30</v>
      </c>
      <c r="S28" s="14">
        <f t="shared" si="0"/>
        <v>496920</v>
      </c>
      <c r="T28" s="14">
        <v>3</v>
      </c>
      <c r="U28" s="13">
        <v>0</v>
      </c>
      <c r="V28" s="15">
        <f>U28/S28</f>
        <v>0</v>
      </c>
      <c r="W28" s="14" t="s">
        <v>25</v>
      </c>
    </row>
    <row r="29" spans="1:23">
      <c r="A29" s="30" t="s">
        <v>67</v>
      </c>
      <c r="B29" s="30" t="s">
        <v>64</v>
      </c>
      <c r="C29" s="8" t="s">
        <v>30</v>
      </c>
      <c r="D29" s="9">
        <v>3.1</v>
      </c>
      <c r="E29" s="10" t="s">
        <v>61</v>
      </c>
      <c r="F29" s="11">
        <v>3</v>
      </c>
      <c r="G29" s="11">
        <v>3</v>
      </c>
      <c r="H29" s="44" t="s">
        <v>62</v>
      </c>
      <c r="I29" s="44">
        <v>6</v>
      </c>
      <c r="J29" s="44">
        <v>2</v>
      </c>
      <c r="K29" s="44" t="s">
        <v>31</v>
      </c>
      <c r="L29" s="13">
        <v>554879</v>
      </c>
      <c r="M29" s="11">
        <v>23511</v>
      </c>
      <c r="N29" s="11">
        <v>12123</v>
      </c>
      <c r="O29" s="17">
        <v>0.51563098124282247</v>
      </c>
      <c r="P29" s="11">
        <v>86252</v>
      </c>
      <c r="Q29" s="11">
        <v>38182</v>
      </c>
      <c r="R29" s="11">
        <v>79</v>
      </c>
      <c r="S29" s="14">
        <f t="shared" si="0"/>
        <v>1308556</v>
      </c>
      <c r="T29" s="14">
        <v>5</v>
      </c>
      <c r="U29" s="14">
        <v>2</v>
      </c>
      <c r="V29" s="15">
        <f>U29/S29</f>
        <v>1.528402299939781E-6</v>
      </c>
      <c r="W29" s="14" t="s">
        <v>25</v>
      </c>
    </row>
    <row r="30" spans="1:23">
      <c r="A30" s="10" t="s">
        <v>68</v>
      </c>
      <c r="B30" s="10" t="s">
        <v>64</v>
      </c>
      <c r="C30" s="8" t="s">
        <v>30</v>
      </c>
      <c r="D30" s="9">
        <v>3.1</v>
      </c>
      <c r="E30" s="10" t="s">
        <v>61</v>
      </c>
      <c r="F30" s="11">
        <v>3</v>
      </c>
      <c r="G30" s="11">
        <v>0</v>
      </c>
      <c r="H30" s="44" t="s">
        <v>62</v>
      </c>
      <c r="I30" s="44">
        <v>6</v>
      </c>
      <c r="J30" s="44">
        <v>2</v>
      </c>
      <c r="K30" s="44" t="s">
        <v>31</v>
      </c>
      <c r="L30" s="13">
        <v>1157464</v>
      </c>
      <c r="M30" s="11">
        <v>55922</v>
      </c>
      <c r="N30" s="11">
        <v>32906</v>
      </c>
      <c r="O30" s="12">
        <v>0.58842673724115735</v>
      </c>
      <c r="P30" s="11">
        <v>217102</v>
      </c>
      <c r="Q30" s="11">
        <v>110711</v>
      </c>
      <c r="R30" s="11">
        <v>170</v>
      </c>
      <c r="S30" s="14">
        <f t="shared" si="0"/>
        <v>2815880</v>
      </c>
      <c r="T30" s="14">
        <v>3</v>
      </c>
      <c r="U30" s="14">
        <v>3</v>
      </c>
      <c r="V30" s="15">
        <f>U30/S30</f>
        <v>1.0653863090756707E-6</v>
      </c>
      <c r="W30" s="14" t="s">
        <v>25</v>
      </c>
    </row>
    <row r="31" spans="1:23">
      <c r="A31" s="52" t="s">
        <v>69</v>
      </c>
      <c r="B31" s="52" t="s">
        <v>64</v>
      </c>
      <c r="C31" s="8" t="s">
        <v>30</v>
      </c>
      <c r="D31" s="9">
        <v>3.1</v>
      </c>
      <c r="E31" s="10" t="s">
        <v>61</v>
      </c>
      <c r="F31" s="11">
        <v>3</v>
      </c>
      <c r="G31" s="11">
        <v>2</v>
      </c>
      <c r="H31" s="44" t="s">
        <v>62</v>
      </c>
      <c r="I31" s="44">
        <v>6</v>
      </c>
      <c r="J31" s="44">
        <v>2</v>
      </c>
      <c r="K31" s="44" t="s">
        <v>31</v>
      </c>
      <c r="L31" s="13">
        <v>524711</v>
      </c>
      <c r="M31" s="11">
        <v>28408</v>
      </c>
      <c r="N31" s="11">
        <v>8538</v>
      </c>
      <c r="O31" s="12">
        <v>0.30054914108701775</v>
      </c>
      <c r="P31" s="11">
        <v>107158</v>
      </c>
      <c r="Q31" s="11">
        <v>28208</v>
      </c>
      <c r="R31" s="11">
        <v>59</v>
      </c>
      <c r="S31" s="14">
        <f t="shared" si="0"/>
        <v>977276</v>
      </c>
      <c r="T31" s="14">
        <v>2</v>
      </c>
      <c r="U31" s="14">
        <v>0</v>
      </c>
      <c r="V31" s="15">
        <f>U31/S31</f>
        <v>0</v>
      </c>
      <c r="W31" s="14" t="s">
        <v>25</v>
      </c>
    </row>
    <row r="32" spans="1:23">
      <c r="A32" s="10" t="s">
        <v>70</v>
      </c>
      <c r="B32" s="10" t="s">
        <v>64</v>
      </c>
      <c r="C32" s="8" t="s">
        <v>30</v>
      </c>
      <c r="D32" s="9">
        <v>3.1</v>
      </c>
      <c r="E32" s="10" t="s">
        <v>61</v>
      </c>
      <c r="F32" s="11">
        <v>3</v>
      </c>
      <c r="G32" s="11">
        <v>3</v>
      </c>
      <c r="H32" s="44" t="s">
        <v>62</v>
      </c>
      <c r="I32" s="44">
        <v>6</v>
      </c>
      <c r="J32" s="44">
        <v>2</v>
      </c>
      <c r="K32" s="44" t="s">
        <v>31</v>
      </c>
      <c r="L32" s="13">
        <v>1532381</v>
      </c>
      <c r="M32" s="11">
        <v>60338</v>
      </c>
      <c r="N32" s="11">
        <v>24732</v>
      </c>
      <c r="O32" s="12">
        <v>0.40989094766150685</v>
      </c>
      <c r="P32" s="11">
        <v>227452</v>
      </c>
      <c r="Q32" s="11">
        <v>79674</v>
      </c>
      <c r="R32" s="11">
        <v>129</v>
      </c>
      <c r="S32" s="14">
        <f t="shared" si="0"/>
        <v>2136756</v>
      </c>
      <c r="T32" s="14">
        <v>6</v>
      </c>
      <c r="U32" s="14">
        <v>3</v>
      </c>
      <c r="V32" s="15">
        <f>U32/S32</f>
        <v>1.4039974615725894E-6</v>
      </c>
      <c r="W32" s="14" t="s">
        <v>25</v>
      </c>
    </row>
    <row r="33" spans="1:134" s="54" customFormat="1">
      <c r="A33" s="26" t="s">
        <v>71</v>
      </c>
      <c r="B33" s="26" t="s">
        <v>64</v>
      </c>
      <c r="C33" s="18" t="s">
        <v>30</v>
      </c>
      <c r="D33" s="19">
        <v>3.1</v>
      </c>
      <c r="E33" s="20" t="s">
        <v>61</v>
      </c>
      <c r="F33" s="21">
        <v>3</v>
      </c>
      <c r="G33" s="21">
        <v>2</v>
      </c>
      <c r="H33" s="45" t="s">
        <v>62</v>
      </c>
      <c r="I33" s="45">
        <v>6</v>
      </c>
      <c r="J33" s="45">
        <v>2</v>
      </c>
      <c r="K33" s="45" t="s">
        <v>31</v>
      </c>
      <c r="L33" s="24">
        <v>594915</v>
      </c>
      <c r="M33" s="21">
        <v>13306</v>
      </c>
      <c r="N33" s="21">
        <v>1128</v>
      </c>
      <c r="O33" s="22">
        <v>8.4773786261836764E-2</v>
      </c>
      <c r="P33" s="21">
        <v>59406</v>
      </c>
      <c r="Q33" s="21">
        <v>3510</v>
      </c>
      <c r="R33" s="21">
        <v>9</v>
      </c>
      <c r="S33" s="23">
        <f t="shared" si="0"/>
        <v>149076</v>
      </c>
      <c r="T33" s="23">
        <v>3</v>
      </c>
      <c r="U33" s="23">
        <v>1</v>
      </c>
      <c r="V33" s="25">
        <f>U33/S33</f>
        <v>6.7079878719579279E-6</v>
      </c>
      <c r="W33" s="23" t="s">
        <v>25</v>
      </c>
      <c r="X33" s="50"/>
      <c r="Y33" s="50"/>
      <c r="Z33" s="50"/>
      <c r="AA33" s="50"/>
      <c r="AB33" s="50"/>
      <c r="AC33" s="50"/>
      <c r="AD33" s="50"/>
      <c r="AE33" s="50"/>
      <c r="AF33" s="50"/>
      <c r="AG33" s="50"/>
      <c r="AH33" s="50"/>
      <c r="AI33" s="50"/>
      <c r="AJ33" s="50"/>
      <c r="AK33" s="50"/>
      <c r="AL33" s="50"/>
      <c r="AM33" s="50"/>
      <c r="AN33" s="50"/>
      <c r="AO33" s="50"/>
      <c r="AP33" s="50"/>
      <c r="AQ33" s="50"/>
      <c r="AR33" s="50"/>
      <c r="AS33" s="50"/>
      <c r="AT33" s="50"/>
      <c r="AU33" s="50"/>
      <c r="AV33" s="50"/>
      <c r="AW33" s="50"/>
      <c r="AX33" s="50"/>
      <c r="AY33" s="50"/>
      <c r="AZ33" s="50"/>
      <c r="BA33" s="50"/>
      <c r="BB33" s="50"/>
      <c r="BC33" s="50"/>
      <c r="BD33" s="50"/>
      <c r="BE33" s="50"/>
      <c r="BF33" s="50"/>
      <c r="BG33" s="50"/>
      <c r="BH33" s="50"/>
      <c r="BI33" s="50"/>
      <c r="BJ33" s="50"/>
      <c r="BK33" s="50"/>
      <c r="BL33" s="50"/>
      <c r="BM33" s="50"/>
      <c r="BN33" s="50"/>
      <c r="BO33" s="50"/>
      <c r="BP33" s="50"/>
      <c r="BQ33" s="50"/>
      <c r="BR33" s="50"/>
      <c r="BS33" s="50"/>
      <c r="BT33" s="50"/>
      <c r="BU33" s="50"/>
      <c r="BV33" s="50"/>
      <c r="BW33" s="50"/>
      <c r="BX33" s="50"/>
      <c r="BY33" s="50"/>
      <c r="BZ33" s="50"/>
      <c r="CA33" s="50"/>
      <c r="CB33" s="50"/>
      <c r="CC33" s="50"/>
      <c r="CD33" s="50"/>
      <c r="CE33" s="50"/>
      <c r="CF33" s="50"/>
      <c r="CG33" s="50"/>
      <c r="CH33" s="50"/>
      <c r="CI33" s="50"/>
      <c r="CJ33" s="50"/>
      <c r="CK33" s="50"/>
      <c r="CL33" s="50"/>
      <c r="CM33" s="50"/>
      <c r="CN33" s="50"/>
      <c r="CO33" s="50"/>
      <c r="CP33" s="50"/>
      <c r="CQ33" s="50"/>
      <c r="CR33" s="50"/>
      <c r="CS33" s="50"/>
      <c r="CT33" s="50"/>
      <c r="CU33" s="50"/>
      <c r="CV33" s="50"/>
      <c r="CW33" s="50"/>
      <c r="CX33" s="50"/>
      <c r="CY33" s="50"/>
      <c r="CZ33" s="50"/>
      <c r="DA33" s="50"/>
      <c r="DB33" s="50"/>
      <c r="DC33" s="50"/>
      <c r="DD33" s="50"/>
      <c r="DE33" s="50"/>
      <c r="DF33" s="50"/>
      <c r="DG33" s="50"/>
      <c r="DH33" s="50"/>
      <c r="DI33" s="50"/>
      <c r="DJ33" s="50"/>
      <c r="DK33" s="50"/>
      <c r="DL33" s="50"/>
      <c r="DM33" s="50"/>
      <c r="DN33" s="50"/>
      <c r="DO33" s="50"/>
      <c r="DP33" s="50"/>
      <c r="DQ33" s="50"/>
      <c r="DR33" s="50"/>
      <c r="DS33" s="50"/>
      <c r="DT33" s="50"/>
      <c r="DU33" s="50"/>
      <c r="DV33" s="50"/>
      <c r="DW33" s="50"/>
      <c r="DX33" s="50"/>
      <c r="DY33" s="50"/>
      <c r="DZ33" s="50"/>
      <c r="EA33" s="50"/>
      <c r="EB33" s="50"/>
      <c r="EC33" s="50"/>
      <c r="ED33" s="50"/>
    </row>
    <row r="34" spans="1:134">
      <c r="A34" s="44" t="s">
        <v>72</v>
      </c>
      <c r="B34" s="44" t="s">
        <v>73</v>
      </c>
      <c r="C34" s="10" t="s">
        <v>23</v>
      </c>
      <c r="D34" s="9">
        <v>19.100000000000001</v>
      </c>
      <c r="E34" s="10" t="s">
        <v>24</v>
      </c>
      <c r="F34" s="11">
        <v>0</v>
      </c>
      <c r="G34" s="11">
        <v>0</v>
      </c>
      <c r="H34" s="44" t="s">
        <v>62</v>
      </c>
      <c r="I34" s="44">
        <v>2</v>
      </c>
      <c r="J34" s="44">
        <v>2</v>
      </c>
      <c r="K34" s="44" t="s">
        <v>25</v>
      </c>
      <c r="L34" s="13">
        <v>12263720</v>
      </c>
      <c r="M34" s="11">
        <v>527590</v>
      </c>
      <c r="N34" s="11">
        <v>472899</v>
      </c>
      <c r="O34" s="17">
        <v>0.89633806554331963</v>
      </c>
      <c r="P34" s="11">
        <v>2302027</v>
      </c>
      <c r="Q34" s="11">
        <v>2038953</v>
      </c>
      <c r="R34" s="11">
        <v>3487</v>
      </c>
      <c r="S34" s="14">
        <f t="shared" si="0"/>
        <v>57758668</v>
      </c>
      <c r="T34" s="14">
        <v>579</v>
      </c>
      <c r="U34" s="14">
        <v>558</v>
      </c>
      <c r="V34" s="15">
        <f>U34/S34</f>
        <v>9.6608876091117621E-6</v>
      </c>
      <c r="W34" s="14" t="s">
        <v>295</v>
      </c>
    </row>
    <row r="35" spans="1:134">
      <c r="A35" s="16" t="s">
        <v>74</v>
      </c>
      <c r="B35" s="16" t="s">
        <v>73</v>
      </c>
      <c r="C35" s="8" t="s">
        <v>28</v>
      </c>
      <c r="D35" s="9">
        <v>19.100000000000001</v>
      </c>
      <c r="E35" s="10" t="s">
        <v>24</v>
      </c>
      <c r="F35" s="11">
        <v>0</v>
      </c>
      <c r="G35" s="11">
        <v>0</v>
      </c>
      <c r="H35" s="44" t="s">
        <v>62</v>
      </c>
      <c r="I35" s="44">
        <v>2</v>
      </c>
      <c r="J35" s="44">
        <v>2</v>
      </c>
      <c r="K35" s="44" t="s">
        <v>25</v>
      </c>
      <c r="L35" s="13">
        <v>16667171</v>
      </c>
      <c r="M35" s="11">
        <v>571765</v>
      </c>
      <c r="N35" s="11">
        <v>558650</v>
      </c>
      <c r="O35" s="17">
        <v>0.97706225459760565</v>
      </c>
      <c r="P35" s="11">
        <v>3284018</v>
      </c>
      <c r="Q35" s="11">
        <v>3201306</v>
      </c>
      <c r="R35" s="11">
        <v>4085</v>
      </c>
      <c r="S35" s="14">
        <f t="shared" si="0"/>
        <v>67663940</v>
      </c>
      <c r="T35" s="14">
        <v>359</v>
      </c>
      <c r="U35" s="14">
        <v>338</v>
      </c>
      <c r="V35" s="15">
        <f>U35/S35</f>
        <v>4.9952751790687919E-6</v>
      </c>
      <c r="W35" s="14" t="s">
        <v>295</v>
      </c>
    </row>
    <row r="36" spans="1:134">
      <c r="A36" s="8" t="s">
        <v>75</v>
      </c>
      <c r="B36" s="8" t="s">
        <v>73</v>
      </c>
      <c r="C36" s="8" t="s">
        <v>30</v>
      </c>
      <c r="D36" s="9">
        <v>19.100000000000001</v>
      </c>
      <c r="E36" s="10" t="s">
        <v>24</v>
      </c>
      <c r="F36" s="11">
        <v>0</v>
      </c>
      <c r="G36" s="11">
        <v>0</v>
      </c>
      <c r="H36" s="44" t="s">
        <v>62</v>
      </c>
      <c r="I36" s="44">
        <v>2</v>
      </c>
      <c r="J36" s="44">
        <v>2</v>
      </c>
      <c r="K36" s="44" t="s">
        <v>31</v>
      </c>
      <c r="L36" s="13">
        <v>1329443</v>
      </c>
      <c r="M36" s="11">
        <v>31396</v>
      </c>
      <c r="N36" s="11">
        <v>22106</v>
      </c>
      <c r="O36" s="12">
        <v>0.70410243343101031</v>
      </c>
      <c r="P36" s="11">
        <v>135337</v>
      </c>
      <c r="Q36" s="11">
        <v>84657</v>
      </c>
      <c r="R36" s="29">
        <v>124</v>
      </c>
      <c r="S36" s="14">
        <f t="shared" si="0"/>
        <v>2053936</v>
      </c>
      <c r="T36" s="14">
        <v>10</v>
      </c>
      <c r="U36" s="13">
        <v>8</v>
      </c>
      <c r="V36" s="15">
        <f>U36/S36</f>
        <v>3.8949606998465389E-6</v>
      </c>
      <c r="W36" s="14" t="s">
        <v>25</v>
      </c>
    </row>
    <row r="37" spans="1:134" s="54" customFormat="1">
      <c r="A37" s="45" t="s">
        <v>76</v>
      </c>
      <c r="B37" s="45" t="s">
        <v>73</v>
      </c>
      <c r="C37" s="18" t="s">
        <v>30</v>
      </c>
      <c r="D37" s="19">
        <v>19.100000000000001</v>
      </c>
      <c r="E37" s="20" t="s">
        <v>24</v>
      </c>
      <c r="F37" s="21">
        <v>0</v>
      </c>
      <c r="G37" s="21">
        <v>0</v>
      </c>
      <c r="H37" s="45" t="s">
        <v>62</v>
      </c>
      <c r="I37" s="45">
        <v>2</v>
      </c>
      <c r="J37" s="45">
        <v>2</v>
      </c>
      <c r="K37" s="45" t="s">
        <v>31</v>
      </c>
      <c r="L37" s="24">
        <v>2544221</v>
      </c>
      <c r="M37" s="21">
        <v>118886</v>
      </c>
      <c r="N37" s="21">
        <v>68059</v>
      </c>
      <c r="O37" s="22">
        <v>0.57247278905842569</v>
      </c>
      <c r="P37" s="21">
        <v>431759</v>
      </c>
      <c r="Q37" s="21">
        <v>217928</v>
      </c>
      <c r="R37" s="21">
        <v>386</v>
      </c>
      <c r="S37" s="23">
        <f t="shared" si="0"/>
        <v>6393704</v>
      </c>
      <c r="T37" s="23">
        <v>21</v>
      </c>
      <c r="U37" s="23">
        <v>21</v>
      </c>
      <c r="V37" s="25">
        <f>U37/S37</f>
        <v>3.2844811082902805E-6</v>
      </c>
      <c r="W37" s="23" t="s">
        <v>25</v>
      </c>
      <c r="X37" s="50"/>
      <c r="Y37" s="50"/>
      <c r="Z37" s="50"/>
      <c r="AA37" s="50"/>
      <c r="AB37" s="50"/>
      <c r="AC37" s="50"/>
      <c r="AD37" s="50"/>
      <c r="AE37" s="50"/>
      <c r="AF37" s="50"/>
      <c r="AG37" s="50"/>
      <c r="AH37" s="50"/>
      <c r="AI37" s="50"/>
      <c r="AJ37" s="50"/>
      <c r="AK37" s="50"/>
      <c r="AL37" s="50"/>
      <c r="AM37" s="50"/>
      <c r="AN37" s="50"/>
      <c r="AO37" s="50"/>
      <c r="AP37" s="50"/>
      <c r="AQ37" s="50"/>
      <c r="AR37" s="50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50"/>
      <c r="BG37" s="50"/>
      <c r="BH37" s="50"/>
      <c r="BI37" s="50"/>
      <c r="BJ37" s="50"/>
      <c r="BK37" s="50"/>
      <c r="BL37" s="50"/>
      <c r="BM37" s="50"/>
      <c r="BN37" s="50"/>
      <c r="BO37" s="50"/>
      <c r="BP37" s="50"/>
      <c r="BQ37" s="50"/>
      <c r="BR37" s="50"/>
      <c r="BS37" s="50"/>
      <c r="BT37" s="50"/>
      <c r="BU37" s="50"/>
      <c r="BV37" s="50"/>
      <c r="BW37" s="50"/>
      <c r="BX37" s="50"/>
      <c r="BY37" s="50"/>
      <c r="BZ37" s="50"/>
      <c r="CA37" s="50"/>
      <c r="CB37" s="50"/>
      <c r="CC37" s="50"/>
      <c r="CD37" s="50"/>
      <c r="CE37" s="50"/>
      <c r="CF37" s="50"/>
      <c r="CG37" s="50"/>
      <c r="CH37" s="50"/>
      <c r="CI37" s="50"/>
      <c r="CJ37" s="50"/>
      <c r="CK37" s="50"/>
      <c r="CL37" s="50"/>
      <c r="CM37" s="50"/>
      <c r="CN37" s="50"/>
      <c r="CO37" s="50"/>
      <c r="CP37" s="50"/>
      <c r="CQ37" s="50"/>
      <c r="CR37" s="50"/>
      <c r="CS37" s="50"/>
      <c r="CT37" s="50"/>
      <c r="CU37" s="50"/>
      <c r="CV37" s="50"/>
      <c r="CW37" s="50"/>
      <c r="CX37" s="50"/>
      <c r="CY37" s="50"/>
      <c r="CZ37" s="50"/>
      <c r="DA37" s="50"/>
      <c r="DB37" s="50"/>
      <c r="DC37" s="50"/>
      <c r="DD37" s="50"/>
      <c r="DE37" s="50"/>
      <c r="DF37" s="50"/>
      <c r="DG37" s="50"/>
      <c r="DH37" s="50"/>
      <c r="DI37" s="50"/>
      <c r="DJ37" s="50"/>
      <c r="DK37" s="50"/>
      <c r="DL37" s="50"/>
      <c r="DM37" s="50"/>
      <c r="DN37" s="50"/>
      <c r="DO37" s="50"/>
      <c r="DP37" s="50"/>
      <c r="DQ37" s="50"/>
      <c r="DR37" s="50"/>
      <c r="DS37" s="50"/>
      <c r="DT37" s="50"/>
      <c r="DU37" s="50"/>
      <c r="DV37" s="50"/>
      <c r="DW37" s="50"/>
      <c r="DX37" s="50"/>
      <c r="DY37" s="50"/>
      <c r="DZ37" s="50"/>
      <c r="EA37" s="50"/>
      <c r="EB37" s="50"/>
      <c r="EC37" s="50"/>
      <c r="ED37" s="50"/>
    </row>
    <row r="38" spans="1:134">
      <c r="A38" s="10" t="s">
        <v>77</v>
      </c>
      <c r="B38" s="10" t="s">
        <v>80</v>
      </c>
      <c r="C38" s="10" t="s">
        <v>41</v>
      </c>
      <c r="D38" s="9">
        <v>1.7</v>
      </c>
      <c r="E38" s="10" t="s">
        <v>61</v>
      </c>
      <c r="F38" s="11">
        <v>2</v>
      </c>
      <c r="G38" s="11">
        <v>2</v>
      </c>
      <c r="H38" s="44" t="s">
        <v>78</v>
      </c>
      <c r="I38" s="44">
        <v>13</v>
      </c>
      <c r="J38" s="44">
        <v>12</v>
      </c>
      <c r="K38" s="44" t="s">
        <v>25</v>
      </c>
      <c r="L38" s="13">
        <v>4082801</v>
      </c>
      <c r="M38" s="11">
        <v>81673</v>
      </c>
      <c r="N38" s="11">
        <v>78158</v>
      </c>
      <c r="O38" s="12">
        <v>0.95696252127386039</v>
      </c>
      <c r="P38" s="11">
        <v>416517</v>
      </c>
      <c r="Q38" s="11">
        <v>394372</v>
      </c>
      <c r="R38" s="11">
        <v>588</v>
      </c>
      <c r="S38" s="14">
        <f t="shared" si="0"/>
        <v>9739632</v>
      </c>
      <c r="T38" s="14">
        <v>25</v>
      </c>
      <c r="U38" s="13">
        <v>22</v>
      </c>
      <c r="V38" s="15">
        <f>U38/S38</f>
        <v>2.2588122425980777E-6</v>
      </c>
      <c r="W38" s="14" t="s">
        <v>25</v>
      </c>
    </row>
    <row r="39" spans="1:134">
      <c r="A39" s="16" t="s">
        <v>79</v>
      </c>
      <c r="B39" s="16" t="s">
        <v>80</v>
      </c>
      <c r="C39" s="8" t="s">
        <v>23</v>
      </c>
      <c r="D39" s="9">
        <v>1.7</v>
      </c>
      <c r="E39" s="10" t="s">
        <v>61</v>
      </c>
      <c r="F39" s="11">
        <v>2</v>
      </c>
      <c r="G39" s="11">
        <v>2</v>
      </c>
      <c r="H39" s="44" t="s">
        <v>78</v>
      </c>
      <c r="I39" s="44">
        <v>13</v>
      </c>
      <c r="J39" s="44">
        <v>12</v>
      </c>
      <c r="K39" s="44" t="s">
        <v>25</v>
      </c>
      <c r="L39" s="13">
        <v>11042828</v>
      </c>
      <c r="M39" s="11">
        <v>412129</v>
      </c>
      <c r="N39" s="11">
        <v>269787</v>
      </c>
      <c r="O39" s="17">
        <v>0.65461785023621244</v>
      </c>
      <c r="P39" s="11">
        <v>2167473</v>
      </c>
      <c r="Q39" s="11">
        <v>1311451</v>
      </c>
      <c r="R39" s="11">
        <v>2431</v>
      </c>
      <c r="S39" s="14">
        <f t="shared" si="0"/>
        <v>40267084</v>
      </c>
      <c r="T39" s="14">
        <v>103</v>
      </c>
      <c r="U39" s="14">
        <v>100</v>
      </c>
      <c r="V39" s="15">
        <f>U39/S39</f>
        <v>2.4834179698733584E-6</v>
      </c>
      <c r="W39" s="14" t="s">
        <v>295</v>
      </c>
    </row>
    <row r="40" spans="1:134">
      <c r="A40" s="8" t="s">
        <v>81</v>
      </c>
      <c r="B40" s="8" t="s">
        <v>80</v>
      </c>
      <c r="C40" s="8" t="s">
        <v>28</v>
      </c>
      <c r="D40" s="9">
        <v>1.7</v>
      </c>
      <c r="E40" s="10" t="s">
        <v>61</v>
      </c>
      <c r="F40" s="11">
        <v>2</v>
      </c>
      <c r="G40" s="11">
        <v>2</v>
      </c>
      <c r="H40" s="44" t="s">
        <v>78</v>
      </c>
      <c r="I40" s="44">
        <v>13</v>
      </c>
      <c r="J40" s="44">
        <v>12</v>
      </c>
      <c r="K40" s="44" t="s">
        <v>25</v>
      </c>
      <c r="L40" s="13">
        <v>5866962</v>
      </c>
      <c r="M40" s="11">
        <v>279895</v>
      </c>
      <c r="N40" s="11">
        <v>261653</v>
      </c>
      <c r="O40" s="12">
        <v>0.93482555958484437</v>
      </c>
      <c r="P40" s="11">
        <v>943867</v>
      </c>
      <c r="Q40" s="11">
        <v>886980</v>
      </c>
      <c r="R40" s="11">
        <v>2976</v>
      </c>
      <c r="S40" s="13">
        <f t="shared" si="0"/>
        <v>49294464</v>
      </c>
      <c r="T40" s="13">
        <v>81</v>
      </c>
      <c r="U40" s="13">
        <v>78</v>
      </c>
      <c r="V40" s="15">
        <f>U40/S40</f>
        <v>1.5823277843126562E-6</v>
      </c>
      <c r="W40" s="14" t="s">
        <v>25</v>
      </c>
    </row>
    <row r="41" spans="1:134">
      <c r="A41" s="10" t="s">
        <v>82</v>
      </c>
      <c r="B41" s="10" t="s">
        <v>80</v>
      </c>
      <c r="C41" s="10" t="s">
        <v>30</v>
      </c>
      <c r="D41" s="9">
        <v>1.7</v>
      </c>
      <c r="E41" s="10" t="s">
        <v>61</v>
      </c>
      <c r="F41" s="11">
        <v>2</v>
      </c>
      <c r="G41" s="11">
        <v>2</v>
      </c>
      <c r="H41" s="44" t="s">
        <v>78</v>
      </c>
      <c r="I41" s="44">
        <v>13</v>
      </c>
      <c r="J41" s="44">
        <v>10</v>
      </c>
      <c r="K41" s="44" t="s">
        <v>31</v>
      </c>
      <c r="L41" s="13">
        <v>2351427</v>
      </c>
      <c r="M41" s="11">
        <v>68873</v>
      </c>
      <c r="N41" s="11">
        <v>37014</v>
      </c>
      <c r="O41" s="12">
        <v>0.53742395423460576</v>
      </c>
      <c r="P41" s="11">
        <v>258801</v>
      </c>
      <c r="Q41" s="11">
        <v>115626</v>
      </c>
      <c r="R41" s="11">
        <v>272</v>
      </c>
      <c r="S41" s="14">
        <f t="shared" si="0"/>
        <v>4505408</v>
      </c>
      <c r="T41" s="14">
        <v>3</v>
      </c>
      <c r="U41" s="14">
        <v>1</v>
      </c>
      <c r="V41" s="15">
        <f>U41/S41</f>
        <v>2.2195548105743143E-7</v>
      </c>
      <c r="W41" s="14" t="s">
        <v>25</v>
      </c>
    </row>
    <row r="42" spans="1:134">
      <c r="A42" s="10" t="s">
        <v>83</v>
      </c>
      <c r="B42" s="10" t="s">
        <v>80</v>
      </c>
      <c r="C42" s="8" t="s">
        <v>30</v>
      </c>
      <c r="D42" s="9">
        <v>1.7</v>
      </c>
      <c r="E42" s="10" t="s">
        <v>61</v>
      </c>
      <c r="F42" s="11">
        <v>2</v>
      </c>
      <c r="G42" s="11">
        <v>1</v>
      </c>
      <c r="H42" s="44" t="s">
        <v>78</v>
      </c>
      <c r="I42" s="44">
        <v>13</v>
      </c>
      <c r="J42" s="44">
        <v>10</v>
      </c>
      <c r="K42" s="44" t="s">
        <v>31</v>
      </c>
      <c r="L42" s="13">
        <v>3477921</v>
      </c>
      <c r="M42" s="29">
        <v>115638</v>
      </c>
      <c r="N42" s="29">
        <v>104534</v>
      </c>
      <c r="O42" s="31">
        <v>0.90397620159463155</v>
      </c>
      <c r="P42" s="29">
        <v>519311</v>
      </c>
      <c r="Q42" s="29">
        <v>459992</v>
      </c>
      <c r="R42" s="29">
        <v>688</v>
      </c>
      <c r="S42" s="14">
        <f t="shared" si="0"/>
        <v>11396032</v>
      </c>
      <c r="T42" s="14">
        <v>9</v>
      </c>
      <c r="U42" s="13">
        <v>8</v>
      </c>
      <c r="V42" s="15">
        <f>U42/S42</f>
        <v>7.0199873078629471E-7</v>
      </c>
      <c r="W42" s="14" t="s">
        <v>25</v>
      </c>
    </row>
    <row r="43" spans="1:134">
      <c r="A43" s="44" t="s">
        <v>84</v>
      </c>
      <c r="B43" s="44" t="s">
        <v>80</v>
      </c>
      <c r="C43" s="8" t="s">
        <v>30</v>
      </c>
      <c r="D43" s="9">
        <v>1.7</v>
      </c>
      <c r="E43" s="10" t="s">
        <v>61</v>
      </c>
      <c r="F43" s="11">
        <v>2</v>
      </c>
      <c r="G43" s="11">
        <v>2</v>
      </c>
      <c r="H43" s="44" t="s">
        <v>78</v>
      </c>
      <c r="I43" s="44">
        <v>13</v>
      </c>
      <c r="J43" s="44">
        <v>10</v>
      </c>
      <c r="K43" s="44" t="s">
        <v>31</v>
      </c>
      <c r="L43" s="13">
        <v>6387400</v>
      </c>
      <c r="M43" s="11">
        <v>137046</v>
      </c>
      <c r="N43" s="11">
        <v>90042</v>
      </c>
      <c r="O43" s="12">
        <v>0.65702027056608725</v>
      </c>
      <c r="P43" s="11">
        <v>703209</v>
      </c>
      <c r="Q43" s="11">
        <v>459037</v>
      </c>
      <c r="R43" s="11">
        <v>539</v>
      </c>
      <c r="S43" s="14">
        <f t="shared" si="0"/>
        <v>8927996</v>
      </c>
      <c r="T43" s="14">
        <v>11</v>
      </c>
      <c r="U43" s="13">
        <v>9</v>
      </c>
      <c r="V43" s="15">
        <f>U43/S43</f>
        <v>1.0080649677710429E-6</v>
      </c>
      <c r="W43" s="14" t="s">
        <v>25</v>
      </c>
    </row>
    <row r="44" spans="1:134">
      <c r="A44" s="44" t="s">
        <v>85</v>
      </c>
      <c r="B44" s="44" t="s">
        <v>80</v>
      </c>
      <c r="C44" s="8" t="s">
        <v>30</v>
      </c>
      <c r="D44" s="9">
        <v>1.7</v>
      </c>
      <c r="E44" s="10" t="s">
        <v>61</v>
      </c>
      <c r="F44" s="11">
        <v>2</v>
      </c>
      <c r="G44" s="11">
        <v>2</v>
      </c>
      <c r="H44" s="44" t="s">
        <v>78</v>
      </c>
      <c r="I44" s="44">
        <v>13</v>
      </c>
      <c r="J44" s="44">
        <v>10</v>
      </c>
      <c r="K44" s="44" t="s">
        <v>31</v>
      </c>
      <c r="L44" s="13">
        <v>2202416</v>
      </c>
      <c r="M44" s="11">
        <v>118595</v>
      </c>
      <c r="N44" s="11">
        <v>54040</v>
      </c>
      <c r="O44" s="12">
        <v>0.45566845145242213</v>
      </c>
      <c r="P44" s="11">
        <v>415002</v>
      </c>
      <c r="Q44" s="11">
        <v>186692</v>
      </c>
      <c r="R44" s="11">
        <v>270</v>
      </c>
      <c r="S44" s="14">
        <f t="shared" si="0"/>
        <v>4472280</v>
      </c>
      <c r="T44" s="14">
        <v>8</v>
      </c>
      <c r="U44" s="14">
        <v>6</v>
      </c>
      <c r="V44" s="15">
        <f>U44/S44</f>
        <v>1.3415975743915855E-6</v>
      </c>
      <c r="W44" s="14" t="s">
        <v>25</v>
      </c>
    </row>
    <row r="45" spans="1:134">
      <c r="A45" s="10" t="s">
        <v>86</v>
      </c>
      <c r="B45" s="10" t="s">
        <v>80</v>
      </c>
      <c r="C45" s="8" t="s">
        <v>30</v>
      </c>
      <c r="D45" s="9">
        <v>1.7</v>
      </c>
      <c r="E45" s="10" t="s">
        <v>61</v>
      </c>
      <c r="F45" s="11">
        <v>2</v>
      </c>
      <c r="G45" s="11">
        <v>2</v>
      </c>
      <c r="H45" s="44" t="s">
        <v>78</v>
      </c>
      <c r="I45" s="44">
        <v>13</v>
      </c>
      <c r="J45" s="44">
        <v>10</v>
      </c>
      <c r="K45" s="44" t="s">
        <v>31</v>
      </c>
      <c r="L45" s="13">
        <v>2122047</v>
      </c>
      <c r="M45" s="11">
        <v>107647</v>
      </c>
      <c r="N45" s="11">
        <v>99011</v>
      </c>
      <c r="O45" s="12">
        <v>0.91977481954908169</v>
      </c>
      <c r="P45" s="11">
        <v>367891</v>
      </c>
      <c r="Q45" s="11">
        <v>328265</v>
      </c>
      <c r="R45" s="11">
        <v>541</v>
      </c>
      <c r="S45" s="14">
        <f t="shared" si="0"/>
        <v>8961124</v>
      </c>
      <c r="T45" s="14">
        <v>4</v>
      </c>
      <c r="U45" s="14">
        <v>2</v>
      </c>
      <c r="V45" s="15">
        <f>U45/S45</f>
        <v>2.2318628779157614E-7</v>
      </c>
      <c r="W45" s="14" t="s">
        <v>25</v>
      </c>
    </row>
    <row r="46" spans="1:134">
      <c r="A46" s="10" t="s">
        <v>87</v>
      </c>
      <c r="B46" s="10" t="s">
        <v>80</v>
      </c>
      <c r="C46" s="10" t="s">
        <v>30</v>
      </c>
      <c r="D46" s="9">
        <v>1.7</v>
      </c>
      <c r="E46" s="10" t="s">
        <v>61</v>
      </c>
      <c r="F46" s="11">
        <v>2</v>
      </c>
      <c r="G46" s="11">
        <v>2</v>
      </c>
      <c r="H46" s="44" t="s">
        <v>78</v>
      </c>
      <c r="I46" s="44">
        <v>13</v>
      </c>
      <c r="J46" s="44">
        <v>10</v>
      </c>
      <c r="K46" s="44" t="s">
        <v>31</v>
      </c>
      <c r="L46" s="13">
        <v>6806625</v>
      </c>
      <c r="M46" s="11">
        <v>392249</v>
      </c>
      <c r="N46" s="11">
        <v>376906</v>
      </c>
      <c r="O46" s="17">
        <v>0.96088454017728531</v>
      </c>
      <c r="P46" s="11">
        <v>1387564</v>
      </c>
      <c r="Q46" s="11">
        <v>1299139</v>
      </c>
      <c r="R46" s="11">
        <v>3065</v>
      </c>
      <c r="S46" s="14">
        <f t="shared" si="0"/>
        <v>50768660</v>
      </c>
      <c r="T46" s="14">
        <v>32</v>
      </c>
      <c r="U46" s="14">
        <v>30</v>
      </c>
      <c r="V46" s="15">
        <f>U46/S46</f>
        <v>5.909157342344667E-7</v>
      </c>
      <c r="W46" s="14" t="s">
        <v>25</v>
      </c>
    </row>
    <row r="47" spans="1:134">
      <c r="A47" s="30" t="s">
        <v>88</v>
      </c>
      <c r="B47" s="30" t="s">
        <v>80</v>
      </c>
      <c r="C47" s="10" t="s">
        <v>30</v>
      </c>
      <c r="D47" s="9">
        <v>1.7</v>
      </c>
      <c r="E47" s="10" t="s">
        <v>61</v>
      </c>
      <c r="F47" s="11">
        <v>2</v>
      </c>
      <c r="G47" s="11">
        <v>2</v>
      </c>
      <c r="H47" s="44" t="s">
        <v>78</v>
      </c>
      <c r="I47" s="44">
        <v>13</v>
      </c>
      <c r="J47" s="44">
        <v>10</v>
      </c>
      <c r="K47" s="44" t="s">
        <v>31</v>
      </c>
      <c r="L47" s="13">
        <v>341883</v>
      </c>
      <c r="M47" s="11">
        <v>8351</v>
      </c>
      <c r="N47" s="11">
        <v>6647</v>
      </c>
      <c r="O47" s="12">
        <v>0.79595258052927798</v>
      </c>
      <c r="P47" s="11">
        <v>28111</v>
      </c>
      <c r="Q47" s="11">
        <v>20867</v>
      </c>
      <c r="R47" s="11">
        <v>56</v>
      </c>
      <c r="S47" s="14">
        <f t="shared" si="0"/>
        <v>927584</v>
      </c>
      <c r="T47" s="14">
        <v>2</v>
      </c>
      <c r="U47" s="13">
        <v>0</v>
      </c>
      <c r="V47" s="15">
        <f>U47/S47</f>
        <v>0</v>
      </c>
      <c r="W47" s="14" t="s">
        <v>25</v>
      </c>
    </row>
    <row r="48" spans="1:134">
      <c r="A48" s="10" t="s">
        <v>89</v>
      </c>
      <c r="B48" s="10" t="s">
        <v>80</v>
      </c>
      <c r="C48" s="10" t="s">
        <v>30</v>
      </c>
      <c r="D48" s="9">
        <v>1.7</v>
      </c>
      <c r="E48" s="10" t="s">
        <v>61</v>
      </c>
      <c r="F48" s="11">
        <v>2</v>
      </c>
      <c r="G48" s="11">
        <v>2</v>
      </c>
      <c r="H48" s="44" t="s">
        <v>78</v>
      </c>
      <c r="I48" s="44">
        <v>13</v>
      </c>
      <c r="J48" s="44">
        <v>10</v>
      </c>
      <c r="K48" s="44" t="s">
        <v>31</v>
      </c>
      <c r="L48" s="13">
        <v>1664831</v>
      </c>
      <c r="M48" s="11">
        <v>55321</v>
      </c>
      <c r="N48" s="11">
        <v>26335</v>
      </c>
      <c r="O48" s="12">
        <v>0.47603984020534695</v>
      </c>
      <c r="P48" s="11">
        <v>205140</v>
      </c>
      <c r="Q48" s="11">
        <v>82406</v>
      </c>
      <c r="R48" s="11">
        <v>212</v>
      </c>
      <c r="S48" s="14">
        <f t="shared" si="0"/>
        <v>3511568</v>
      </c>
      <c r="T48" s="14">
        <v>7</v>
      </c>
      <c r="U48" s="14">
        <v>5</v>
      </c>
      <c r="V48" s="15">
        <f>U48/S48</f>
        <v>1.4238653501797488E-6</v>
      </c>
      <c r="W48" s="14" t="s">
        <v>25</v>
      </c>
    </row>
    <row r="49" spans="1:134">
      <c r="A49" s="10" t="s">
        <v>90</v>
      </c>
      <c r="B49" s="10" t="s">
        <v>80</v>
      </c>
      <c r="C49" s="10" t="s">
        <v>30</v>
      </c>
      <c r="D49" s="9">
        <v>1.7</v>
      </c>
      <c r="E49" s="10" t="s">
        <v>61</v>
      </c>
      <c r="F49" s="11">
        <v>2</v>
      </c>
      <c r="G49" s="11">
        <v>2</v>
      </c>
      <c r="H49" s="44" t="s">
        <v>78</v>
      </c>
      <c r="I49" s="44">
        <v>13</v>
      </c>
      <c r="J49" s="44">
        <v>10</v>
      </c>
      <c r="K49" s="44" t="s">
        <v>31</v>
      </c>
      <c r="L49" s="13">
        <v>1662573</v>
      </c>
      <c r="M49" s="11">
        <v>88094</v>
      </c>
      <c r="N49" s="11">
        <v>66046</v>
      </c>
      <c r="O49" s="12">
        <v>0.74972188798329054</v>
      </c>
      <c r="P49" s="11">
        <v>324284</v>
      </c>
      <c r="Q49" s="11">
        <v>231022</v>
      </c>
      <c r="R49" s="11">
        <v>475</v>
      </c>
      <c r="S49" s="14">
        <f t="shared" si="0"/>
        <v>7867900</v>
      </c>
      <c r="T49" s="14">
        <v>4</v>
      </c>
      <c r="U49" s="14">
        <v>2</v>
      </c>
      <c r="V49" s="15">
        <f>U49/S49</f>
        <v>2.5419743514787935E-7</v>
      </c>
      <c r="W49" s="14" t="s">
        <v>25</v>
      </c>
    </row>
    <row r="50" spans="1:134">
      <c r="A50" s="47" t="s">
        <v>91</v>
      </c>
      <c r="B50" s="47" t="s">
        <v>80</v>
      </c>
      <c r="C50" s="8" t="s">
        <v>30</v>
      </c>
      <c r="D50" s="9">
        <v>1.7</v>
      </c>
      <c r="E50" s="10" t="s">
        <v>61</v>
      </c>
      <c r="F50" s="11">
        <v>2</v>
      </c>
      <c r="G50" s="11">
        <v>2</v>
      </c>
      <c r="H50" s="44" t="s">
        <v>78</v>
      </c>
      <c r="I50" s="44">
        <v>13</v>
      </c>
      <c r="J50" s="44">
        <v>10</v>
      </c>
      <c r="K50" s="44" t="s">
        <v>31</v>
      </c>
      <c r="L50" s="13">
        <v>3646563</v>
      </c>
      <c r="M50" s="11">
        <v>109556</v>
      </c>
      <c r="N50" s="11">
        <v>107220</v>
      </c>
      <c r="O50" s="32">
        <v>0.97867757128774324</v>
      </c>
      <c r="P50" s="11">
        <v>499692</v>
      </c>
      <c r="Q50" s="11">
        <v>486383</v>
      </c>
      <c r="R50" s="11">
        <v>687</v>
      </c>
      <c r="S50" s="14">
        <f t="shared" si="0"/>
        <v>11379468</v>
      </c>
      <c r="T50" s="14">
        <v>16</v>
      </c>
      <c r="U50" s="13">
        <v>14</v>
      </c>
      <c r="V50" s="15">
        <f>U50/S50</f>
        <v>1.2302859852499255E-6</v>
      </c>
      <c r="W50" s="16" t="s">
        <v>25</v>
      </c>
    </row>
    <row r="51" spans="1:134">
      <c r="A51" s="47" t="s">
        <v>92</v>
      </c>
      <c r="B51" s="47" t="s">
        <v>80</v>
      </c>
      <c r="C51" s="8" t="s">
        <v>30</v>
      </c>
      <c r="D51" s="9">
        <v>1.7</v>
      </c>
      <c r="E51" s="10" t="s">
        <v>61</v>
      </c>
      <c r="F51" s="11">
        <v>2</v>
      </c>
      <c r="G51" s="11">
        <v>2</v>
      </c>
      <c r="H51" s="44" t="s">
        <v>78</v>
      </c>
      <c r="I51" s="44">
        <v>13</v>
      </c>
      <c r="J51" s="44">
        <v>10</v>
      </c>
      <c r="K51" s="44" t="s">
        <v>31</v>
      </c>
      <c r="L51" s="13">
        <v>13597593</v>
      </c>
      <c r="M51" s="11">
        <v>819977</v>
      </c>
      <c r="N51" s="11">
        <v>815484</v>
      </c>
      <c r="O51" s="12">
        <v>0.99452057801621263</v>
      </c>
      <c r="P51" s="11">
        <v>3620860</v>
      </c>
      <c r="Q51" s="11">
        <v>3646417</v>
      </c>
      <c r="R51" s="11">
        <v>5946</v>
      </c>
      <c r="S51" s="14">
        <f t="shared" si="0"/>
        <v>98489544</v>
      </c>
      <c r="T51" s="14">
        <v>67</v>
      </c>
      <c r="U51" s="13">
        <v>65</v>
      </c>
      <c r="V51" s="15">
        <f>U51/S51</f>
        <v>6.5996853432482128E-7</v>
      </c>
      <c r="W51" s="16" t="s">
        <v>25</v>
      </c>
    </row>
    <row r="52" spans="1:134">
      <c r="A52" s="30" t="s">
        <v>93</v>
      </c>
      <c r="B52" s="30" t="s">
        <v>80</v>
      </c>
      <c r="C52" s="8" t="s">
        <v>30</v>
      </c>
      <c r="D52" s="9">
        <v>1.7</v>
      </c>
      <c r="E52" s="10" t="s">
        <v>61</v>
      </c>
      <c r="F52" s="11">
        <v>2</v>
      </c>
      <c r="G52" s="11">
        <v>1</v>
      </c>
      <c r="H52" s="44" t="s">
        <v>78</v>
      </c>
      <c r="I52" s="44">
        <v>13</v>
      </c>
      <c r="J52" s="44">
        <v>10</v>
      </c>
      <c r="K52" s="44" t="s">
        <v>31</v>
      </c>
      <c r="L52" s="13">
        <v>751463</v>
      </c>
      <c r="M52" s="11">
        <v>11073</v>
      </c>
      <c r="N52" s="11">
        <v>9827</v>
      </c>
      <c r="O52" s="12">
        <v>0.88747403594328544</v>
      </c>
      <c r="P52" s="11">
        <v>66164</v>
      </c>
      <c r="Q52" s="11">
        <v>58076</v>
      </c>
      <c r="R52" s="11">
        <v>68</v>
      </c>
      <c r="S52" s="14">
        <f t="shared" si="0"/>
        <v>1126352</v>
      </c>
      <c r="T52" s="14">
        <v>2</v>
      </c>
      <c r="U52" s="13">
        <v>1</v>
      </c>
      <c r="V52" s="15">
        <f>U52/S52</f>
        <v>8.8782192422972572E-7</v>
      </c>
      <c r="W52" s="14" t="s">
        <v>25</v>
      </c>
    </row>
    <row r="53" spans="1:134" s="54" customFormat="1">
      <c r="A53" s="56" t="s">
        <v>94</v>
      </c>
      <c r="B53" s="56" t="s">
        <v>80</v>
      </c>
      <c r="C53" s="18" t="s">
        <v>30</v>
      </c>
      <c r="D53" s="19">
        <v>1.7</v>
      </c>
      <c r="E53" s="20" t="s">
        <v>61</v>
      </c>
      <c r="F53" s="21">
        <v>2</v>
      </c>
      <c r="G53" s="21">
        <v>2</v>
      </c>
      <c r="H53" s="45" t="s">
        <v>78</v>
      </c>
      <c r="I53" s="45">
        <v>13</v>
      </c>
      <c r="J53" s="45">
        <v>10</v>
      </c>
      <c r="K53" s="45" t="s">
        <v>31</v>
      </c>
      <c r="L53" s="24">
        <v>468511</v>
      </c>
      <c r="M53" s="21">
        <v>3650</v>
      </c>
      <c r="N53" s="21">
        <v>1976</v>
      </c>
      <c r="O53" s="33">
        <v>0.5413698630136986</v>
      </c>
      <c r="P53" s="21">
        <v>22676</v>
      </c>
      <c r="Q53" s="21">
        <v>11372</v>
      </c>
      <c r="R53" s="21">
        <v>14</v>
      </c>
      <c r="S53" s="23">
        <f t="shared" si="0"/>
        <v>231896</v>
      </c>
      <c r="T53" s="23">
        <v>3</v>
      </c>
      <c r="U53" s="24">
        <v>1</v>
      </c>
      <c r="V53" s="25">
        <f>U53/S53</f>
        <v>4.3122779176872389E-6</v>
      </c>
      <c r="W53" s="23" t="s">
        <v>25</v>
      </c>
      <c r="X53" s="50"/>
      <c r="Y53" s="50"/>
      <c r="Z53" s="50"/>
      <c r="AA53" s="50"/>
      <c r="AB53" s="50"/>
      <c r="AC53" s="50"/>
      <c r="AD53" s="50"/>
      <c r="AE53" s="50"/>
      <c r="AF53" s="50"/>
      <c r="AG53" s="50"/>
      <c r="AH53" s="50"/>
      <c r="AI53" s="50"/>
      <c r="AJ53" s="50"/>
      <c r="AK53" s="50"/>
      <c r="AL53" s="50"/>
      <c r="AM53" s="50"/>
      <c r="AN53" s="50"/>
      <c r="AO53" s="50"/>
      <c r="AP53" s="50"/>
      <c r="AQ53" s="50"/>
      <c r="AR53" s="50"/>
      <c r="AS53" s="50"/>
      <c r="AT53" s="50"/>
      <c r="AU53" s="50"/>
      <c r="AV53" s="50"/>
      <c r="AW53" s="50"/>
      <c r="AX53" s="50"/>
      <c r="AY53" s="50"/>
      <c r="AZ53" s="50"/>
      <c r="BA53" s="50"/>
      <c r="BB53" s="50"/>
      <c r="BC53" s="50"/>
      <c r="BD53" s="50"/>
      <c r="BE53" s="50"/>
      <c r="BF53" s="50"/>
      <c r="BG53" s="50"/>
      <c r="BH53" s="50"/>
      <c r="BI53" s="50"/>
      <c r="BJ53" s="50"/>
      <c r="BK53" s="50"/>
      <c r="BL53" s="50"/>
      <c r="BM53" s="50"/>
      <c r="BN53" s="50"/>
      <c r="BO53" s="50"/>
      <c r="BP53" s="50"/>
      <c r="BQ53" s="50"/>
      <c r="BR53" s="50"/>
      <c r="BS53" s="50"/>
      <c r="BT53" s="50"/>
      <c r="BU53" s="50"/>
      <c r="BV53" s="50"/>
      <c r="BW53" s="50"/>
      <c r="BX53" s="50"/>
      <c r="BY53" s="50"/>
      <c r="BZ53" s="50"/>
      <c r="CA53" s="50"/>
      <c r="CB53" s="50"/>
      <c r="CC53" s="50"/>
      <c r="CD53" s="50"/>
      <c r="CE53" s="50"/>
      <c r="CF53" s="50"/>
      <c r="CG53" s="50"/>
      <c r="CH53" s="50"/>
      <c r="CI53" s="50"/>
      <c r="CJ53" s="50"/>
      <c r="CK53" s="50"/>
      <c r="CL53" s="50"/>
      <c r="CM53" s="50"/>
      <c r="CN53" s="50"/>
      <c r="CO53" s="50"/>
      <c r="CP53" s="50"/>
      <c r="CQ53" s="50"/>
      <c r="CR53" s="50"/>
      <c r="CS53" s="50"/>
      <c r="CT53" s="50"/>
      <c r="CU53" s="50"/>
      <c r="CV53" s="50"/>
      <c r="CW53" s="50"/>
      <c r="CX53" s="50"/>
      <c r="CY53" s="50"/>
      <c r="CZ53" s="50"/>
      <c r="DA53" s="50"/>
      <c r="DB53" s="50"/>
      <c r="DC53" s="50"/>
      <c r="DD53" s="50"/>
      <c r="DE53" s="50"/>
      <c r="DF53" s="50"/>
      <c r="DG53" s="50"/>
      <c r="DH53" s="50"/>
      <c r="DI53" s="50"/>
      <c r="DJ53" s="50"/>
      <c r="DK53" s="50"/>
      <c r="DL53" s="50"/>
      <c r="DM53" s="50"/>
      <c r="DN53" s="50"/>
      <c r="DO53" s="50"/>
      <c r="DP53" s="50"/>
      <c r="DQ53" s="50"/>
      <c r="DR53" s="50"/>
      <c r="DS53" s="50"/>
      <c r="DT53" s="50"/>
      <c r="DU53" s="50"/>
      <c r="DV53" s="50"/>
      <c r="DW53" s="50"/>
      <c r="DX53" s="50"/>
      <c r="DY53" s="50"/>
      <c r="DZ53" s="50"/>
      <c r="EA53" s="50"/>
      <c r="EB53" s="50"/>
      <c r="EC53" s="50"/>
      <c r="ED53" s="50"/>
    </row>
    <row r="54" spans="1:134">
      <c r="A54" s="44" t="s">
        <v>95</v>
      </c>
      <c r="B54" s="44" t="s">
        <v>96</v>
      </c>
      <c r="C54" s="8" t="s">
        <v>23</v>
      </c>
      <c r="D54" s="9">
        <v>3.8</v>
      </c>
      <c r="E54" s="10" t="s">
        <v>61</v>
      </c>
      <c r="F54" s="11">
        <v>0</v>
      </c>
      <c r="G54" s="11">
        <v>0</v>
      </c>
      <c r="H54" s="44" t="s">
        <v>78</v>
      </c>
      <c r="I54" s="44">
        <v>2</v>
      </c>
      <c r="J54" s="44">
        <v>2</v>
      </c>
      <c r="K54" s="44" t="s">
        <v>25</v>
      </c>
      <c r="L54" s="13">
        <v>20097438</v>
      </c>
      <c r="M54" s="11">
        <v>637136</v>
      </c>
      <c r="N54" s="11">
        <v>216261</v>
      </c>
      <c r="O54" s="17">
        <v>0.33942674719369176</v>
      </c>
      <c r="P54" s="11">
        <v>2577593</v>
      </c>
      <c r="Q54" s="11">
        <v>770588</v>
      </c>
      <c r="R54" s="11">
        <v>1005</v>
      </c>
      <c r="S54" s="14">
        <f t="shared" si="0"/>
        <v>16646820</v>
      </c>
      <c r="T54" s="14">
        <v>96</v>
      </c>
      <c r="U54" s="14">
        <v>96</v>
      </c>
      <c r="V54" s="15">
        <f>U54/S54</f>
        <v>5.7668671854444268E-6</v>
      </c>
      <c r="W54" s="14" t="s">
        <v>295</v>
      </c>
    </row>
    <row r="55" spans="1:134">
      <c r="A55" s="8" t="s">
        <v>97</v>
      </c>
      <c r="B55" s="8" t="s">
        <v>96</v>
      </c>
      <c r="C55" s="8" t="s">
        <v>28</v>
      </c>
      <c r="D55" s="9">
        <v>3.8</v>
      </c>
      <c r="E55" s="10" t="s">
        <v>61</v>
      </c>
      <c r="F55" s="11">
        <v>0</v>
      </c>
      <c r="G55" s="11">
        <v>0</v>
      </c>
      <c r="H55" s="44" t="s">
        <v>78</v>
      </c>
      <c r="I55" s="44">
        <v>2</v>
      </c>
      <c r="J55" s="44">
        <v>2</v>
      </c>
      <c r="K55" s="44" t="s">
        <v>25</v>
      </c>
      <c r="L55" s="13">
        <v>5362712</v>
      </c>
      <c r="M55" s="11">
        <v>412615</v>
      </c>
      <c r="N55" s="11">
        <v>388334</v>
      </c>
      <c r="O55" s="12">
        <v>0.94115337542260946</v>
      </c>
      <c r="P55" s="11">
        <v>1522470</v>
      </c>
      <c r="Q55" s="11">
        <v>1424422</v>
      </c>
      <c r="R55" s="29">
        <v>3304</v>
      </c>
      <c r="S55" s="14">
        <f t="shared" si="0"/>
        <v>54727456</v>
      </c>
      <c r="T55" s="14">
        <v>113</v>
      </c>
      <c r="U55" s="14">
        <v>113</v>
      </c>
      <c r="V55" s="15">
        <f>U55/S55</f>
        <v>2.0647771385536355E-6</v>
      </c>
      <c r="W55" s="14" t="s">
        <v>25</v>
      </c>
    </row>
    <row r="56" spans="1:134">
      <c r="A56" s="47" t="s">
        <v>98</v>
      </c>
      <c r="B56" s="47" t="s">
        <v>96</v>
      </c>
      <c r="C56" s="8" t="s">
        <v>30</v>
      </c>
      <c r="D56" s="9">
        <v>3.8</v>
      </c>
      <c r="E56" s="10" t="s">
        <v>61</v>
      </c>
      <c r="F56" s="11">
        <v>0</v>
      </c>
      <c r="G56" s="11">
        <v>0</v>
      </c>
      <c r="H56" s="44" t="s">
        <v>78</v>
      </c>
      <c r="I56" s="44">
        <v>2</v>
      </c>
      <c r="J56" s="44">
        <v>2</v>
      </c>
      <c r="K56" s="44" t="s">
        <v>31</v>
      </c>
      <c r="L56" s="13">
        <v>757110</v>
      </c>
      <c r="M56" s="11">
        <v>36187</v>
      </c>
      <c r="N56" s="11">
        <v>20393</v>
      </c>
      <c r="O56" s="12">
        <v>0.56354491944620999</v>
      </c>
      <c r="P56" s="11">
        <v>135893</v>
      </c>
      <c r="Q56" s="11">
        <v>67332</v>
      </c>
      <c r="R56" s="29">
        <v>124</v>
      </c>
      <c r="S56" s="13">
        <f t="shared" si="0"/>
        <v>2053936</v>
      </c>
      <c r="T56" s="13">
        <v>4</v>
      </c>
      <c r="U56" s="13">
        <v>4</v>
      </c>
      <c r="V56" s="15">
        <f>U56/S56</f>
        <v>1.9474803499232695E-6</v>
      </c>
      <c r="W56" s="16" t="s">
        <v>25</v>
      </c>
    </row>
    <row r="57" spans="1:134" s="54" customFormat="1">
      <c r="A57" s="49" t="s">
        <v>99</v>
      </c>
      <c r="B57" s="49" t="s">
        <v>96</v>
      </c>
      <c r="C57" s="18" t="s">
        <v>30</v>
      </c>
      <c r="D57" s="19">
        <v>3.8</v>
      </c>
      <c r="E57" s="20" t="s">
        <v>61</v>
      </c>
      <c r="F57" s="21">
        <v>0</v>
      </c>
      <c r="G57" s="21">
        <v>0</v>
      </c>
      <c r="H57" s="45" t="s">
        <v>78</v>
      </c>
      <c r="I57" s="45">
        <v>2</v>
      </c>
      <c r="J57" s="45">
        <v>2</v>
      </c>
      <c r="K57" s="45" t="s">
        <v>31</v>
      </c>
      <c r="L57" s="24">
        <v>4426993</v>
      </c>
      <c r="M57" s="21">
        <v>304974</v>
      </c>
      <c r="N57" s="21">
        <v>187935</v>
      </c>
      <c r="O57" s="22">
        <v>0.61623285919455428</v>
      </c>
      <c r="P57" s="21">
        <v>1345954</v>
      </c>
      <c r="Q57" s="21">
        <v>781203</v>
      </c>
      <c r="R57" s="21">
        <v>1285</v>
      </c>
      <c r="S57" s="24">
        <f t="shared" si="0"/>
        <v>21284740</v>
      </c>
      <c r="T57" s="24">
        <v>22</v>
      </c>
      <c r="U57" s="24">
        <v>22</v>
      </c>
      <c r="V57" s="25">
        <f>U57/S57</f>
        <v>1.0336043569242566E-6</v>
      </c>
      <c r="W57" s="23" t="s">
        <v>25</v>
      </c>
      <c r="X57" s="50"/>
      <c r="Y57" s="50"/>
      <c r="Z57" s="50"/>
      <c r="AA57" s="50"/>
      <c r="AB57" s="50"/>
      <c r="AC57" s="50"/>
      <c r="AD57" s="50"/>
      <c r="AE57" s="50"/>
      <c r="AF57" s="50"/>
      <c r="AG57" s="50"/>
      <c r="AH57" s="50"/>
      <c r="AI57" s="50"/>
      <c r="AJ57" s="50"/>
      <c r="AK57" s="50"/>
      <c r="AL57" s="50"/>
      <c r="AM57" s="50"/>
      <c r="AN57" s="50"/>
      <c r="AO57" s="50"/>
      <c r="AP57" s="50"/>
      <c r="AQ57" s="50"/>
      <c r="AR57" s="50"/>
      <c r="AS57" s="50"/>
      <c r="AT57" s="50"/>
      <c r="AU57" s="50"/>
      <c r="AV57" s="50"/>
      <c r="AW57" s="50"/>
      <c r="AX57" s="50"/>
      <c r="AY57" s="50"/>
      <c r="AZ57" s="50"/>
      <c r="BA57" s="50"/>
      <c r="BB57" s="50"/>
      <c r="BC57" s="50"/>
      <c r="BD57" s="50"/>
      <c r="BE57" s="50"/>
      <c r="BF57" s="50"/>
      <c r="BG57" s="50"/>
      <c r="BH57" s="50"/>
      <c r="BI57" s="50"/>
      <c r="BJ57" s="50"/>
      <c r="BK57" s="50"/>
      <c r="BL57" s="50"/>
      <c r="BM57" s="50"/>
      <c r="BN57" s="50"/>
      <c r="BO57" s="50"/>
      <c r="BP57" s="50"/>
      <c r="BQ57" s="50"/>
      <c r="BR57" s="50"/>
      <c r="BS57" s="50"/>
      <c r="BT57" s="50"/>
      <c r="BU57" s="50"/>
      <c r="BV57" s="50"/>
      <c r="BW57" s="50"/>
      <c r="BX57" s="50"/>
      <c r="BY57" s="50"/>
      <c r="BZ57" s="50"/>
      <c r="CA57" s="50"/>
      <c r="CB57" s="50"/>
      <c r="CC57" s="50"/>
      <c r="CD57" s="50"/>
      <c r="CE57" s="50"/>
      <c r="CF57" s="50"/>
      <c r="CG57" s="50"/>
      <c r="CH57" s="50"/>
      <c r="CI57" s="50"/>
      <c r="CJ57" s="50"/>
      <c r="CK57" s="50"/>
      <c r="CL57" s="50"/>
      <c r="CM57" s="50"/>
      <c r="CN57" s="50"/>
      <c r="CO57" s="50"/>
      <c r="CP57" s="50"/>
      <c r="CQ57" s="50"/>
      <c r="CR57" s="50"/>
      <c r="CS57" s="50"/>
      <c r="CT57" s="50"/>
      <c r="CU57" s="50"/>
      <c r="CV57" s="50"/>
      <c r="CW57" s="50"/>
      <c r="CX57" s="50"/>
      <c r="CY57" s="50"/>
      <c r="CZ57" s="50"/>
      <c r="DA57" s="50"/>
      <c r="DB57" s="50"/>
      <c r="DC57" s="50"/>
      <c r="DD57" s="50"/>
      <c r="DE57" s="50"/>
      <c r="DF57" s="50"/>
      <c r="DG57" s="50"/>
      <c r="DH57" s="50"/>
      <c r="DI57" s="50"/>
      <c r="DJ57" s="50"/>
      <c r="DK57" s="50"/>
      <c r="DL57" s="50"/>
      <c r="DM57" s="50"/>
      <c r="DN57" s="50"/>
      <c r="DO57" s="50"/>
      <c r="DP57" s="50"/>
      <c r="DQ57" s="50"/>
      <c r="DR57" s="50"/>
      <c r="DS57" s="50"/>
      <c r="DT57" s="50"/>
      <c r="DU57" s="50"/>
      <c r="DV57" s="50"/>
      <c r="DW57" s="50"/>
      <c r="DX57" s="50"/>
      <c r="DY57" s="50"/>
      <c r="DZ57" s="50"/>
      <c r="EA57" s="50"/>
      <c r="EB57" s="50"/>
      <c r="EC57" s="50"/>
      <c r="ED57" s="50"/>
    </row>
    <row r="58" spans="1:134">
      <c r="A58" s="10" t="s">
        <v>100</v>
      </c>
      <c r="B58" s="10" t="s">
        <v>101</v>
      </c>
      <c r="C58" s="8" t="s">
        <v>23</v>
      </c>
      <c r="D58" s="9">
        <v>3.8</v>
      </c>
      <c r="E58" s="10" t="s">
        <v>61</v>
      </c>
      <c r="F58" s="11">
        <v>0</v>
      </c>
      <c r="G58" s="11">
        <v>0</v>
      </c>
      <c r="H58" s="44" t="s">
        <v>78</v>
      </c>
      <c r="I58" s="44">
        <v>2</v>
      </c>
      <c r="J58" s="44">
        <v>2</v>
      </c>
      <c r="K58" s="44" t="s">
        <v>25</v>
      </c>
      <c r="L58" s="13">
        <v>6506223</v>
      </c>
      <c r="M58" s="11">
        <v>431407</v>
      </c>
      <c r="N58" s="11">
        <v>295869</v>
      </c>
      <c r="O58" s="12">
        <v>0.68582336401588295</v>
      </c>
      <c r="P58" s="11">
        <v>1806718</v>
      </c>
      <c r="Q58" s="11">
        <v>1207584</v>
      </c>
      <c r="R58" s="29">
        <v>2427</v>
      </c>
      <c r="S58" s="34">
        <f t="shared" si="0"/>
        <v>40200828</v>
      </c>
      <c r="T58" s="34">
        <v>137</v>
      </c>
      <c r="U58" s="34">
        <v>136</v>
      </c>
      <c r="V58" s="15">
        <f>U58/S58</f>
        <v>3.3830148971060995E-6</v>
      </c>
      <c r="W58" s="14" t="s">
        <v>25</v>
      </c>
    </row>
    <row r="59" spans="1:134">
      <c r="A59" s="10" t="s">
        <v>102</v>
      </c>
      <c r="B59" s="10" t="s">
        <v>101</v>
      </c>
      <c r="C59" s="8" t="s">
        <v>28</v>
      </c>
      <c r="D59" s="9">
        <v>3.8</v>
      </c>
      <c r="E59" s="10" t="s">
        <v>61</v>
      </c>
      <c r="F59" s="11">
        <v>0</v>
      </c>
      <c r="G59" s="11">
        <v>0</v>
      </c>
      <c r="H59" s="44" t="s">
        <v>78</v>
      </c>
      <c r="I59" s="44">
        <v>2</v>
      </c>
      <c r="J59" s="44">
        <v>2</v>
      </c>
      <c r="K59" s="44" t="s">
        <v>25</v>
      </c>
      <c r="L59" s="13">
        <v>6896169</v>
      </c>
      <c r="M59" s="11">
        <v>402785</v>
      </c>
      <c r="N59" s="11">
        <v>263128</v>
      </c>
      <c r="O59" s="32">
        <v>0.653271596509304</v>
      </c>
      <c r="P59" s="11">
        <v>1610165</v>
      </c>
      <c r="Q59" s="11">
        <v>1009209</v>
      </c>
      <c r="R59" s="11">
        <v>1717</v>
      </c>
      <c r="S59" s="14">
        <f t="shared" si="0"/>
        <v>28440388</v>
      </c>
      <c r="T59" s="13">
        <v>68</v>
      </c>
      <c r="U59" s="13">
        <v>67</v>
      </c>
      <c r="V59" s="15">
        <f>U59/S59</f>
        <v>2.3558047098372921E-6</v>
      </c>
      <c r="W59" s="16" t="s">
        <v>25</v>
      </c>
    </row>
    <row r="60" spans="1:134">
      <c r="A60" s="10" t="s">
        <v>103</v>
      </c>
      <c r="B60" s="10" t="s">
        <v>101</v>
      </c>
      <c r="C60" s="8" t="s">
        <v>30</v>
      </c>
      <c r="D60" s="9">
        <v>2.9</v>
      </c>
      <c r="E60" s="10" t="s">
        <v>61</v>
      </c>
      <c r="F60" s="11">
        <v>0</v>
      </c>
      <c r="G60" s="11">
        <v>0</v>
      </c>
      <c r="H60" s="44" t="s">
        <v>78</v>
      </c>
      <c r="I60" s="44">
        <v>2</v>
      </c>
      <c r="J60" s="44">
        <v>2</v>
      </c>
      <c r="K60" s="44" t="s">
        <v>31</v>
      </c>
      <c r="L60" s="13">
        <v>2321598</v>
      </c>
      <c r="M60" s="11">
        <v>88468</v>
      </c>
      <c r="N60" s="11">
        <v>77334</v>
      </c>
      <c r="O60" s="12">
        <v>0.87414658407559798</v>
      </c>
      <c r="P60" s="11">
        <v>303727</v>
      </c>
      <c r="Q60" s="11">
        <v>252293</v>
      </c>
      <c r="R60" s="11">
        <v>468</v>
      </c>
      <c r="S60" s="14">
        <f t="shared" si="0"/>
        <v>7751952</v>
      </c>
      <c r="T60" s="14">
        <v>10</v>
      </c>
      <c r="U60" s="14">
        <v>10</v>
      </c>
      <c r="V60" s="15">
        <f>U60/S60</f>
        <v>1.2899976676842167E-6</v>
      </c>
      <c r="W60" s="14" t="s">
        <v>25</v>
      </c>
    </row>
    <row r="61" spans="1:134" s="54" customFormat="1">
      <c r="A61" s="20" t="s">
        <v>104</v>
      </c>
      <c r="B61" s="20" t="s">
        <v>101</v>
      </c>
      <c r="C61" s="18" t="s">
        <v>30</v>
      </c>
      <c r="D61" s="19">
        <v>2.9</v>
      </c>
      <c r="E61" s="20" t="s">
        <v>61</v>
      </c>
      <c r="F61" s="21">
        <v>0</v>
      </c>
      <c r="G61" s="21">
        <v>0</v>
      </c>
      <c r="H61" s="45" t="s">
        <v>78</v>
      </c>
      <c r="I61" s="45">
        <v>2</v>
      </c>
      <c r="J61" s="45">
        <v>2</v>
      </c>
      <c r="K61" s="45" t="s">
        <v>31</v>
      </c>
      <c r="L61" s="24">
        <v>4270597</v>
      </c>
      <c r="M61" s="21">
        <v>259118</v>
      </c>
      <c r="N61" s="21">
        <v>247405</v>
      </c>
      <c r="O61" s="22">
        <v>0.95479665634961675</v>
      </c>
      <c r="P61" s="21">
        <v>917477</v>
      </c>
      <c r="Q61" s="21">
        <v>864360</v>
      </c>
      <c r="R61" s="21">
        <v>1411</v>
      </c>
      <c r="S61" s="23">
        <f t="shared" si="0"/>
        <v>23371804</v>
      </c>
      <c r="T61" s="23">
        <v>21</v>
      </c>
      <c r="U61" s="23">
        <v>21</v>
      </c>
      <c r="V61" s="25">
        <f>U61/S61</f>
        <v>8.9851857391924048E-7</v>
      </c>
      <c r="W61" s="23" t="s">
        <v>25</v>
      </c>
      <c r="X61" s="50"/>
      <c r="Y61" s="50"/>
      <c r="Z61" s="50"/>
      <c r="AA61" s="50"/>
      <c r="AB61" s="50"/>
      <c r="AC61" s="50"/>
      <c r="AD61" s="50"/>
      <c r="AE61" s="50"/>
      <c r="AF61" s="50"/>
      <c r="AG61" s="50"/>
      <c r="AH61" s="50"/>
      <c r="AI61" s="50"/>
      <c r="AJ61" s="50"/>
      <c r="AK61" s="50"/>
      <c r="AL61" s="50"/>
      <c r="AM61" s="50"/>
      <c r="AN61" s="50"/>
      <c r="AO61" s="50"/>
      <c r="AP61" s="50"/>
      <c r="AQ61" s="50"/>
      <c r="AR61" s="50"/>
      <c r="AS61" s="50"/>
      <c r="AT61" s="50"/>
      <c r="AU61" s="50"/>
      <c r="AV61" s="50"/>
      <c r="AW61" s="50"/>
      <c r="AX61" s="50"/>
      <c r="AY61" s="50"/>
      <c r="AZ61" s="50"/>
      <c r="BA61" s="50"/>
      <c r="BB61" s="50"/>
      <c r="BC61" s="50"/>
      <c r="BD61" s="50"/>
      <c r="BE61" s="50"/>
      <c r="BF61" s="50"/>
      <c r="BG61" s="50"/>
      <c r="BH61" s="50"/>
      <c r="BI61" s="50"/>
      <c r="BJ61" s="50"/>
      <c r="BK61" s="50"/>
      <c r="BL61" s="50"/>
      <c r="BM61" s="50"/>
      <c r="BN61" s="50"/>
      <c r="BO61" s="50"/>
      <c r="BP61" s="50"/>
      <c r="BQ61" s="50"/>
      <c r="BR61" s="50"/>
      <c r="BS61" s="50"/>
      <c r="BT61" s="50"/>
      <c r="BU61" s="50"/>
      <c r="BV61" s="50"/>
      <c r="BW61" s="50"/>
      <c r="BX61" s="50"/>
      <c r="BY61" s="50"/>
      <c r="BZ61" s="50"/>
      <c r="CA61" s="50"/>
      <c r="CB61" s="50"/>
      <c r="CC61" s="50"/>
      <c r="CD61" s="50"/>
      <c r="CE61" s="50"/>
      <c r="CF61" s="50"/>
      <c r="CG61" s="50"/>
      <c r="CH61" s="50"/>
      <c r="CI61" s="50"/>
      <c r="CJ61" s="50"/>
      <c r="CK61" s="50"/>
      <c r="CL61" s="50"/>
      <c r="CM61" s="50"/>
      <c r="CN61" s="50"/>
      <c r="CO61" s="50"/>
      <c r="CP61" s="50"/>
      <c r="CQ61" s="50"/>
      <c r="CR61" s="50"/>
      <c r="CS61" s="50"/>
      <c r="CT61" s="50"/>
      <c r="CU61" s="50"/>
      <c r="CV61" s="50"/>
      <c r="CW61" s="50"/>
      <c r="CX61" s="50"/>
      <c r="CY61" s="50"/>
      <c r="CZ61" s="50"/>
      <c r="DA61" s="50"/>
      <c r="DB61" s="50"/>
      <c r="DC61" s="50"/>
      <c r="DD61" s="50"/>
      <c r="DE61" s="50"/>
      <c r="DF61" s="50"/>
      <c r="DG61" s="50"/>
      <c r="DH61" s="50"/>
      <c r="DI61" s="50"/>
      <c r="DJ61" s="50"/>
      <c r="DK61" s="50"/>
      <c r="DL61" s="50"/>
      <c r="DM61" s="50"/>
      <c r="DN61" s="50"/>
      <c r="DO61" s="50"/>
      <c r="DP61" s="50"/>
      <c r="DQ61" s="50"/>
      <c r="DR61" s="50"/>
      <c r="DS61" s="50"/>
      <c r="DT61" s="50"/>
      <c r="DU61" s="50"/>
      <c r="DV61" s="50"/>
      <c r="DW61" s="50"/>
      <c r="DX61" s="50"/>
      <c r="DY61" s="50"/>
      <c r="DZ61" s="50"/>
      <c r="EA61" s="50"/>
      <c r="EB61" s="50"/>
      <c r="EC61" s="50"/>
      <c r="ED61" s="50"/>
    </row>
    <row r="62" spans="1:134">
      <c r="A62" s="47" t="s">
        <v>105</v>
      </c>
      <c r="B62" s="47" t="s">
        <v>106</v>
      </c>
      <c r="C62" s="8" t="s">
        <v>23</v>
      </c>
      <c r="D62" s="9">
        <v>11</v>
      </c>
      <c r="E62" s="11" t="s">
        <v>42</v>
      </c>
      <c r="F62" s="11">
        <v>1</v>
      </c>
      <c r="G62" s="11">
        <v>1</v>
      </c>
      <c r="H62" s="44" t="s">
        <v>149</v>
      </c>
      <c r="I62" s="44">
        <v>4</v>
      </c>
      <c r="J62" s="44">
        <v>2</v>
      </c>
      <c r="K62" s="44" t="s">
        <v>25</v>
      </c>
      <c r="L62" s="13">
        <v>13641988</v>
      </c>
      <c r="M62" s="11">
        <v>693859</v>
      </c>
      <c r="N62" s="11">
        <v>662792</v>
      </c>
      <c r="O62" s="12">
        <v>0.95522577353612192</v>
      </c>
      <c r="P62" s="11">
        <v>2517203</v>
      </c>
      <c r="Q62" s="11">
        <v>2384104</v>
      </c>
      <c r="R62" s="11">
        <v>4686</v>
      </c>
      <c r="S62" s="13">
        <f t="shared" si="0"/>
        <v>77618904</v>
      </c>
      <c r="T62" s="13">
        <v>591</v>
      </c>
      <c r="U62" s="13">
        <v>579</v>
      </c>
      <c r="V62" s="15">
        <f>U62/S62</f>
        <v>7.4595230048597439E-6</v>
      </c>
      <c r="W62" s="14" t="s">
        <v>25</v>
      </c>
    </row>
    <row r="63" spans="1:134">
      <c r="A63" s="47" t="s">
        <v>107</v>
      </c>
      <c r="B63" s="47" t="s">
        <v>106</v>
      </c>
      <c r="C63" s="8" t="s">
        <v>28</v>
      </c>
      <c r="D63" s="9">
        <v>11</v>
      </c>
      <c r="E63" s="11" t="s">
        <v>42</v>
      </c>
      <c r="F63" s="11">
        <v>1</v>
      </c>
      <c r="G63" s="11">
        <v>1</v>
      </c>
      <c r="H63" s="44" t="s">
        <v>149</v>
      </c>
      <c r="I63" s="44">
        <v>4</v>
      </c>
      <c r="J63" s="44">
        <v>2</v>
      </c>
      <c r="K63" s="44" t="s">
        <v>25</v>
      </c>
      <c r="L63" s="13">
        <v>8609990</v>
      </c>
      <c r="M63" s="11">
        <v>543463</v>
      </c>
      <c r="N63" s="11">
        <v>534735</v>
      </c>
      <c r="O63" s="12">
        <v>0.9839400290360153</v>
      </c>
      <c r="P63" s="11">
        <v>1854504</v>
      </c>
      <c r="Q63" s="11">
        <v>1818892</v>
      </c>
      <c r="R63" s="11">
        <v>4413</v>
      </c>
      <c r="S63" s="13">
        <f t="shared" si="0"/>
        <v>73096932</v>
      </c>
      <c r="T63" s="13">
        <v>258</v>
      </c>
      <c r="U63" s="13">
        <v>246</v>
      </c>
      <c r="V63" s="15">
        <f>U63/S63</f>
        <v>3.3653943232528557E-6</v>
      </c>
      <c r="W63" s="16" t="s">
        <v>25</v>
      </c>
    </row>
    <row r="64" spans="1:134">
      <c r="A64" s="10" t="s">
        <v>108</v>
      </c>
      <c r="B64" s="10" t="s">
        <v>106</v>
      </c>
      <c r="C64" s="8" t="s">
        <v>30</v>
      </c>
      <c r="D64" s="9">
        <v>11</v>
      </c>
      <c r="E64" s="10" t="s">
        <v>42</v>
      </c>
      <c r="F64" s="11">
        <v>1</v>
      </c>
      <c r="G64" s="11">
        <v>0</v>
      </c>
      <c r="H64" s="44" t="s">
        <v>149</v>
      </c>
      <c r="I64" s="44">
        <v>4</v>
      </c>
      <c r="J64" s="44">
        <v>2</v>
      </c>
      <c r="K64" s="44" t="s">
        <v>31</v>
      </c>
      <c r="L64" s="13">
        <v>1052924</v>
      </c>
      <c r="M64" s="11">
        <v>28233</v>
      </c>
      <c r="N64" s="11">
        <v>19949</v>
      </c>
      <c r="O64" s="12">
        <v>0.70658449332341589</v>
      </c>
      <c r="P64" s="11">
        <v>102315</v>
      </c>
      <c r="Q64" s="11">
        <v>67409</v>
      </c>
      <c r="R64" s="11">
        <v>107</v>
      </c>
      <c r="S64" s="14">
        <f t="shared" si="0"/>
        <v>1772348</v>
      </c>
      <c r="T64" s="14">
        <v>5</v>
      </c>
      <c r="U64" s="14">
        <v>5</v>
      </c>
      <c r="V64" s="15">
        <f>U64/S64</f>
        <v>2.821116394748661E-6</v>
      </c>
      <c r="W64" s="14" t="s">
        <v>25</v>
      </c>
    </row>
    <row r="65" spans="1:134">
      <c r="A65" s="55" t="s">
        <v>109</v>
      </c>
      <c r="B65" s="55" t="s">
        <v>106</v>
      </c>
      <c r="C65" s="8" t="s">
        <v>30</v>
      </c>
      <c r="D65" s="9">
        <v>11</v>
      </c>
      <c r="E65" s="10" t="s">
        <v>42</v>
      </c>
      <c r="F65" s="11">
        <v>1</v>
      </c>
      <c r="G65" s="11">
        <v>1</v>
      </c>
      <c r="H65" s="44" t="s">
        <v>149</v>
      </c>
      <c r="I65" s="44">
        <v>4</v>
      </c>
      <c r="J65" s="44">
        <v>2</v>
      </c>
      <c r="K65" s="44" t="s">
        <v>31</v>
      </c>
      <c r="L65" s="13">
        <v>3164586</v>
      </c>
      <c r="M65" s="11">
        <v>81622</v>
      </c>
      <c r="N65" s="11">
        <v>1980</v>
      </c>
      <c r="O65" s="12">
        <v>2.4258165690622627E-2</v>
      </c>
      <c r="P65" s="11">
        <v>283447</v>
      </c>
      <c r="Q65" s="11">
        <v>6155</v>
      </c>
      <c r="R65" s="11">
        <v>13</v>
      </c>
      <c r="S65" s="14">
        <f t="shared" si="0"/>
        <v>215332</v>
      </c>
      <c r="T65" s="14">
        <v>2</v>
      </c>
      <c r="U65" s="14">
        <v>1</v>
      </c>
      <c r="V65" s="15">
        <f>U65/S65</f>
        <v>4.6439916036631803E-6</v>
      </c>
      <c r="W65" s="14" t="s">
        <v>25</v>
      </c>
    </row>
    <row r="66" spans="1:134">
      <c r="A66" s="55" t="s">
        <v>110</v>
      </c>
      <c r="B66" s="55" t="s">
        <v>106</v>
      </c>
      <c r="C66" s="8" t="s">
        <v>30</v>
      </c>
      <c r="D66" s="9">
        <v>11</v>
      </c>
      <c r="E66" s="10" t="s">
        <v>42</v>
      </c>
      <c r="F66" s="11">
        <v>1</v>
      </c>
      <c r="G66" s="11">
        <v>1</v>
      </c>
      <c r="H66" s="44" t="s">
        <v>149</v>
      </c>
      <c r="I66" s="44">
        <v>4</v>
      </c>
      <c r="J66" s="44">
        <v>2</v>
      </c>
      <c r="K66" s="44" t="s">
        <v>31</v>
      </c>
      <c r="L66" s="13">
        <v>416046</v>
      </c>
      <c r="M66" s="11">
        <v>28506</v>
      </c>
      <c r="N66" s="11">
        <v>6576</v>
      </c>
      <c r="O66" s="17">
        <v>0.23068827615238896</v>
      </c>
      <c r="P66" s="11">
        <v>105838</v>
      </c>
      <c r="Q66" s="11">
        <v>21880</v>
      </c>
      <c r="R66" s="11">
        <v>38</v>
      </c>
      <c r="S66" s="14">
        <f t="shared" si="0"/>
        <v>629432</v>
      </c>
      <c r="T66" s="14">
        <v>2</v>
      </c>
      <c r="U66" s="14">
        <v>1</v>
      </c>
      <c r="V66" s="15">
        <f>U66/S66</f>
        <v>1.5887339696742461E-6</v>
      </c>
      <c r="W66" s="14" t="s">
        <v>25</v>
      </c>
    </row>
    <row r="67" spans="1:134" s="54" customFormat="1">
      <c r="A67" s="49" t="s">
        <v>111</v>
      </c>
      <c r="B67" s="49" t="s">
        <v>106</v>
      </c>
      <c r="C67" s="18" t="s">
        <v>30</v>
      </c>
      <c r="D67" s="19">
        <v>11</v>
      </c>
      <c r="E67" s="20" t="s">
        <v>42</v>
      </c>
      <c r="F67" s="21">
        <v>1</v>
      </c>
      <c r="G67" s="21">
        <v>1</v>
      </c>
      <c r="H67" s="45" t="s">
        <v>149</v>
      </c>
      <c r="I67" s="45">
        <v>4</v>
      </c>
      <c r="J67" s="45">
        <v>2</v>
      </c>
      <c r="K67" s="45" t="s">
        <v>31</v>
      </c>
      <c r="L67" s="24">
        <v>9884999</v>
      </c>
      <c r="M67" s="21">
        <v>549861</v>
      </c>
      <c r="N67" s="21">
        <v>31043</v>
      </c>
      <c r="O67" s="22">
        <v>5.6456086174505919E-2</v>
      </c>
      <c r="P67" s="21">
        <v>672036</v>
      </c>
      <c r="Q67" s="21">
        <v>101879</v>
      </c>
      <c r="R67" s="21">
        <v>164</v>
      </c>
      <c r="S67" s="24">
        <f t="shared" ref="S67:S130" si="1">R67*16564</f>
        <v>2716496</v>
      </c>
      <c r="T67" s="24">
        <v>9</v>
      </c>
      <c r="U67" s="24">
        <v>7</v>
      </c>
      <c r="V67" s="25">
        <f>U67/S67</f>
        <v>2.5768489995935939E-6</v>
      </c>
      <c r="W67" s="27" t="s">
        <v>25</v>
      </c>
      <c r="X67" s="50"/>
      <c r="Y67" s="50"/>
      <c r="Z67" s="50"/>
      <c r="AA67" s="50"/>
      <c r="AB67" s="50"/>
      <c r="AC67" s="50"/>
      <c r="AD67" s="50"/>
      <c r="AE67" s="50"/>
      <c r="AF67" s="50"/>
      <c r="AG67" s="50"/>
      <c r="AH67" s="50"/>
      <c r="AI67" s="50"/>
      <c r="AJ67" s="50"/>
      <c r="AK67" s="50"/>
      <c r="AL67" s="50"/>
      <c r="AM67" s="50"/>
      <c r="AN67" s="50"/>
      <c r="AO67" s="50"/>
      <c r="AP67" s="50"/>
      <c r="AQ67" s="50"/>
      <c r="AR67" s="50"/>
      <c r="AS67" s="50"/>
      <c r="AT67" s="50"/>
      <c r="AU67" s="50"/>
      <c r="AV67" s="50"/>
      <c r="AW67" s="50"/>
      <c r="AX67" s="50"/>
      <c r="AY67" s="50"/>
      <c r="AZ67" s="50"/>
      <c r="BA67" s="50"/>
      <c r="BB67" s="50"/>
      <c r="BC67" s="50"/>
      <c r="BD67" s="50"/>
      <c r="BE67" s="50"/>
      <c r="BF67" s="50"/>
      <c r="BG67" s="50"/>
      <c r="BH67" s="50"/>
      <c r="BI67" s="50"/>
      <c r="BJ67" s="50"/>
      <c r="BK67" s="50"/>
      <c r="BL67" s="50"/>
      <c r="BM67" s="50"/>
      <c r="BN67" s="50"/>
      <c r="BO67" s="50"/>
      <c r="BP67" s="50"/>
      <c r="BQ67" s="50"/>
      <c r="BR67" s="50"/>
      <c r="BS67" s="50"/>
      <c r="BT67" s="50"/>
      <c r="BU67" s="50"/>
      <c r="BV67" s="50"/>
      <c r="BW67" s="50"/>
      <c r="BX67" s="50"/>
      <c r="BY67" s="50"/>
      <c r="BZ67" s="50"/>
      <c r="CA67" s="50"/>
      <c r="CB67" s="50"/>
      <c r="CC67" s="50"/>
      <c r="CD67" s="50"/>
      <c r="CE67" s="50"/>
      <c r="CF67" s="50"/>
      <c r="CG67" s="50"/>
      <c r="CH67" s="50"/>
      <c r="CI67" s="50"/>
      <c r="CJ67" s="50"/>
      <c r="CK67" s="50"/>
      <c r="CL67" s="50"/>
      <c r="CM67" s="50"/>
      <c r="CN67" s="50"/>
      <c r="CO67" s="50"/>
      <c r="CP67" s="50"/>
      <c r="CQ67" s="50"/>
      <c r="CR67" s="50"/>
      <c r="CS67" s="50"/>
      <c r="CT67" s="50"/>
      <c r="CU67" s="50"/>
      <c r="CV67" s="50"/>
      <c r="CW67" s="50"/>
      <c r="CX67" s="50"/>
      <c r="CY67" s="50"/>
      <c r="CZ67" s="50"/>
      <c r="DA67" s="50"/>
      <c r="DB67" s="50"/>
      <c r="DC67" s="50"/>
      <c r="DD67" s="50"/>
      <c r="DE67" s="50"/>
      <c r="DF67" s="50"/>
      <c r="DG67" s="50"/>
      <c r="DH67" s="50"/>
      <c r="DI67" s="50"/>
      <c r="DJ67" s="50"/>
      <c r="DK67" s="50"/>
      <c r="DL67" s="50"/>
      <c r="DM67" s="50"/>
      <c r="DN67" s="50"/>
      <c r="DO67" s="50"/>
      <c r="DP67" s="50"/>
      <c r="DQ67" s="50"/>
      <c r="DR67" s="50"/>
      <c r="DS67" s="50"/>
      <c r="DT67" s="50"/>
      <c r="DU67" s="50"/>
      <c r="DV67" s="50"/>
      <c r="DW67" s="50"/>
      <c r="DX67" s="50"/>
      <c r="DY67" s="50"/>
      <c r="DZ67" s="50"/>
      <c r="EA67" s="50"/>
      <c r="EB67" s="50"/>
      <c r="EC67" s="50"/>
      <c r="ED67" s="50"/>
    </row>
    <row r="68" spans="1:134">
      <c r="A68" s="44" t="s">
        <v>112</v>
      </c>
      <c r="B68" s="44" t="s">
        <v>113</v>
      </c>
      <c r="C68" s="8" t="s">
        <v>23</v>
      </c>
      <c r="D68" s="9">
        <v>11.5</v>
      </c>
      <c r="E68" s="10" t="s">
        <v>42</v>
      </c>
      <c r="F68" s="11">
        <v>0</v>
      </c>
      <c r="G68" s="11">
        <v>0</v>
      </c>
      <c r="H68" s="44" t="s">
        <v>149</v>
      </c>
      <c r="I68" s="44">
        <v>1</v>
      </c>
      <c r="J68" s="44">
        <v>0</v>
      </c>
      <c r="K68" s="44" t="s">
        <v>25</v>
      </c>
      <c r="L68" s="13">
        <v>11677648</v>
      </c>
      <c r="M68" s="11">
        <v>422286</v>
      </c>
      <c r="N68" s="11">
        <v>377673</v>
      </c>
      <c r="O68" s="17">
        <v>0.89435358974723289</v>
      </c>
      <c r="P68" s="11">
        <v>1721783</v>
      </c>
      <c r="Q68" s="11">
        <v>1503334</v>
      </c>
      <c r="R68" s="11">
        <v>2898</v>
      </c>
      <c r="S68" s="14">
        <f t="shared" si="1"/>
        <v>48002472</v>
      </c>
      <c r="T68" s="14">
        <v>471</v>
      </c>
      <c r="U68" s="14">
        <v>465</v>
      </c>
      <c r="V68" s="15">
        <f>U68/S68</f>
        <v>9.6870011194423487E-6</v>
      </c>
      <c r="W68" s="14" t="s">
        <v>295</v>
      </c>
    </row>
    <row r="69" spans="1:134">
      <c r="A69" s="44" t="s">
        <v>114</v>
      </c>
      <c r="B69" s="44" t="s">
        <v>113</v>
      </c>
      <c r="C69" s="8" t="s">
        <v>28</v>
      </c>
      <c r="D69" s="9">
        <v>11.5</v>
      </c>
      <c r="E69" s="10" t="s">
        <v>42</v>
      </c>
      <c r="F69" s="11">
        <v>0</v>
      </c>
      <c r="G69" s="11">
        <v>0</v>
      </c>
      <c r="H69" s="44" t="s">
        <v>149</v>
      </c>
      <c r="I69" s="44">
        <v>1</v>
      </c>
      <c r="J69" s="44">
        <v>0</v>
      </c>
      <c r="K69" s="44" t="s">
        <v>25</v>
      </c>
      <c r="L69" s="13">
        <v>14300521</v>
      </c>
      <c r="M69" s="11">
        <v>680011</v>
      </c>
      <c r="N69" s="11">
        <v>528049</v>
      </c>
      <c r="O69" s="17">
        <v>0.77653008554273384</v>
      </c>
      <c r="P69" s="11">
        <v>2659500</v>
      </c>
      <c r="Q69" s="11">
        <v>1992941</v>
      </c>
      <c r="R69" s="11">
        <v>3477</v>
      </c>
      <c r="S69" s="14">
        <f t="shared" si="1"/>
        <v>57593028</v>
      </c>
      <c r="T69" s="14">
        <v>194</v>
      </c>
      <c r="U69" s="14">
        <v>188</v>
      </c>
      <c r="V69" s="15">
        <f>U69/S69</f>
        <v>3.2642840032651174E-6</v>
      </c>
      <c r="W69" s="14" t="s">
        <v>295</v>
      </c>
    </row>
    <row r="70" spans="1:134" s="54" customFormat="1">
      <c r="A70" s="56" t="s">
        <v>115</v>
      </c>
      <c r="B70" s="56" t="s">
        <v>116</v>
      </c>
      <c r="C70" s="18" t="s">
        <v>30</v>
      </c>
      <c r="D70" s="19">
        <v>11.5</v>
      </c>
      <c r="E70" s="20" t="s">
        <v>42</v>
      </c>
      <c r="F70" s="21">
        <v>0</v>
      </c>
      <c r="G70" s="21">
        <v>0</v>
      </c>
      <c r="H70" s="45" t="s">
        <v>149</v>
      </c>
      <c r="I70" s="45">
        <v>1</v>
      </c>
      <c r="J70" s="45">
        <v>0</v>
      </c>
      <c r="K70" s="45" t="s">
        <v>31</v>
      </c>
      <c r="L70" s="24">
        <v>7031193</v>
      </c>
      <c r="M70" s="21">
        <v>367867</v>
      </c>
      <c r="N70" s="21">
        <v>5898</v>
      </c>
      <c r="O70" s="22">
        <v>1.603296843696227E-2</v>
      </c>
      <c r="P70" s="21">
        <v>1147607</v>
      </c>
      <c r="Q70" s="21">
        <v>18000</v>
      </c>
      <c r="R70" s="21">
        <v>33</v>
      </c>
      <c r="S70" s="24">
        <f t="shared" si="1"/>
        <v>546612</v>
      </c>
      <c r="T70" s="24">
        <v>3</v>
      </c>
      <c r="U70" s="24">
        <v>3</v>
      </c>
      <c r="V70" s="25">
        <f>U70/S70</f>
        <v>5.4883537134201224E-6</v>
      </c>
      <c r="W70" s="23" t="s">
        <v>25</v>
      </c>
      <c r="X70" s="50"/>
      <c r="Y70" s="50"/>
      <c r="Z70" s="50"/>
      <c r="AA70" s="50"/>
      <c r="AB70" s="50"/>
      <c r="AC70" s="50"/>
      <c r="AD70" s="50"/>
      <c r="AE70" s="50"/>
      <c r="AF70" s="50"/>
      <c r="AG70" s="50"/>
      <c r="AH70" s="50"/>
      <c r="AI70" s="50"/>
      <c r="AJ70" s="50"/>
      <c r="AK70" s="50"/>
      <c r="AL70" s="50"/>
      <c r="AM70" s="50"/>
      <c r="AN70" s="50"/>
      <c r="AO70" s="50"/>
      <c r="AP70" s="50"/>
      <c r="AQ70" s="50"/>
      <c r="AR70" s="50"/>
      <c r="AS70" s="50"/>
      <c r="AT70" s="50"/>
      <c r="AU70" s="50"/>
      <c r="AV70" s="50"/>
      <c r="AW70" s="50"/>
      <c r="AX70" s="50"/>
      <c r="AY70" s="50"/>
      <c r="AZ70" s="50"/>
      <c r="BA70" s="50"/>
      <c r="BB70" s="50"/>
      <c r="BC70" s="50"/>
      <c r="BD70" s="50"/>
      <c r="BE70" s="50"/>
      <c r="BF70" s="50"/>
      <c r="BG70" s="50"/>
      <c r="BH70" s="50"/>
      <c r="BI70" s="50"/>
      <c r="BJ70" s="50"/>
      <c r="BK70" s="50"/>
      <c r="BL70" s="50"/>
      <c r="BM70" s="50"/>
      <c r="BN70" s="50"/>
      <c r="BO70" s="50"/>
      <c r="BP70" s="50"/>
      <c r="BQ70" s="50"/>
      <c r="BR70" s="50"/>
      <c r="BS70" s="50"/>
      <c r="BT70" s="50"/>
      <c r="BU70" s="50"/>
      <c r="BV70" s="50"/>
      <c r="BW70" s="50"/>
      <c r="BX70" s="50"/>
      <c r="BY70" s="50"/>
      <c r="BZ70" s="50"/>
      <c r="CA70" s="50"/>
      <c r="CB70" s="50"/>
      <c r="CC70" s="50"/>
      <c r="CD70" s="50"/>
      <c r="CE70" s="50"/>
      <c r="CF70" s="50"/>
      <c r="CG70" s="50"/>
      <c r="CH70" s="50"/>
      <c r="CI70" s="50"/>
      <c r="CJ70" s="50"/>
      <c r="CK70" s="50"/>
      <c r="CL70" s="50"/>
      <c r="CM70" s="50"/>
      <c r="CN70" s="50"/>
      <c r="CO70" s="50"/>
      <c r="CP70" s="50"/>
      <c r="CQ70" s="50"/>
      <c r="CR70" s="50"/>
      <c r="CS70" s="50"/>
      <c r="CT70" s="50"/>
      <c r="CU70" s="50"/>
      <c r="CV70" s="50"/>
      <c r="CW70" s="50"/>
      <c r="CX70" s="50"/>
      <c r="CY70" s="50"/>
      <c r="CZ70" s="50"/>
      <c r="DA70" s="50"/>
      <c r="DB70" s="50"/>
      <c r="DC70" s="50"/>
      <c r="DD70" s="50"/>
      <c r="DE70" s="50"/>
      <c r="DF70" s="50"/>
      <c r="DG70" s="50"/>
      <c r="DH70" s="50"/>
      <c r="DI70" s="50"/>
      <c r="DJ70" s="50"/>
      <c r="DK70" s="50"/>
      <c r="DL70" s="50"/>
      <c r="DM70" s="50"/>
      <c r="DN70" s="50"/>
      <c r="DO70" s="50"/>
      <c r="DP70" s="50"/>
      <c r="DQ70" s="50"/>
      <c r="DR70" s="50"/>
      <c r="DS70" s="50"/>
      <c r="DT70" s="50"/>
      <c r="DU70" s="50"/>
      <c r="DV70" s="50"/>
      <c r="DW70" s="50"/>
      <c r="DX70" s="50"/>
      <c r="DY70" s="50"/>
      <c r="DZ70" s="50"/>
      <c r="EA70" s="50"/>
      <c r="EB70" s="50"/>
      <c r="EC70" s="50"/>
      <c r="ED70" s="50"/>
    </row>
    <row r="71" spans="1:134">
      <c r="A71" s="47" t="s">
        <v>117</v>
      </c>
      <c r="B71" s="47" t="s">
        <v>118</v>
      </c>
      <c r="C71" s="8" t="s">
        <v>23</v>
      </c>
      <c r="D71" s="9">
        <v>1.2</v>
      </c>
      <c r="E71" s="10" t="s">
        <v>61</v>
      </c>
      <c r="F71" s="11">
        <v>0</v>
      </c>
      <c r="G71" s="11">
        <v>0</v>
      </c>
      <c r="H71" s="44" t="s">
        <v>78</v>
      </c>
      <c r="I71" s="44">
        <v>2</v>
      </c>
      <c r="J71" s="44">
        <v>2</v>
      </c>
      <c r="K71" s="44" t="s">
        <v>25</v>
      </c>
      <c r="L71" s="13">
        <v>10716415</v>
      </c>
      <c r="M71" s="11">
        <v>660483</v>
      </c>
      <c r="N71" s="11">
        <v>612173</v>
      </c>
      <c r="O71" s="12">
        <v>0.92685655800376388</v>
      </c>
      <c r="P71" s="11">
        <v>2501663</v>
      </c>
      <c r="Q71" s="11">
        <v>2286504</v>
      </c>
      <c r="R71" s="11">
        <v>3772</v>
      </c>
      <c r="S71" s="13">
        <f t="shared" si="1"/>
        <v>62479408</v>
      </c>
      <c r="T71" s="13">
        <v>116</v>
      </c>
      <c r="U71" s="13">
        <v>109</v>
      </c>
      <c r="V71" s="15">
        <f>U71/S71</f>
        <v>1.7445747885447314E-6</v>
      </c>
      <c r="W71" s="14" t="s">
        <v>25</v>
      </c>
    </row>
    <row r="72" spans="1:134">
      <c r="A72" s="47" t="s">
        <v>119</v>
      </c>
      <c r="B72" s="47" t="s">
        <v>118</v>
      </c>
      <c r="C72" s="8" t="s">
        <v>28</v>
      </c>
      <c r="D72" s="9">
        <v>1.2</v>
      </c>
      <c r="E72" s="10" t="s">
        <v>61</v>
      </c>
      <c r="F72" s="11">
        <v>0</v>
      </c>
      <c r="G72" s="11">
        <v>0</v>
      </c>
      <c r="H72" s="44" t="s">
        <v>78</v>
      </c>
      <c r="I72" s="44">
        <v>2</v>
      </c>
      <c r="J72" s="44">
        <v>2</v>
      </c>
      <c r="K72" s="44" t="s">
        <v>25</v>
      </c>
      <c r="L72" s="13">
        <v>11316219</v>
      </c>
      <c r="M72" s="11">
        <v>776789</v>
      </c>
      <c r="N72" s="11">
        <v>761704</v>
      </c>
      <c r="O72" s="12">
        <v>0.98058031202810547</v>
      </c>
      <c r="P72" s="11">
        <v>3014099</v>
      </c>
      <c r="Q72" s="11">
        <v>2942785</v>
      </c>
      <c r="R72" s="11">
        <v>5047</v>
      </c>
      <c r="S72" s="13">
        <f t="shared" si="1"/>
        <v>83598508</v>
      </c>
      <c r="T72" s="13">
        <v>112</v>
      </c>
      <c r="U72" s="13">
        <v>105</v>
      </c>
      <c r="V72" s="15">
        <f>U72/S72</f>
        <v>1.2560032769962833E-6</v>
      </c>
      <c r="W72" s="16" t="s">
        <v>25</v>
      </c>
    </row>
    <row r="73" spans="1:134">
      <c r="A73" s="8" t="s">
        <v>120</v>
      </c>
      <c r="B73" s="8" t="s">
        <v>118</v>
      </c>
      <c r="C73" s="8" t="s">
        <v>30</v>
      </c>
      <c r="D73" s="9">
        <v>1.2</v>
      </c>
      <c r="E73" s="10" t="s">
        <v>61</v>
      </c>
      <c r="F73" s="11">
        <v>0</v>
      </c>
      <c r="G73" s="11">
        <v>0</v>
      </c>
      <c r="H73" s="44" t="s">
        <v>78</v>
      </c>
      <c r="I73" s="44">
        <v>2</v>
      </c>
      <c r="J73" s="44">
        <v>2</v>
      </c>
      <c r="K73" s="44" t="s">
        <v>31</v>
      </c>
      <c r="L73" s="13">
        <v>6865722</v>
      </c>
      <c r="M73" s="11">
        <v>442418</v>
      </c>
      <c r="N73" s="11">
        <v>395837</v>
      </c>
      <c r="O73" s="12">
        <v>0.89471269252155206</v>
      </c>
      <c r="P73" s="11">
        <v>1648089</v>
      </c>
      <c r="Q73" s="11">
        <v>1434617</v>
      </c>
      <c r="R73" s="29">
        <v>3021</v>
      </c>
      <c r="S73" s="14">
        <f t="shared" si="1"/>
        <v>50039844</v>
      </c>
      <c r="T73" s="14">
        <v>21</v>
      </c>
      <c r="U73" s="14">
        <v>21</v>
      </c>
      <c r="V73" s="15">
        <f>U73/S73</f>
        <v>4.1966557689508385E-7</v>
      </c>
      <c r="W73" s="14" t="s">
        <v>25</v>
      </c>
    </row>
    <row r="74" spans="1:134" s="54" customFormat="1">
      <c r="A74" s="20" t="s">
        <v>121</v>
      </c>
      <c r="B74" s="20" t="s">
        <v>118</v>
      </c>
      <c r="C74" s="20" t="s">
        <v>30</v>
      </c>
      <c r="D74" s="19">
        <v>1.2</v>
      </c>
      <c r="E74" s="20" t="s">
        <v>61</v>
      </c>
      <c r="F74" s="21">
        <v>0</v>
      </c>
      <c r="G74" s="21">
        <v>0</v>
      </c>
      <c r="H74" s="45" t="s">
        <v>78</v>
      </c>
      <c r="I74" s="45">
        <v>2</v>
      </c>
      <c r="J74" s="45">
        <v>2</v>
      </c>
      <c r="K74" s="45" t="s">
        <v>31</v>
      </c>
      <c r="L74" s="24">
        <v>4355530</v>
      </c>
      <c r="M74" s="35">
        <v>238783</v>
      </c>
      <c r="N74" s="35">
        <v>203961</v>
      </c>
      <c r="O74" s="36">
        <v>0.85416884786605407</v>
      </c>
      <c r="P74" s="35">
        <v>884336</v>
      </c>
      <c r="Q74" s="35">
        <v>710299</v>
      </c>
      <c r="R74" s="35">
        <v>1637</v>
      </c>
      <c r="S74" s="23">
        <f t="shared" si="1"/>
        <v>27115268</v>
      </c>
      <c r="T74" s="23">
        <v>17</v>
      </c>
      <c r="U74" s="23">
        <v>17</v>
      </c>
      <c r="V74" s="25">
        <f>U74/S74</f>
        <v>6.2695305095269569E-7</v>
      </c>
      <c r="W74" s="23" t="s">
        <v>25</v>
      </c>
      <c r="X74" s="50"/>
      <c r="Y74" s="50"/>
      <c r="Z74" s="50"/>
      <c r="AA74" s="50"/>
      <c r="AB74" s="50"/>
      <c r="AC74" s="50"/>
      <c r="AD74" s="50"/>
      <c r="AE74" s="50"/>
      <c r="AF74" s="50"/>
      <c r="AG74" s="50"/>
      <c r="AH74" s="50"/>
      <c r="AI74" s="50"/>
      <c r="AJ74" s="50"/>
      <c r="AK74" s="50"/>
      <c r="AL74" s="50"/>
      <c r="AM74" s="50"/>
      <c r="AN74" s="50"/>
      <c r="AO74" s="50"/>
      <c r="AP74" s="50"/>
      <c r="AQ74" s="50"/>
      <c r="AR74" s="50"/>
      <c r="AS74" s="50"/>
      <c r="AT74" s="50"/>
      <c r="AU74" s="50"/>
      <c r="AV74" s="50"/>
      <c r="AW74" s="50"/>
      <c r="AX74" s="50"/>
      <c r="AY74" s="50"/>
      <c r="AZ74" s="50"/>
      <c r="BA74" s="50"/>
      <c r="BB74" s="50"/>
      <c r="BC74" s="50"/>
      <c r="BD74" s="50"/>
      <c r="BE74" s="50"/>
      <c r="BF74" s="50"/>
      <c r="BG74" s="50"/>
      <c r="BH74" s="50"/>
      <c r="BI74" s="50"/>
      <c r="BJ74" s="50"/>
      <c r="BK74" s="50"/>
      <c r="BL74" s="50"/>
      <c r="BM74" s="50"/>
      <c r="BN74" s="50"/>
      <c r="BO74" s="50"/>
      <c r="BP74" s="50"/>
      <c r="BQ74" s="50"/>
      <c r="BR74" s="50"/>
      <c r="BS74" s="50"/>
      <c r="BT74" s="50"/>
      <c r="BU74" s="50"/>
      <c r="BV74" s="50"/>
      <c r="BW74" s="50"/>
      <c r="BX74" s="50"/>
      <c r="BY74" s="50"/>
      <c r="BZ74" s="50"/>
      <c r="CA74" s="50"/>
      <c r="CB74" s="50"/>
      <c r="CC74" s="50"/>
      <c r="CD74" s="50"/>
      <c r="CE74" s="50"/>
      <c r="CF74" s="50"/>
      <c r="CG74" s="50"/>
      <c r="CH74" s="50"/>
      <c r="CI74" s="50"/>
      <c r="CJ74" s="50"/>
      <c r="CK74" s="50"/>
      <c r="CL74" s="50"/>
      <c r="CM74" s="50"/>
      <c r="CN74" s="50"/>
      <c r="CO74" s="50"/>
      <c r="CP74" s="50"/>
      <c r="CQ74" s="50"/>
      <c r="CR74" s="50"/>
      <c r="CS74" s="50"/>
      <c r="CT74" s="50"/>
      <c r="CU74" s="50"/>
      <c r="CV74" s="50"/>
      <c r="CW74" s="50"/>
      <c r="CX74" s="50"/>
      <c r="CY74" s="50"/>
      <c r="CZ74" s="50"/>
      <c r="DA74" s="50"/>
      <c r="DB74" s="50"/>
      <c r="DC74" s="50"/>
      <c r="DD74" s="50"/>
      <c r="DE74" s="50"/>
      <c r="DF74" s="50"/>
      <c r="DG74" s="50"/>
      <c r="DH74" s="50"/>
      <c r="DI74" s="50"/>
      <c r="DJ74" s="50"/>
      <c r="DK74" s="50"/>
      <c r="DL74" s="50"/>
      <c r="DM74" s="50"/>
      <c r="DN74" s="50"/>
      <c r="DO74" s="50"/>
      <c r="DP74" s="50"/>
      <c r="DQ74" s="50"/>
      <c r="DR74" s="50"/>
      <c r="DS74" s="50"/>
      <c r="DT74" s="50"/>
      <c r="DU74" s="50"/>
      <c r="DV74" s="50"/>
      <c r="DW74" s="50"/>
      <c r="DX74" s="50"/>
      <c r="DY74" s="50"/>
      <c r="DZ74" s="50"/>
      <c r="EA74" s="50"/>
      <c r="EB74" s="50"/>
      <c r="EC74" s="50"/>
      <c r="ED74" s="50"/>
    </row>
    <row r="75" spans="1:134">
      <c r="A75" s="47" t="s">
        <v>122</v>
      </c>
      <c r="B75" s="47" t="s">
        <v>124</v>
      </c>
      <c r="C75" s="8" t="s">
        <v>41</v>
      </c>
      <c r="D75" s="9">
        <v>16.7</v>
      </c>
      <c r="E75" s="10" t="s">
        <v>24</v>
      </c>
      <c r="F75" s="11">
        <v>3</v>
      </c>
      <c r="G75" s="11">
        <v>3</v>
      </c>
      <c r="H75" s="44" t="s">
        <v>62</v>
      </c>
      <c r="I75" s="44">
        <v>10</v>
      </c>
      <c r="J75" s="44">
        <v>10</v>
      </c>
      <c r="K75" s="44" t="s">
        <v>25</v>
      </c>
      <c r="L75" s="13">
        <v>6050922</v>
      </c>
      <c r="M75" s="11">
        <v>403223</v>
      </c>
      <c r="N75" s="11">
        <v>398799</v>
      </c>
      <c r="O75" s="32">
        <v>0.98902840363768929</v>
      </c>
      <c r="P75" s="11">
        <v>1324607</v>
      </c>
      <c r="Q75" s="11">
        <v>1306747</v>
      </c>
      <c r="R75" s="11">
        <v>3505</v>
      </c>
      <c r="S75" s="14">
        <f t="shared" si="1"/>
        <v>58056820</v>
      </c>
      <c r="T75" s="14">
        <v>275</v>
      </c>
      <c r="U75" s="13">
        <v>267</v>
      </c>
      <c r="V75" s="15">
        <f>U75/S75</f>
        <v>4.5989428976647364E-6</v>
      </c>
      <c r="W75" s="14" t="s">
        <v>25</v>
      </c>
    </row>
    <row r="76" spans="1:134">
      <c r="A76" s="44" t="s">
        <v>123</v>
      </c>
      <c r="B76" s="44" t="s">
        <v>124</v>
      </c>
      <c r="C76" s="8" t="s">
        <v>23</v>
      </c>
      <c r="D76" s="9">
        <v>16.7</v>
      </c>
      <c r="E76" s="10" t="s">
        <v>24</v>
      </c>
      <c r="F76" s="11">
        <v>3</v>
      </c>
      <c r="G76" s="11">
        <v>3</v>
      </c>
      <c r="H76" s="44" t="s">
        <v>62</v>
      </c>
      <c r="I76" s="44">
        <v>10</v>
      </c>
      <c r="J76" s="44">
        <v>10</v>
      </c>
      <c r="K76" s="44" t="s">
        <v>25</v>
      </c>
      <c r="L76" s="13">
        <v>3607773</v>
      </c>
      <c r="M76" s="11">
        <v>119308</v>
      </c>
      <c r="N76" s="11">
        <v>96537</v>
      </c>
      <c r="O76" s="17">
        <v>0.80914104670265197</v>
      </c>
      <c r="P76" s="11">
        <v>382588</v>
      </c>
      <c r="Q76" s="11">
        <v>300203</v>
      </c>
      <c r="R76" s="11">
        <v>871</v>
      </c>
      <c r="S76" s="14">
        <f t="shared" si="1"/>
        <v>14427244</v>
      </c>
      <c r="T76" s="14">
        <v>131</v>
      </c>
      <c r="U76" s="14">
        <v>126</v>
      </c>
      <c r="V76" s="15">
        <f>U76/S76</f>
        <v>8.7334767471874746E-6</v>
      </c>
      <c r="W76" s="14" t="s">
        <v>295</v>
      </c>
    </row>
    <row r="77" spans="1:134">
      <c r="A77" s="16" t="s">
        <v>125</v>
      </c>
      <c r="B77" s="16" t="s">
        <v>124</v>
      </c>
      <c r="C77" s="8" t="s">
        <v>28</v>
      </c>
      <c r="D77" s="9">
        <v>16.7</v>
      </c>
      <c r="E77" s="10" t="s">
        <v>24</v>
      </c>
      <c r="F77" s="11">
        <v>3</v>
      </c>
      <c r="G77" s="11">
        <v>3</v>
      </c>
      <c r="H77" s="44" t="s">
        <v>62</v>
      </c>
      <c r="I77" s="44">
        <v>10</v>
      </c>
      <c r="J77" s="44">
        <v>10</v>
      </c>
      <c r="K77" s="44" t="s">
        <v>25</v>
      </c>
      <c r="L77" s="13">
        <v>7622698</v>
      </c>
      <c r="M77" s="11">
        <v>230944</v>
      </c>
      <c r="N77" s="11">
        <v>213071</v>
      </c>
      <c r="O77" s="17">
        <v>0.92260894415962313</v>
      </c>
      <c r="P77" s="11">
        <v>699782</v>
      </c>
      <c r="Q77" s="11">
        <v>647472</v>
      </c>
      <c r="R77" s="11">
        <v>1235</v>
      </c>
      <c r="S77" s="14">
        <f t="shared" si="1"/>
        <v>20456540</v>
      </c>
      <c r="T77" s="14">
        <v>114</v>
      </c>
      <c r="U77" s="14">
        <v>109</v>
      </c>
      <c r="V77" s="15">
        <f>U77/S77</f>
        <v>5.3283693136767019E-6</v>
      </c>
      <c r="W77" s="14" t="s">
        <v>295</v>
      </c>
    </row>
    <row r="78" spans="1:134">
      <c r="A78" s="10" t="s">
        <v>126</v>
      </c>
      <c r="B78" s="10" t="s">
        <v>124</v>
      </c>
      <c r="C78" s="8" t="s">
        <v>30</v>
      </c>
      <c r="D78" s="9">
        <v>16.7</v>
      </c>
      <c r="E78" s="10" t="s">
        <v>24</v>
      </c>
      <c r="F78" s="11">
        <v>3</v>
      </c>
      <c r="G78" s="11">
        <v>3</v>
      </c>
      <c r="H78" s="44" t="s">
        <v>62</v>
      </c>
      <c r="I78" s="44">
        <v>10</v>
      </c>
      <c r="J78" s="44">
        <v>10</v>
      </c>
      <c r="K78" s="44" t="s">
        <v>31</v>
      </c>
      <c r="L78" s="13">
        <v>4070194</v>
      </c>
      <c r="M78" s="11">
        <v>76095</v>
      </c>
      <c r="N78" s="11">
        <v>73841</v>
      </c>
      <c r="O78" s="12">
        <v>0.97037913134897169</v>
      </c>
      <c r="P78" s="11">
        <v>386041</v>
      </c>
      <c r="Q78" s="11">
        <v>373169</v>
      </c>
      <c r="R78" s="11">
        <v>416</v>
      </c>
      <c r="S78" s="14">
        <f t="shared" si="1"/>
        <v>6890624</v>
      </c>
      <c r="T78" s="14">
        <v>20</v>
      </c>
      <c r="U78" s="13">
        <v>16</v>
      </c>
      <c r="V78" s="15">
        <f>U78/S78</f>
        <v>2.3219958018315901E-6</v>
      </c>
      <c r="W78" s="14" t="s">
        <v>25</v>
      </c>
    </row>
    <row r="79" spans="1:134">
      <c r="A79" s="10" t="s">
        <v>127</v>
      </c>
      <c r="B79" s="10" t="s">
        <v>124</v>
      </c>
      <c r="C79" s="8" t="s">
        <v>30</v>
      </c>
      <c r="D79" s="9">
        <v>16.7</v>
      </c>
      <c r="E79" s="10" t="s">
        <v>24</v>
      </c>
      <c r="F79" s="11">
        <v>3</v>
      </c>
      <c r="G79" s="11">
        <v>3</v>
      </c>
      <c r="H79" s="44" t="s">
        <v>62</v>
      </c>
      <c r="I79" s="44">
        <v>10</v>
      </c>
      <c r="J79" s="44">
        <v>10</v>
      </c>
      <c r="K79" s="44" t="s">
        <v>31</v>
      </c>
      <c r="L79" s="13">
        <v>5383299</v>
      </c>
      <c r="M79" s="11">
        <v>445880</v>
      </c>
      <c r="N79" s="11">
        <v>438986</v>
      </c>
      <c r="O79" s="12">
        <v>0.98453844083609943</v>
      </c>
      <c r="P79" s="11">
        <v>1811803</v>
      </c>
      <c r="Q79" s="11">
        <v>1775127</v>
      </c>
      <c r="R79" s="11">
        <v>3335</v>
      </c>
      <c r="S79" s="13">
        <f t="shared" si="1"/>
        <v>55240940</v>
      </c>
      <c r="T79" s="13">
        <v>70</v>
      </c>
      <c r="U79" s="13">
        <v>62</v>
      </c>
      <c r="V79" s="15">
        <f>U79/S79</f>
        <v>1.1223559917698722E-6</v>
      </c>
      <c r="W79" s="14" t="s">
        <v>25</v>
      </c>
    </row>
    <row r="80" spans="1:134">
      <c r="A80" s="10" t="s">
        <v>128</v>
      </c>
      <c r="B80" s="10" t="s">
        <v>124</v>
      </c>
      <c r="C80" s="8" t="s">
        <v>30</v>
      </c>
      <c r="D80" s="9">
        <v>16.7</v>
      </c>
      <c r="E80" s="10" t="s">
        <v>24</v>
      </c>
      <c r="F80" s="11">
        <v>3</v>
      </c>
      <c r="G80" s="11">
        <v>3</v>
      </c>
      <c r="H80" s="44" t="s">
        <v>62</v>
      </c>
      <c r="I80" s="44">
        <v>10</v>
      </c>
      <c r="J80" s="44">
        <v>10</v>
      </c>
      <c r="K80" s="44" t="s">
        <v>31</v>
      </c>
      <c r="L80" s="13">
        <v>6606390</v>
      </c>
      <c r="M80" s="11">
        <v>540163</v>
      </c>
      <c r="N80" s="11">
        <v>500523</v>
      </c>
      <c r="O80" s="12">
        <v>0.92661474406799427</v>
      </c>
      <c r="P80" s="11">
        <v>1946824</v>
      </c>
      <c r="Q80" s="11">
        <v>1772699</v>
      </c>
      <c r="R80" s="11">
        <v>3602</v>
      </c>
      <c r="S80" s="34">
        <f t="shared" si="1"/>
        <v>59663528</v>
      </c>
      <c r="T80" s="34">
        <v>63</v>
      </c>
      <c r="U80" s="34">
        <v>55</v>
      </c>
      <c r="V80" s="15">
        <f>U80/S80</f>
        <v>9.218362011713421E-7</v>
      </c>
      <c r="W80" s="14" t="s">
        <v>25</v>
      </c>
    </row>
    <row r="81" spans="1:134">
      <c r="A81" s="10" t="s">
        <v>129</v>
      </c>
      <c r="B81" s="10" t="s">
        <v>124</v>
      </c>
      <c r="C81" s="8" t="s">
        <v>30</v>
      </c>
      <c r="D81" s="9">
        <v>16.7</v>
      </c>
      <c r="E81" s="10" t="s">
        <v>24</v>
      </c>
      <c r="F81" s="11">
        <v>3</v>
      </c>
      <c r="G81" s="11">
        <v>3</v>
      </c>
      <c r="H81" s="44" t="s">
        <v>62</v>
      </c>
      <c r="I81" s="44">
        <v>10</v>
      </c>
      <c r="J81" s="44">
        <v>10</v>
      </c>
      <c r="K81" s="44" t="s">
        <v>31</v>
      </c>
      <c r="L81" s="13">
        <v>3874361</v>
      </c>
      <c r="M81" s="11">
        <v>227825</v>
      </c>
      <c r="N81" s="11">
        <v>182336</v>
      </c>
      <c r="O81" s="12">
        <v>0.80033358937781196</v>
      </c>
      <c r="P81" s="11">
        <v>802007</v>
      </c>
      <c r="Q81" s="11">
        <v>609228</v>
      </c>
      <c r="R81" s="11">
        <v>1526</v>
      </c>
      <c r="S81" s="14">
        <f t="shared" si="1"/>
        <v>25276664</v>
      </c>
      <c r="T81" s="14">
        <v>34</v>
      </c>
      <c r="U81" s="14">
        <v>28</v>
      </c>
      <c r="V81" s="15">
        <f>U81/S81</f>
        <v>1.1077411164701165E-6</v>
      </c>
      <c r="W81" s="14" t="s">
        <v>25</v>
      </c>
    </row>
    <row r="82" spans="1:134">
      <c r="A82" s="10" t="s">
        <v>130</v>
      </c>
      <c r="B82" s="10" t="s">
        <v>124</v>
      </c>
      <c r="C82" s="8" t="s">
        <v>30</v>
      </c>
      <c r="D82" s="9">
        <v>16.7</v>
      </c>
      <c r="E82" s="10" t="s">
        <v>24</v>
      </c>
      <c r="F82" s="11">
        <v>3</v>
      </c>
      <c r="G82" s="11">
        <v>3</v>
      </c>
      <c r="H82" s="44" t="s">
        <v>62</v>
      </c>
      <c r="I82" s="44">
        <v>10</v>
      </c>
      <c r="J82" s="44">
        <v>10</v>
      </c>
      <c r="K82" s="44" t="s">
        <v>31</v>
      </c>
      <c r="L82" s="13">
        <v>3493602</v>
      </c>
      <c r="M82" s="11">
        <v>76662</v>
      </c>
      <c r="N82" s="11">
        <v>72794</v>
      </c>
      <c r="O82" s="17">
        <v>0.94954475489812429</v>
      </c>
      <c r="P82" s="11">
        <v>422853</v>
      </c>
      <c r="Q82" s="11">
        <v>396195</v>
      </c>
      <c r="R82" s="11">
        <v>460</v>
      </c>
      <c r="S82" s="14">
        <f t="shared" si="1"/>
        <v>7619440</v>
      </c>
      <c r="T82" s="14">
        <v>20</v>
      </c>
      <c r="U82" s="13">
        <v>15</v>
      </c>
      <c r="V82" s="15">
        <f>U82/S82</f>
        <v>1.9686486145963481E-6</v>
      </c>
      <c r="W82" s="14" t="s">
        <v>25</v>
      </c>
    </row>
    <row r="83" spans="1:134">
      <c r="A83" s="10" t="s">
        <v>131</v>
      </c>
      <c r="B83" s="10" t="s">
        <v>124</v>
      </c>
      <c r="C83" s="8" t="s">
        <v>30</v>
      </c>
      <c r="D83" s="9">
        <v>16.7</v>
      </c>
      <c r="E83" s="10" t="s">
        <v>24</v>
      </c>
      <c r="F83" s="11">
        <v>3</v>
      </c>
      <c r="G83" s="11">
        <v>3</v>
      </c>
      <c r="H83" s="44" t="s">
        <v>62</v>
      </c>
      <c r="I83" s="44">
        <v>10</v>
      </c>
      <c r="J83" s="44">
        <v>10</v>
      </c>
      <c r="K83" s="44" t="s">
        <v>31</v>
      </c>
      <c r="L83" s="13">
        <v>4351790</v>
      </c>
      <c r="M83" s="11">
        <v>120533</v>
      </c>
      <c r="N83" s="11">
        <v>108357</v>
      </c>
      <c r="O83" s="12">
        <v>0.8989820215210772</v>
      </c>
      <c r="P83" s="11">
        <v>576706</v>
      </c>
      <c r="Q83" s="11">
        <v>508480</v>
      </c>
      <c r="R83" s="11">
        <v>675</v>
      </c>
      <c r="S83" s="14">
        <f t="shared" si="1"/>
        <v>11180700</v>
      </c>
      <c r="T83" s="14">
        <v>23</v>
      </c>
      <c r="U83" s="13">
        <v>20</v>
      </c>
      <c r="V83" s="15">
        <f>U83/S83</f>
        <v>1.7887967658554473E-6</v>
      </c>
      <c r="W83" s="14" t="s">
        <v>25</v>
      </c>
    </row>
    <row r="84" spans="1:134">
      <c r="A84" s="10" t="s">
        <v>132</v>
      </c>
      <c r="B84" s="10" t="s">
        <v>124</v>
      </c>
      <c r="C84" s="8" t="s">
        <v>30</v>
      </c>
      <c r="D84" s="9">
        <v>16.7</v>
      </c>
      <c r="E84" s="10" t="s">
        <v>24</v>
      </c>
      <c r="F84" s="11">
        <v>3</v>
      </c>
      <c r="G84" s="11">
        <v>3</v>
      </c>
      <c r="H84" s="44" t="s">
        <v>62</v>
      </c>
      <c r="I84" s="44">
        <v>10</v>
      </c>
      <c r="J84" s="44">
        <v>10</v>
      </c>
      <c r="K84" s="44" t="s">
        <v>31</v>
      </c>
      <c r="L84" s="13">
        <v>3247956</v>
      </c>
      <c r="M84" s="11">
        <v>42557</v>
      </c>
      <c r="N84" s="11">
        <v>39723</v>
      </c>
      <c r="O84" s="12">
        <v>0.93340696007707313</v>
      </c>
      <c r="P84" s="11">
        <v>190492</v>
      </c>
      <c r="Q84" s="11">
        <v>173817</v>
      </c>
      <c r="R84" s="11">
        <v>240</v>
      </c>
      <c r="S84" s="14">
        <f t="shared" si="1"/>
        <v>3975360</v>
      </c>
      <c r="T84" s="14">
        <v>14</v>
      </c>
      <c r="U84" s="13">
        <v>9</v>
      </c>
      <c r="V84" s="15">
        <f>U84/S84</f>
        <v>2.2639459067858004E-6</v>
      </c>
      <c r="W84" s="14" t="s">
        <v>25</v>
      </c>
    </row>
    <row r="85" spans="1:134">
      <c r="A85" s="10" t="s">
        <v>133</v>
      </c>
      <c r="B85" s="10" t="s">
        <v>124</v>
      </c>
      <c r="C85" s="8" t="s">
        <v>30</v>
      </c>
      <c r="D85" s="9">
        <v>16.7</v>
      </c>
      <c r="E85" s="10" t="s">
        <v>24</v>
      </c>
      <c r="F85" s="11">
        <v>3</v>
      </c>
      <c r="G85" s="11">
        <v>3</v>
      </c>
      <c r="H85" s="44" t="s">
        <v>62</v>
      </c>
      <c r="I85" s="44">
        <v>10</v>
      </c>
      <c r="J85" s="44">
        <v>10</v>
      </c>
      <c r="K85" s="44" t="s">
        <v>31</v>
      </c>
      <c r="L85" s="13">
        <v>4240987</v>
      </c>
      <c r="M85" s="11">
        <v>96995</v>
      </c>
      <c r="N85" s="11">
        <v>80371</v>
      </c>
      <c r="O85" s="12">
        <v>0.82860972215062634</v>
      </c>
      <c r="P85" s="11">
        <v>436001</v>
      </c>
      <c r="Q85" s="11">
        <v>360138</v>
      </c>
      <c r="R85" s="11">
        <v>474</v>
      </c>
      <c r="S85" s="14">
        <f t="shared" si="1"/>
        <v>7851336</v>
      </c>
      <c r="T85" s="14">
        <v>16</v>
      </c>
      <c r="U85" s="13">
        <v>12</v>
      </c>
      <c r="V85" s="15">
        <f>U85/S85</f>
        <v>1.528402299939781E-6</v>
      </c>
      <c r="W85" s="14" t="s">
        <v>25</v>
      </c>
    </row>
    <row r="86" spans="1:134">
      <c r="A86" s="47" t="s">
        <v>134</v>
      </c>
      <c r="B86" s="47" t="s">
        <v>124</v>
      </c>
      <c r="C86" s="8" t="s">
        <v>30</v>
      </c>
      <c r="D86" s="9">
        <v>16.7</v>
      </c>
      <c r="E86" s="10" t="s">
        <v>24</v>
      </c>
      <c r="F86" s="11">
        <v>3</v>
      </c>
      <c r="G86" s="11">
        <v>3</v>
      </c>
      <c r="H86" s="44" t="s">
        <v>62</v>
      </c>
      <c r="I86" s="44">
        <v>10</v>
      </c>
      <c r="J86" s="44">
        <v>10</v>
      </c>
      <c r="K86" s="44" t="s">
        <v>31</v>
      </c>
      <c r="L86" s="13">
        <v>6046100</v>
      </c>
      <c r="M86" s="11">
        <v>534004</v>
      </c>
      <c r="N86" s="11">
        <v>526886</v>
      </c>
      <c r="O86" s="12">
        <v>0.986670511831372</v>
      </c>
      <c r="P86" s="11">
        <v>2028203</v>
      </c>
      <c r="Q86" s="11">
        <v>1991222</v>
      </c>
      <c r="R86" s="11">
        <v>3685</v>
      </c>
      <c r="S86" s="13">
        <f t="shared" si="1"/>
        <v>61038340</v>
      </c>
      <c r="T86" s="13">
        <v>83</v>
      </c>
      <c r="U86" s="13">
        <v>73</v>
      </c>
      <c r="V86" s="15">
        <f>U86/S86</f>
        <v>1.1959696151631909E-6</v>
      </c>
      <c r="W86" s="14" t="s">
        <v>25</v>
      </c>
    </row>
    <row r="87" spans="1:134" s="54" customFormat="1">
      <c r="A87" s="20" t="s">
        <v>135</v>
      </c>
      <c r="B87" s="20" t="s">
        <v>124</v>
      </c>
      <c r="C87" s="18" t="s">
        <v>30</v>
      </c>
      <c r="D87" s="19">
        <v>16.7</v>
      </c>
      <c r="E87" s="20" t="s">
        <v>24</v>
      </c>
      <c r="F87" s="21">
        <v>3</v>
      </c>
      <c r="G87" s="21">
        <v>3</v>
      </c>
      <c r="H87" s="45" t="s">
        <v>62</v>
      </c>
      <c r="I87" s="45">
        <v>10</v>
      </c>
      <c r="J87" s="45">
        <v>10</v>
      </c>
      <c r="K87" s="45" t="s">
        <v>31</v>
      </c>
      <c r="L87" s="24">
        <v>4014861</v>
      </c>
      <c r="M87" s="21">
        <v>250770</v>
      </c>
      <c r="N87" s="21">
        <v>178846</v>
      </c>
      <c r="O87" s="22">
        <v>0.71318738286078875</v>
      </c>
      <c r="P87" s="21">
        <v>909939</v>
      </c>
      <c r="Q87" s="21">
        <v>610517</v>
      </c>
      <c r="R87" s="21">
        <v>1061</v>
      </c>
      <c r="S87" s="23">
        <f t="shared" si="1"/>
        <v>17574404</v>
      </c>
      <c r="T87" s="23">
        <v>45</v>
      </c>
      <c r="U87" s="23">
        <v>39</v>
      </c>
      <c r="V87" s="25">
        <f>U87/S87</f>
        <v>2.2191364213546018E-6</v>
      </c>
      <c r="W87" s="23" t="s">
        <v>25</v>
      </c>
      <c r="X87" s="50"/>
      <c r="Y87" s="50"/>
      <c r="Z87" s="50"/>
      <c r="AA87" s="50"/>
      <c r="AB87" s="50"/>
      <c r="AC87" s="50"/>
      <c r="AD87" s="50"/>
      <c r="AE87" s="50"/>
      <c r="AF87" s="50"/>
      <c r="AG87" s="50"/>
      <c r="AH87" s="50"/>
      <c r="AI87" s="50"/>
      <c r="AJ87" s="50"/>
      <c r="AK87" s="50"/>
      <c r="AL87" s="50"/>
      <c r="AM87" s="50"/>
      <c r="AN87" s="50"/>
      <c r="AO87" s="50"/>
      <c r="AP87" s="50"/>
      <c r="AQ87" s="50"/>
      <c r="AR87" s="50"/>
      <c r="AS87" s="50"/>
      <c r="AT87" s="50"/>
      <c r="AU87" s="50"/>
      <c r="AV87" s="50"/>
      <c r="AW87" s="50"/>
      <c r="AX87" s="50"/>
      <c r="AY87" s="50"/>
      <c r="AZ87" s="50"/>
      <c r="BA87" s="50"/>
      <c r="BB87" s="50"/>
      <c r="BC87" s="50"/>
      <c r="BD87" s="50"/>
      <c r="BE87" s="50"/>
      <c r="BF87" s="50"/>
      <c r="BG87" s="50"/>
      <c r="BH87" s="50"/>
      <c r="BI87" s="50"/>
      <c r="BJ87" s="50"/>
      <c r="BK87" s="50"/>
      <c r="BL87" s="50"/>
      <c r="BM87" s="50"/>
      <c r="BN87" s="50"/>
      <c r="BO87" s="50"/>
      <c r="BP87" s="50"/>
      <c r="BQ87" s="50"/>
      <c r="BR87" s="50"/>
      <c r="BS87" s="50"/>
      <c r="BT87" s="50"/>
      <c r="BU87" s="50"/>
      <c r="BV87" s="50"/>
      <c r="BW87" s="50"/>
      <c r="BX87" s="50"/>
      <c r="BY87" s="50"/>
      <c r="BZ87" s="50"/>
      <c r="CA87" s="50"/>
      <c r="CB87" s="50"/>
      <c r="CC87" s="50"/>
      <c r="CD87" s="50"/>
      <c r="CE87" s="50"/>
      <c r="CF87" s="50"/>
      <c r="CG87" s="50"/>
      <c r="CH87" s="50"/>
      <c r="CI87" s="50"/>
      <c r="CJ87" s="50"/>
      <c r="CK87" s="50"/>
      <c r="CL87" s="50"/>
      <c r="CM87" s="50"/>
      <c r="CN87" s="50"/>
      <c r="CO87" s="50"/>
      <c r="CP87" s="50"/>
      <c r="CQ87" s="50"/>
      <c r="CR87" s="50"/>
      <c r="CS87" s="50"/>
      <c r="CT87" s="50"/>
      <c r="CU87" s="50"/>
      <c r="CV87" s="50"/>
      <c r="CW87" s="50"/>
      <c r="CX87" s="50"/>
      <c r="CY87" s="50"/>
      <c r="CZ87" s="50"/>
      <c r="DA87" s="50"/>
      <c r="DB87" s="50"/>
      <c r="DC87" s="50"/>
      <c r="DD87" s="50"/>
      <c r="DE87" s="50"/>
      <c r="DF87" s="50"/>
      <c r="DG87" s="50"/>
      <c r="DH87" s="50"/>
      <c r="DI87" s="50"/>
      <c r="DJ87" s="50"/>
      <c r="DK87" s="50"/>
      <c r="DL87" s="50"/>
      <c r="DM87" s="50"/>
      <c r="DN87" s="50"/>
      <c r="DO87" s="50"/>
      <c r="DP87" s="50"/>
      <c r="DQ87" s="50"/>
      <c r="DR87" s="50"/>
      <c r="DS87" s="50"/>
      <c r="DT87" s="50"/>
      <c r="DU87" s="50"/>
      <c r="DV87" s="50"/>
      <c r="DW87" s="50"/>
      <c r="DX87" s="50"/>
      <c r="DY87" s="50"/>
      <c r="DZ87" s="50"/>
      <c r="EA87" s="50"/>
      <c r="EB87" s="50"/>
      <c r="EC87" s="50"/>
      <c r="ED87" s="50"/>
    </row>
    <row r="88" spans="1:134">
      <c r="A88" s="47" t="s">
        <v>136</v>
      </c>
      <c r="B88" s="47" t="s">
        <v>137</v>
      </c>
      <c r="C88" s="8" t="s">
        <v>23</v>
      </c>
      <c r="D88" s="9">
        <v>8</v>
      </c>
      <c r="E88" s="10" t="s">
        <v>35</v>
      </c>
      <c r="F88" s="11">
        <v>0</v>
      </c>
      <c r="G88" s="11">
        <v>0</v>
      </c>
      <c r="H88" s="44" t="s">
        <v>149</v>
      </c>
      <c r="I88" s="44">
        <v>3</v>
      </c>
      <c r="J88" s="44">
        <v>3</v>
      </c>
      <c r="K88" s="44" t="s">
        <v>25</v>
      </c>
      <c r="L88" s="13">
        <v>4039618</v>
      </c>
      <c r="M88" s="11">
        <v>231155</v>
      </c>
      <c r="N88" s="11">
        <v>224480</v>
      </c>
      <c r="O88" s="12">
        <v>0.97112327226320005</v>
      </c>
      <c r="P88" s="11">
        <v>707892</v>
      </c>
      <c r="Q88" s="11">
        <v>682298</v>
      </c>
      <c r="R88" s="11">
        <v>1961</v>
      </c>
      <c r="S88" s="14">
        <f t="shared" si="1"/>
        <v>32482004</v>
      </c>
      <c r="T88" s="14">
        <v>225</v>
      </c>
      <c r="U88" s="13">
        <v>225</v>
      </c>
      <c r="V88" s="15">
        <f>U88/S88</f>
        <v>6.9269125143879673E-6</v>
      </c>
      <c r="W88" s="14" t="s">
        <v>25</v>
      </c>
    </row>
    <row r="89" spans="1:134">
      <c r="A89" s="10" t="s">
        <v>138</v>
      </c>
      <c r="B89" s="10" t="s">
        <v>137</v>
      </c>
      <c r="C89" s="10" t="s">
        <v>28</v>
      </c>
      <c r="D89" s="37">
        <v>8</v>
      </c>
      <c r="E89" s="10" t="s">
        <v>35</v>
      </c>
      <c r="F89" s="11">
        <v>0</v>
      </c>
      <c r="G89" s="11">
        <v>0</v>
      </c>
      <c r="H89" s="44" t="s">
        <v>149</v>
      </c>
      <c r="I89" s="44">
        <v>3</v>
      </c>
      <c r="J89" s="44">
        <v>3</v>
      </c>
      <c r="K89" s="44" t="s">
        <v>25</v>
      </c>
      <c r="L89" s="13">
        <v>5556080</v>
      </c>
      <c r="M89" s="11">
        <v>424490</v>
      </c>
      <c r="N89" s="11">
        <v>417019</v>
      </c>
      <c r="O89" s="12">
        <v>0.98240005653843432</v>
      </c>
      <c r="P89" s="11">
        <v>1549105</v>
      </c>
      <c r="Q89" s="11">
        <v>1515305</v>
      </c>
      <c r="R89" s="11">
        <v>4058</v>
      </c>
      <c r="S89" s="14">
        <f t="shared" si="1"/>
        <v>67216712</v>
      </c>
      <c r="T89" s="14">
        <v>173</v>
      </c>
      <c r="U89" s="13">
        <v>173</v>
      </c>
      <c r="V89" s="15">
        <f>U89/S89</f>
        <v>2.5737646911381203E-6</v>
      </c>
      <c r="W89" s="14" t="s">
        <v>25</v>
      </c>
    </row>
    <row r="90" spans="1:134">
      <c r="A90" s="52" t="s">
        <v>139</v>
      </c>
      <c r="B90" s="52" t="s">
        <v>137</v>
      </c>
      <c r="C90" s="8" t="s">
        <v>30</v>
      </c>
      <c r="D90" s="9">
        <v>8</v>
      </c>
      <c r="E90" s="10" t="s">
        <v>35</v>
      </c>
      <c r="F90" s="11">
        <v>0</v>
      </c>
      <c r="G90" s="11">
        <v>0</v>
      </c>
      <c r="H90" s="44" t="s">
        <v>149</v>
      </c>
      <c r="I90" s="44">
        <v>3</v>
      </c>
      <c r="J90" s="44">
        <v>2</v>
      </c>
      <c r="K90" s="44" t="s">
        <v>31</v>
      </c>
      <c r="L90" s="13">
        <v>1133291</v>
      </c>
      <c r="M90" s="11">
        <v>72638</v>
      </c>
      <c r="N90" s="11">
        <v>8274</v>
      </c>
      <c r="O90" s="12">
        <v>0.1139073212368182</v>
      </c>
      <c r="P90" s="11">
        <v>261827</v>
      </c>
      <c r="Q90" s="11">
        <v>26832</v>
      </c>
      <c r="R90" s="11">
        <v>53</v>
      </c>
      <c r="S90" s="14">
        <f t="shared" si="1"/>
        <v>877892</v>
      </c>
      <c r="T90" s="14">
        <v>1</v>
      </c>
      <c r="U90" s="13">
        <v>1</v>
      </c>
      <c r="V90" s="15">
        <f>U90/S90</f>
        <v>1.1390922801437991E-6</v>
      </c>
      <c r="W90" s="16" t="s">
        <v>25</v>
      </c>
    </row>
    <row r="91" spans="1:134">
      <c r="A91" s="8" t="s">
        <v>140</v>
      </c>
      <c r="B91" s="8" t="s">
        <v>137</v>
      </c>
      <c r="C91" s="8" t="s">
        <v>30</v>
      </c>
      <c r="D91" s="9">
        <v>8</v>
      </c>
      <c r="E91" s="10" t="s">
        <v>35</v>
      </c>
      <c r="F91" s="11">
        <v>0</v>
      </c>
      <c r="G91" s="11">
        <v>0</v>
      </c>
      <c r="H91" s="44" t="s">
        <v>149</v>
      </c>
      <c r="I91" s="44">
        <v>3</v>
      </c>
      <c r="J91" s="44">
        <v>2</v>
      </c>
      <c r="K91" s="44" t="s">
        <v>31</v>
      </c>
      <c r="L91" s="13">
        <v>1039469</v>
      </c>
      <c r="M91" s="11">
        <v>75658</v>
      </c>
      <c r="N91" s="11">
        <v>41093</v>
      </c>
      <c r="O91" s="12">
        <v>0.54314150519442761</v>
      </c>
      <c r="P91" s="11">
        <v>262085</v>
      </c>
      <c r="Q91" s="11">
        <v>133767</v>
      </c>
      <c r="R91" s="29">
        <v>280</v>
      </c>
      <c r="S91" s="14">
        <f t="shared" si="1"/>
        <v>4637920</v>
      </c>
      <c r="T91" s="14">
        <v>9</v>
      </c>
      <c r="U91" s="13">
        <v>9</v>
      </c>
      <c r="V91" s="15">
        <f>U91/S91</f>
        <v>1.9405250629592576E-6</v>
      </c>
      <c r="W91" s="16" t="s">
        <v>25</v>
      </c>
    </row>
    <row r="92" spans="1:134" s="54" customFormat="1">
      <c r="A92" s="20" t="s">
        <v>141</v>
      </c>
      <c r="B92" s="20" t="s">
        <v>137</v>
      </c>
      <c r="C92" s="18" t="s">
        <v>30</v>
      </c>
      <c r="D92" s="19">
        <v>8</v>
      </c>
      <c r="E92" s="20" t="s">
        <v>35</v>
      </c>
      <c r="F92" s="21">
        <v>0</v>
      </c>
      <c r="G92" s="21">
        <v>0</v>
      </c>
      <c r="H92" s="45" t="s">
        <v>149</v>
      </c>
      <c r="I92" s="45">
        <v>3</v>
      </c>
      <c r="J92" s="45">
        <v>2</v>
      </c>
      <c r="K92" s="45" t="s">
        <v>31</v>
      </c>
      <c r="L92" s="24">
        <v>3017899</v>
      </c>
      <c r="M92" s="21">
        <v>178202</v>
      </c>
      <c r="N92" s="21">
        <v>162955</v>
      </c>
      <c r="O92" s="22">
        <v>0.91443979304384915</v>
      </c>
      <c r="P92" s="21">
        <v>636473</v>
      </c>
      <c r="Q92" s="21">
        <v>573667</v>
      </c>
      <c r="R92" s="21">
        <v>1007</v>
      </c>
      <c r="S92" s="23">
        <f t="shared" si="1"/>
        <v>16679948</v>
      </c>
      <c r="T92" s="23">
        <v>21</v>
      </c>
      <c r="U92" s="23">
        <v>21</v>
      </c>
      <c r="V92" s="25">
        <f>U92/S92</f>
        <v>1.2589967306852515E-6</v>
      </c>
      <c r="W92" s="23" t="s">
        <v>25</v>
      </c>
      <c r="X92" s="50"/>
      <c r="Y92" s="50"/>
      <c r="Z92" s="50"/>
      <c r="AA92" s="50"/>
      <c r="AB92" s="50"/>
      <c r="AC92" s="50"/>
      <c r="AD92" s="50"/>
      <c r="AE92" s="50"/>
      <c r="AF92" s="50"/>
      <c r="AG92" s="50"/>
      <c r="AH92" s="50"/>
      <c r="AI92" s="50"/>
      <c r="AJ92" s="50"/>
      <c r="AK92" s="50"/>
      <c r="AL92" s="50"/>
      <c r="AM92" s="50"/>
      <c r="AN92" s="50"/>
      <c r="AO92" s="50"/>
      <c r="AP92" s="50"/>
      <c r="AQ92" s="50"/>
      <c r="AR92" s="50"/>
      <c r="AS92" s="50"/>
      <c r="AT92" s="50"/>
      <c r="AU92" s="50"/>
      <c r="AV92" s="50"/>
      <c r="AW92" s="50"/>
      <c r="AX92" s="50"/>
      <c r="AY92" s="50"/>
      <c r="AZ92" s="50"/>
      <c r="BA92" s="50"/>
      <c r="BB92" s="50"/>
      <c r="BC92" s="50"/>
      <c r="BD92" s="50"/>
      <c r="BE92" s="50"/>
      <c r="BF92" s="50"/>
      <c r="BG92" s="50"/>
      <c r="BH92" s="50"/>
      <c r="BI92" s="50"/>
      <c r="BJ92" s="50"/>
      <c r="BK92" s="50"/>
      <c r="BL92" s="50"/>
      <c r="BM92" s="50"/>
      <c r="BN92" s="50"/>
      <c r="BO92" s="50"/>
      <c r="BP92" s="50"/>
      <c r="BQ92" s="50"/>
      <c r="BR92" s="50"/>
      <c r="BS92" s="50"/>
      <c r="BT92" s="50"/>
      <c r="BU92" s="50"/>
      <c r="BV92" s="50"/>
      <c r="BW92" s="50"/>
      <c r="BX92" s="50"/>
      <c r="BY92" s="50"/>
      <c r="BZ92" s="50"/>
      <c r="CA92" s="50"/>
      <c r="CB92" s="50"/>
      <c r="CC92" s="50"/>
      <c r="CD92" s="50"/>
      <c r="CE92" s="50"/>
      <c r="CF92" s="50"/>
      <c r="CG92" s="50"/>
      <c r="CH92" s="50"/>
      <c r="CI92" s="50"/>
      <c r="CJ92" s="50"/>
      <c r="CK92" s="50"/>
      <c r="CL92" s="50"/>
      <c r="CM92" s="50"/>
      <c r="CN92" s="50"/>
      <c r="CO92" s="50"/>
      <c r="CP92" s="50"/>
      <c r="CQ92" s="50"/>
      <c r="CR92" s="50"/>
      <c r="CS92" s="50"/>
      <c r="CT92" s="50"/>
      <c r="CU92" s="50"/>
      <c r="CV92" s="50"/>
      <c r="CW92" s="50"/>
      <c r="CX92" s="50"/>
      <c r="CY92" s="50"/>
      <c r="CZ92" s="50"/>
      <c r="DA92" s="50"/>
      <c r="DB92" s="50"/>
      <c r="DC92" s="50"/>
      <c r="DD92" s="50"/>
      <c r="DE92" s="50"/>
      <c r="DF92" s="50"/>
      <c r="DG92" s="50"/>
      <c r="DH92" s="50"/>
      <c r="DI92" s="50"/>
      <c r="DJ92" s="50"/>
      <c r="DK92" s="50"/>
      <c r="DL92" s="50"/>
      <c r="DM92" s="50"/>
      <c r="DN92" s="50"/>
      <c r="DO92" s="50"/>
      <c r="DP92" s="50"/>
      <c r="DQ92" s="50"/>
      <c r="DR92" s="50"/>
      <c r="DS92" s="50"/>
      <c r="DT92" s="50"/>
      <c r="DU92" s="50"/>
      <c r="DV92" s="50"/>
      <c r="DW92" s="50"/>
      <c r="DX92" s="50"/>
      <c r="DY92" s="50"/>
      <c r="DZ92" s="50"/>
      <c r="EA92" s="50"/>
      <c r="EB92" s="50"/>
      <c r="EC92" s="50"/>
      <c r="ED92" s="50"/>
    </row>
    <row r="93" spans="1:134">
      <c r="A93" s="8" t="s">
        <v>142</v>
      </c>
      <c r="B93" s="8" t="s">
        <v>143</v>
      </c>
      <c r="C93" s="8" t="s">
        <v>23</v>
      </c>
      <c r="D93" s="9">
        <v>8</v>
      </c>
      <c r="E93" s="10" t="s">
        <v>35</v>
      </c>
      <c r="F93" s="11">
        <v>0</v>
      </c>
      <c r="G93" s="11">
        <v>0</v>
      </c>
      <c r="H93" s="44" t="s">
        <v>149</v>
      </c>
      <c r="I93" s="44">
        <v>2</v>
      </c>
      <c r="J93" s="44">
        <v>2</v>
      </c>
      <c r="K93" s="44" t="s">
        <v>25</v>
      </c>
      <c r="L93" s="13">
        <v>6755341</v>
      </c>
      <c r="M93" s="11">
        <v>380688</v>
      </c>
      <c r="N93" s="11">
        <v>355402</v>
      </c>
      <c r="O93" s="12">
        <v>0.93357815323834736</v>
      </c>
      <c r="P93" s="11">
        <v>1417408</v>
      </c>
      <c r="Q93" s="11">
        <v>1307227</v>
      </c>
      <c r="R93" s="11">
        <v>2667</v>
      </c>
      <c r="S93" s="14">
        <f t="shared" si="1"/>
        <v>44176188</v>
      </c>
      <c r="T93" s="14">
        <v>261</v>
      </c>
      <c r="U93" s="14">
        <v>257</v>
      </c>
      <c r="V93" s="15">
        <f>U93/S93</f>
        <v>5.8176137787171673E-6</v>
      </c>
      <c r="W93" s="14" t="s">
        <v>25</v>
      </c>
    </row>
    <row r="94" spans="1:134">
      <c r="A94" s="10" t="s">
        <v>144</v>
      </c>
      <c r="B94" s="10" t="s">
        <v>143</v>
      </c>
      <c r="C94" s="8" t="s">
        <v>28</v>
      </c>
      <c r="D94" s="9">
        <v>8</v>
      </c>
      <c r="E94" s="10" t="s">
        <v>35</v>
      </c>
      <c r="F94" s="11">
        <v>0</v>
      </c>
      <c r="G94" s="11">
        <v>0</v>
      </c>
      <c r="H94" s="44" t="s">
        <v>149</v>
      </c>
      <c r="I94" s="44">
        <v>2</v>
      </c>
      <c r="J94" s="44">
        <v>2</v>
      </c>
      <c r="K94" s="44" t="s">
        <v>25</v>
      </c>
      <c r="L94" s="13">
        <v>5281279</v>
      </c>
      <c r="M94" s="11">
        <v>357602</v>
      </c>
      <c r="N94" s="11">
        <v>354572</v>
      </c>
      <c r="O94" s="12">
        <v>0.99152689302632535</v>
      </c>
      <c r="P94" s="11">
        <v>1272447</v>
      </c>
      <c r="Q94" s="11">
        <v>1259047</v>
      </c>
      <c r="R94" s="11">
        <v>2727</v>
      </c>
      <c r="S94" s="14">
        <f t="shared" si="1"/>
        <v>45170028</v>
      </c>
      <c r="T94" s="14">
        <v>104</v>
      </c>
      <c r="U94" s="14">
        <v>100</v>
      </c>
      <c r="V94" s="15">
        <f>U94/S94</f>
        <v>2.2138573834844645E-6</v>
      </c>
      <c r="W94" s="14" t="s">
        <v>25</v>
      </c>
    </row>
    <row r="95" spans="1:134">
      <c r="A95" s="10" t="s">
        <v>145</v>
      </c>
      <c r="B95" s="10" t="s">
        <v>143</v>
      </c>
      <c r="C95" s="8" t="s">
        <v>30</v>
      </c>
      <c r="D95" s="9">
        <v>8</v>
      </c>
      <c r="E95" s="10" t="s">
        <v>35</v>
      </c>
      <c r="F95" s="11">
        <v>0</v>
      </c>
      <c r="G95" s="11">
        <v>0</v>
      </c>
      <c r="H95" s="44" t="s">
        <v>149</v>
      </c>
      <c r="I95" s="44">
        <v>2</v>
      </c>
      <c r="J95" s="44">
        <v>1</v>
      </c>
      <c r="K95" s="44" t="s">
        <v>31</v>
      </c>
      <c r="L95" s="13">
        <v>2767091</v>
      </c>
      <c r="M95" s="11">
        <v>67923</v>
      </c>
      <c r="N95" s="11">
        <v>60397</v>
      </c>
      <c r="O95" s="12">
        <v>0.8891980625119621</v>
      </c>
      <c r="P95" s="11">
        <v>219453</v>
      </c>
      <c r="Q95" s="11">
        <v>190917</v>
      </c>
      <c r="R95" s="11">
        <v>370</v>
      </c>
      <c r="S95" s="14">
        <f t="shared" si="1"/>
        <v>6128680</v>
      </c>
      <c r="T95" s="14">
        <v>16</v>
      </c>
      <c r="U95" s="14">
        <v>16</v>
      </c>
      <c r="V95" s="15">
        <f>U95/S95</f>
        <v>2.6106763609782206E-6</v>
      </c>
      <c r="W95" s="14" t="s">
        <v>25</v>
      </c>
    </row>
    <row r="96" spans="1:134" s="54" customFormat="1">
      <c r="A96" s="40" t="s">
        <v>146</v>
      </c>
      <c r="B96" s="40" t="s">
        <v>143</v>
      </c>
      <c r="C96" s="18" t="s">
        <v>30</v>
      </c>
      <c r="D96" s="19">
        <v>8</v>
      </c>
      <c r="E96" s="20" t="s">
        <v>35</v>
      </c>
      <c r="F96" s="21">
        <v>0</v>
      </c>
      <c r="G96" s="21">
        <v>0</v>
      </c>
      <c r="H96" s="45" t="s">
        <v>149</v>
      </c>
      <c r="I96" s="45">
        <v>2</v>
      </c>
      <c r="J96" s="45">
        <v>1</v>
      </c>
      <c r="K96" s="45" t="s">
        <v>31</v>
      </c>
      <c r="L96" s="24">
        <v>4513275</v>
      </c>
      <c r="M96" s="21">
        <v>177840</v>
      </c>
      <c r="N96" s="21">
        <v>9000</v>
      </c>
      <c r="O96" s="22">
        <v>5.0607287449392711E-2</v>
      </c>
      <c r="P96" s="21">
        <v>537775</v>
      </c>
      <c r="Q96" s="21">
        <v>27207</v>
      </c>
      <c r="R96" s="21">
        <v>63</v>
      </c>
      <c r="S96" s="23">
        <f t="shared" si="1"/>
        <v>1043532</v>
      </c>
      <c r="T96" s="23">
        <v>8</v>
      </c>
      <c r="U96" s="23">
        <v>8</v>
      </c>
      <c r="V96" s="25">
        <f>U96/S96</f>
        <v>7.6662718536662033E-6</v>
      </c>
      <c r="W96" s="23" t="s">
        <v>25</v>
      </c>
      <c r="X96" s="50"/>
      <c r="Y96" s="50"/>
      <c r="Z96" s="50"/>
      <c r="AA96" s="50"/>
      <c r="AB96" s="50"/>
      <c r="AC96" s="50"/>
      <c r="AD96" s="50"/>
      <c r="AE96" s="50"/>
      <c r="AF96" s="50"/>
      <c r="AG96" s="50"/>
      <c r="AH96" s="50"/>
      <c r="AI96" s="50"/>
      <c r="AJ96" s="50"/>
      <c r="AK96" s="50"/>
      <c r="AL96" s="50"/>
      <c r="AM96" s="50"/>
      <c r="AN96" s="50"/>
      <c r="AO96" s="50"/>
      <c r="AP96" s="50"/>
      <c r="AQ96" s="50"/>
      <c r="AR96" s="50"/>
      <c r="AS96" s="50"/>
      <c r="AT96" s="50"/>
      <c r="AU96" s="50"/>
      <c r="AV96" s="50"/>
      <c r="AW96" s="50"/>
      <c r="AX96" s="50"/>
      <c r="AY96" s="50"/>
      <c r="AZ96" s="50"/>
      <c r="BA96" s="50"/>
      <c r="BB96" s="50"/>
      <c r="BC96" s="50"/>
      <c r="BD96" s="50"/>
      <c r="BE96" s="50"/>
      <c r="BF96" s="50"/>
      <c r="BG96" s="50"/>
      <c r="BH96" s="50"/>
      <c r="BI96" s="50"/>
      <c r="BJ96" s="50"/>
      <c r="BK96" s="50"/>
      <c r="BL96" s="50"/>
      <c r="BM96" s="50"/>
      <c r="BN96" s="50"/>
      <c r="BO96" s="50"/>
      <c r="BP96" s="50"/>
      <c r="BQ96" s="50"/>
      <c r="BR96" s="50"/>
      <c r="BS96" s="50"/>
      <c r="BT96" s="50"/>
      <c r="BU96" s="50"/>
      <c r="BV96" s="50"/>
      <c r="BW96" s="50"/>
      <c r="BX96" s="50"/>
      <c r="BY96" s="50"/>
      <c r="BZ96" s="50"/>
      <c r="CA96" s="50"/>
      <c r="CB96" s="50"/>
      <c r="CC96" s="50"/>
      <c r="CD96" s="50"/>
      <c r="CE96" s="50"/>
      <c r="CF96" s="50"/>
      <c r="CG96" s="50"/>
      <c r="CH96" s="50"/>
      <c r="CI96" s="50"/>
      <c r="CJ96" s="50"/>
      <c r="CK96" s="50"/>
      <c r="CL96" s="50"/>
      <c r="CM96" s="50"/>
      <c r="CN96" s="50"/>
      <c r="CO96" s="50"/>
      <c r="CP96" s="50"/>
      <c r="CQ96" s="50"/>
      <c r="CR96" s="50"/>
      <c r="CS96" s="50"/>
      <c r="CT96" s="50"/>
      <c r="CU96" s="50"/>
      <c r="CV96" s="50"/>
      <c r="CW96" s="50"/>
      <c r="CX96" s="50"/>
      <c r="CY96" s="50"/>
      <c r="CZ96" s="50"/>
      <c r="DA96" s="50"/>
      <c r="DB96" s="50"/>
      <c r="DC96" s="50"/>
      <c r="DD96" s="50"/>
      <c r="DE96" s="50"/>
      <c r="DF96" s="50"/>
      <c r="DG96" s="50"/>
      <c r="DH96" s="50"/>
      <c r="DI96" s="50"/>
      <c r="DJ96" s="50"/>
      <c r="DK96" s="50"/>
      <c r="DL96" s="50"/>
      <c r="DM96" s="50"/>
      <c r="DN96" s="50"/>
      <c r="DO96" s="50"/>
      <c r="DP96" s="50"/>
      <c r="DQ96" s="50"/>
      <c r="DR96" s="50"/>
      <c r="DS96" s="50"/>
      <c r="DT96" s="50"/>
      <c r="DU96" s="50"/>
      <c r="DV96" s="50"/>
      <c r="DW96" s="50"/>
      <c r="DX96" s="50"/>
      <c r="DY96" s="50"/>
      <c r="DZ96" s="50"/>
      <c r="EA96" s="50"/>
      <c r="EB96" s="50"/>
      <c r="EC96" s="50"/>
      <c r="ED96" s="50"/>
    </row>
    <row r="97" spans="1:134">
      <c r="A97" s="47" t="s">
        <v>147</v>
      </c>
      <c r="B97" s="47" t="s">
        <v>148</v>
      </c>
      <c r="C97" s="8" t="s">
        <v>23</v>
      </c>
      <c r="D97" s="9">
        <v>6</v>
      </c>
      <c r="E97" s="10" t="s">
        <v>35</v>
      </c>
      <c r="F97" s="11">
        <v>0</v>
      </c>
      <c r="G97" s="11">
        <v>0</v>
      </c>
      <c r="H97" s="44" t="s">
        <v>149</v>
      </c>
      <c r="I97" s="44">
        <v>2</v>
      </c>
      <c r="J97" s="44">
        <v>2</v>
      </c>
      <c r="K97" s="44" t="s">
        <v>25</v>
      </c>
      <c r="L97" s="13">
        <v>10423803</v>
      </c>
      <c r="M97" s="11">
        <v>593868</v>
      </c>
      <c r="N97" s="11">
        <v>569597</v>
      </c>
      <c r="O97" s="12">
        <v>0.95913064856163321</v>
      </c>
      <c r="P97" s="11">
        <v>1992813</v>
      </c>
      <c r="Q97" s="11">
        <v>1898635</v>
      </c>
      <c r="R97" s="29">
        <v>4499</v>
      </c>
      <c r="S97" s="13">
        <f t="shared" si="1"/>
        <v>74521436</v>
      </c>
      <c r="T97" s="13">
        <v>325</v>
      </c>
      <c r="U97" s="13">
        <v>320</v>
      </c>
      <c r="V97" s="15">
        <f>U97/S97</f>
        <v>4.2940664750475284E-6</v>
      </c>
      <c r="W97" s="16" t="s">
        <v>25</v>
      </c>
    </row>
    <row r="98" spans="1:134">
      <c r="A98" s="47" t="s">
        <v>150</v>
      </c>
      <c r="B98" s="47" t="s">
        <v>148</v>
      </c>
      <c r="C98" s="8" t="s">
        <v>28</v>
      </c>
      <c r="D98" s="9">
        <v>6</v>
      </c>
      <c r="E98" s="10" t="s">
        <v>35</v>
      </c>
      <c r="F98" s="11">
        <v>0</v>
      </c>
      <c r="G98" s="11">
        <v>0</v>
      </c>
      <c r="H98" s="44" t="s">
        <v>149</v>
      </c>
      <c r="I98" s="44">
        <v>2</v>
      </c>
      <c r="J98" s="44">
        <v>2</v>
      </c>
      <c r="K98" s="44" t="s">
        <v>25</v>
      </c>
      <c r="L98" s="13">
        <v>12224637</v>
      </c>
      <c r="M98" s="11">
        <v>734812</v>
      </c>
      <c r="N98" s="11">
        <v>729730</v>
      </c>
      <c r="O98" s="12">
        <v>0.993083945281242</v>
      </c>
      <c r="P98" s="11">
        <v>2572862</v>
      </c>
      <c r="Q98" s="11">
        <v>2550583</v>
      </c>
      <c r="R98" s="11">
        <v>4967</v>
      </c>
      <c r="S98" s="13">
        <f t="shared" si="1"/>
        <v>82273388</v>
      </c>
      <c r="T98" s="13">
        <v>206</v>
      </c>
      <c r="U98" s="13">
        <v>201</v>
      </c>
      <c r="V98" s="15">
        <f>U98/S98</f>
        <v>2.4430743024706849E-6</v>
      </c>
      <c r="W98" s="14" t="s">
        <v>25</v>
      </c>
    </row>
    <row r="99" spans="1:134">
      <c r="A99" s="10" t="s">
        <v>151</v>
      </c>
      <c r="B99" s="10" t="s">
        <v>148</v>
      </c>
      <c r="C99" s="10" t="s">
        <v>30</v>
      </c>
      <c r="D99" s="9">
        <v>6</v>
      </c>
      <c r="E99" s="10" t="s">
        <v>35</v>
      </c>
      <c r="F99" s="11">
        <v>0</v>
      </c>
      <c r="G99" s="11">
        <v>0</v>
      </c>
      <c r="H99" s="44" t="s">
        <v>149</v>
      </c>
      <c r="I99" s="44">
        <v>2</v>
      </c>
      <c r="J99" s="44">
        <v>2</v>
      </c>
      <c r="K99" s="44" t="s">
        <v>31</v>
      </c>
      <c r="L99" s="13">
        <v>1336339</v>
      </c>
      <c r="M99" s="11">
        <v>48738</v>
      </c>
      <c r="N99" s="11">
        <v>21338</v>
      </c>
      <c r="O99" s="17">
        <v>0.4378103327998687</v>
      </c>
      <c r="P99" s="11">
        <v>180479</v>
      </c>
      <c r="Q99" s="11">
        <v>71919</v>
      </c>
      <c r="R99" s="11">
        <v>155</v>
      </c>
      <c r="S99" s="14">
        <f t="shared" si="1"/>
        <v>2567420</v>
      </c>
      <c r="T99" s="14">
        <v>3</v>
      </c>
      <c r="U99" s="14">
        <v>2</v>
      </c>
      <c r="V99" s="15">
        <f>U99/S99</f>
        <v>7.789921399693077E-7</v>
      </c>
      <c r="W99" s="14" t="s">
        <v>25</v>
      </c>
    </row>
    <row r="100" spans="1:134" s="54" customFormat="1">
      <c r="A100" s="18" t="s">
        <v>152</v>
      </c>
      <c r="B100" s="18" t="s">
        <v>148</v>
      </c>
      <c r="C100" s="18" t="s">
        <v>30</v>
      </c>
      <c r="D100" s="19">
        <v>6</v>
      </c>
      <c r="E100" s="20" t="s">
        <v>35</v>
      </c>
      <c r="F100" s="21">
        <v>0</v>
      </c>
      <c r="G100" s="21">
        <v>0</v>
      </c>
      <c r="H100" s="45" t="s">
        <v>149</v>
      </c>
      <c r="I100" s="45">
        <v>2</v>
      </c>
      <c r="J100" s="45">
        <v>2</v>
      </c>
      <c r="K100" s="45" t="s">
        <v>31</v>
      </c>
      <c r="L100" s="24">
        <v>1245468</v>
      </c>
      <c r="M100" s="21">
        <v>52842</v>
      </c>
      <c r="N100" s="21">
        <v>35594</v>
      </c>
      <c r="O100" s="22">
        <v>0.67359297528481132</v>
      </c>
      <c r="P100" s="21">
        <v>191189</v>
      </c>
      <c r="Q100" s="21">
        <v>119107</v>
      </c>
      <c r="R100" s="21">
        <v>274</v>
      </c>
      <c r="S100" s="23">
        <f t="shared" si="1"/>
        <v>4538536</v>
      </c>
      <c r="T100" s="23">
        <v>5</v>
      </c>
      <c r="U100" s="23">
        <v>5</v>
      </c>
      <c r="V100" s="25">
        <f>U100/S100</f>
        <v>1.1016768402850611E-6</v>
      </c>
      <c r="W100" s="23" t="s">
        <v>25</v>
      </c>
      <c r="X100" s="50"/>
      <c r="Y100" s="50"/>
      <c r="Z100" s="50"/>
      <c r="AA100" s="50"/>
      <c r="AB100" s="50"/>
      <c r="AC100" s="50"/>
      <c r="AD100" s="50"/>
      <c r="AE100" s="50"/>
      <c r="AF100" s="50"/>
      <c r="AG100" s="50"/>
      <c r="AH100" s="50"/>
      <c r="AI100" s="50"/>
      <c r="AJ100" s="50"/>
      <c r="AK100" s="50"/>
      <c r="AL100" s="50"/>
      <c r="AM100" s="50"/>
      <c r="AN100" s="50"/>
      <c r="AO100" s="50"/>
      <c r="AP100" s="50"/>
      <c r="AQ100" s="50"/>
      <c r="AR100" s="50"/>
      <c r="AS100" s="50"/>
      <c r="AT100" s="50"/>
      <c r="AU100" s="50"/>
      <c r="AV100" s="50"/>
      <c r="AW100" s="50"/>
      <c r="AX100" s="50"/>
      <c r="AY100" s="50"/>
      <c r="AZ100" s="50"/>
      <c r="BA100" s="50"/>
      <c r="BB100" s="50"/>
      <c r="BC100" s="50"/>
      <c r="BD100" s="50"/>
      <c r="BE100" s="50"/>
      <c r="BF100" s="50"/>
      <c r="BG100" s="50"/>
      <c r="BH100" s="50"/>
      <c r="BI100" s="50"/>
      <c r="BJ100" s="50"/>
      <c r="BK100" s="50"/>
      <c r="BL100" s="50"/>
      <c r="BM100" s="50"/>
      <c r="BN100" s="50"/>
      <c r="BO100" s="50"/>
      <c r="BP100" s="50"/>
      <c r="BQ100" s="50"/>
      <c r="BR100" s="50"/>
      <c r="BS100" s="50"/>
      <c r="BT100" s="50"/>
      <c r="BU100" s="50"/>
      <c r="BV100" s="50"/>
      <c r="BW100" s="50"/>
      <c r="BX100" s="50"/>
      <c r="BY100" s="50"/>
      <c r="BZ100" s="50"/>
      <c r="CA100" s="50"/>
      <c r="CB100" s="50"/>
      <c r="CC100" s="50"/>
      <c r="CD100" s="50"/>
      <c r="CE100" s="50"/>
      <c r="CF100" s="50"/>
      <c r="CG100" s="50"/>
      <c r="CH100" s="50"/>
      <c r="CI100" s="50"/>
      <c r="CJ100" s="50"/>
      <c r="CK100" s="50"/>
      <c r="CL100" s="50"/>
      <c r="CM100" s="50"/>
      <c r="CN100" s="50"/>
      <c r="CO100" s="50"/>
      <c r="CP100" s="50"/>
      <c r="CQ100" s="50"/>
      <c r="CR100" s="50"/>
      <c r="CS100" s="50"/>
      <c r="CT100" s="50"/>
      <c r="CU100" s="50"/>
      <c r="CV100" s="50"/>
      <c r="CW100" s="50"/>
      <c r="CX100" s="50"/>
      <c r="CY100" s="50"/>
      <c r="CZ100" s="50"/>
      <c r="DA100" s="50"/>
      <c r="DB100" s="50"/>
      <c r="DC100" s="50"/>
      <c r="DD100" s="50"/>
      <c r="DE100" s="50"/>
      <c r="DF100" s="50"/>
      <c r="DG100" s="50"/>
      <c r="DH100" s="50"/>
      <c r="DI100" s="50"/>
      <c r="DJ100" s="50"/>
      <c r="DK100" s="50"/>
      <c r="DL100" s="50"/>
      <c r="DM100" s="50"/>
      <c r="DN100" s="50"/>
      <c r="DO100" s="50"/>
      <c r="DP100" s="50"/>
      <c r="DQ100" s="50"/>
      <c r="DR100" s="50"/>
      <c r="DS100" s="50"/>
      <c r="DT100" s="50"/>
      <c r="DU100" s="50"/>
      <c r="DV100" s="50"/>
      <c r="DW100" s="50"/>
      <c r="DX100" s="50"/>
      <c r="DY100" s="50"/>
      <c r="DZ100" s="50"/>
      <c r="EA100" s="50"/>
      <c r="EB100" s="50"/>
      <c r="EC100" s="50"/>
      <c r="ED100" s="50"/>
    </row>
    <row r="101" spans="1:134">
      <c r="A101" s="10" t="s">
        <v>153</v>
      </c>
      <c r="B101" s="10" t="s">
        <v>154</v>
      </c>
      <c r="C101" s="8" t="s">
        <v>23</v>
      </c>
      <c r="D101" s="9">
        <v>3.4</v>
      </c>
      <c r="E101" s="10" t="s">
        <v>61</v>
      </c>
      <c r="F101" s="11">
        <v>0</v>
      </c>
      <c r="G101" s="11">
        <v>0</v>
      </c>
      <c r="H101" s="44" t="s">
        <v>78</v>
      </c>
      <c r="I101" s="44">
        <v>2</v>
      </c>
      <c r="J101" s="44">
        <v>2</v>
      </c>
      <c r="K101" s="44" t="s">
        <v>25</v>
      </c>
      <c r="L101" s="13">
        <v>19945032</v>
      </c>
      <c r="M101" s="11">
        <v>836238</v>
      </c>
      <c r="N101" s="11">
        <v>663864</v>
      </c>
      <c r="O101" s="12">
        <v>0.79386968781614808</v>
      </c>
      <c r="P101" s="11">
        <v>2765005</v>
      </c>
      <c r="Q101" s="11">
        <v>2122471</v>
      </c>
      <c r="R101" s="11">
        <v>5050</v>
      </c>
      <c r="S101" s="14">
        <f t="shared" si="1"/>
        <v>83648200</v>
      </c>
      <c r="T101" s="14">
        <v>276</v>
      </c>
      <c r="U101" s="13">
        <v>270</v>
      </c>
      <c r="V101" s="15">
        <f>U101/S101</f>
        <v>3.2278040651203495E-6</v>
      </c>
      <c r="W101" s="14" t="s">
        <v>25</v>
      </c>
    </row>
    <row r="102" spans="1:134">
      <c r="A102" s="10" t="s">
        <v>155</v>
      </c>
      <c r="B102" s="10" t="s">
        <v>154</v>
      </c>
      <c r="C102" s="8" t="s">
        <v>28</v>
      </c>
      <c r="D102" s="9">
        <v>3.4</v>
      </c>
      <c r="E102" s="10" t="s">
        <v>61</v>
      </c>
      <c r="F102" s="11">
        <v>0</v>
      </c>
      <c r="G102" s="11">
        <v>0</v>
      </c>
      <c r="H102" s="44" t="s">
        <v>78</v>
      </c>
      <c r="I102" s="44">
        <v>2</v>
      </c>
      <c r="J102" s="44">
        <v>2</v>
      </c>
      <c r="K102" s="44" t="s">
        <v>25</v>
      </c>
      <c r="L102" s="13">
        <v>16727204</v>
      </c>
      <c r="M102" s="11">
        <v>968800</v>
      </c>
      <c r="N102" s="11">
        <v>963488</v>
      </c>
      <c r="O102" s="12">
        <v>0.99451692815854664</v>
      </c>
      <c r="P102" s="11">
        <v>3474169</v>
      </c>
      <c r="Q102" s="11">
        <v>3451821</v>
      </c>
      <c r="R102" s="11">
        <v>7732</v>
      </c>
      <c r="S102" s="14">
        <f t="shared" si="1"/>
        <v>128072848</v>
      </c>
      <c r="T102" s="14">
        <v>255</v>
      </c>
      <c r="U102" s="13">
        <v>249</v>
      </c>
      <c r="V102" s="15">
        <f>U102/S102</f>
        <v>1.9442060037581112E-6</v>
      </c>
      <c r="W102" s="14" t="s">
        <v>25</v>
      </c>
    </row>
    <row r="103" spans="1:134">
      <c r="A103" s="8" t="s">
        <v>156</v>
      </c>
      <c r="B103" s="8" t="s">
        <v>154</v>
      </c>
      <c r="C103" s="8" t="s">
        <v>30</v>
      </c>
      <c r="D103" s="9">
        <v>3.4</v>
      </c>
      <c r="E103" s="10" t="s">
        <v>61</v>
      </c>
      <c r="F103" s="11">
        <v>0</v>
      </c>
      <c r="G103" s="11">
        <v>0</v>
      </c>
      <c r="H103" s="44" t="s">
        <v>78</v>
      </c>
      <c r="I103" s="44">
        <v>2</v>
      </c>
      <c r="J103" s="44">
        <v>2</v>
      </c>
      <c r="K103" s="44" t="s">
        <v>31</v>
      </c>
      <c r="L103" s="13">
        <v>801828</v>
      </c>
      <c r="M103" s="11">
        <v>50011</v>
      </c>
      <c r="N103" s="11">
        <v>39561</v>
      </c>
      <c r="O103" s="12">
        <v>0.7910459698866249</v>
      </c>
      <c r="P103" s="11">
        <v>175137</v>
      </c>
      <c r="Q103" s="11">
        <v>129569</v>
      </c>
      <c r="R103" s="11">
        <v>251</v>
      </c>
      <c r="S103" s="14">
        <f t="shared" si="1"/>
        <v>4157564</v>
      </c>
      <c r="T103" s="14">
        <v>6</v>
      </c>
      <c r="U103" s="14">
        <v>5</v>
      </c>
      <c r="V103" s="15">
        <f>U103/S103</f>
        <v>1.2026273077215408E-6</v>
      </c>
      <c r="W103" s="14" t="s">
        <v>25</v>
      </c>
    </row>
    <row r="104" spans="1:134" s="54" customFormat="1">
      <c r="A104" s="18" t="s">
        <v>157</v>
      </c>
      <c r="B104" s="18" t="s">
        <v>154</v>
      </c>
      <c r="C104" s="18" t="s">
        <v>30</v>
      </c>
      <c r="D104" s="19">
        <v>3.4</v>
      </c>
      <c r="E104" s="20" t="s">
        <v>61</v>
      </c>
      <c r="F104" s="21">
        <v>0</v>
      </c>
      <c r="G104" s="21">
        <v>0</v>
      </c>
      <c r="H104" s="45" t="s">
        <v>78</v>
      </c>
      <c r="I104" s="45">
        <v>2</v>
      </c>
      <c r="J104" s="45">
        <v>2</v>
      </c>
      <c r="K104" s="45" t="s">
        <v>31</v>
      </c>
      <c r="L104" s="24">
        <v>733119</v>
      </c>
      <c r="M104" s="21">
        <v>43482</v>
      </c>
      <c r="N104" s="21">
        <v>27784</v>
      </c>
      <c r="O104" s="22">
        <v>0.63897704797387422</v>
      </c>
      <c r="P104" s="21">
        <v>157820</v>
      </c>
      <c r="Q104" s="21">
        <v>90846</v>
      </c>
      <c r="R104" s="21">
        <v>173</v>
      </c>
      <c r="S104" s="38">
        <f t="shared" si="1"/>
        <v>2865572</v>
      </c>
      <c r="T104" s="38">
        <v>8</v>
      </c>
      <c r="U104" s="38">
        <v>8</v>
      </c>
      <c r="V104" s="25">
        <f>U104/S104</f>
        <v>2.7917637386183282E-6</v>
      </c>
      <c r="W104" s="23" t="s">
        <v>25</v>
      </c>
      <c r="X104" s="50"/>
      <c r="Y104" s="50"/>
      <c r="Z104" s="50"/>
      <c r="AA104" s="50"/>
      <c r="AB104" s="50"/>
      <c r="AC104" s="50"/>
      <c r="AD104" s="50"/>
      <c r="AE104" s="50"/>
      <c r="AF104" s="50"/>
      <c r="AG104" s="50"/>
      <c r="AH104" s="50"/>
      <c r="AI104" s="50"/>
      <c r="AJ104" s="50"/>
      <c r="AK104" s="50"/>
      <c r="AL104" s="50"/>
      <c r="AM104" s="50"/>
      <c r="AN104" s="50"/>
      <c r="AO104" s="50"/>
      <c r="AP104" s="50"/>
      <c r="AQ104" s="50"/>
      <c r="AR104" s="50"/>
      <c r="AS104" s="50"/>
      <c r="AT104" s="50"/>
      <c r="AU104" s="50"/>
      <c r="AV104" s="50"/>
      <c r="AW104" s="50"/>
      <c r="AX104" s="50"/>
      <c r="AY104" s="50"/>
      <c r="AZ104" s="50"/>
      <c r="BA104" s="50"/>
      <c r="BB104" s="50"/>
      <c r="BC104" s="50"/>
      <c r="BD104" s="50"/>
      <c r="BE104" s="50"/>
      <c r="BF104" s="50"/>
      <c r="BG104" s="50"/>
      <c r="BH104" s="50"/>
      <c r="BI104" s="50"/>
      <c r="BJ104" s="50"/>
      <c r="BK104" s="50"/>
      <c r="BL104" s="50"/>
      <c r="BM104" s="50"/>
      <c r="BN104" s="50"/>
      <c r="BO104" s="50"/>
      <c r="BP104" s="50"/>
      <c r="BQ104" s="50"/>
      <c r="BR104" s="50"/>
      <c r="BS104" s="50"/>
      <c r="BT104" s="50"/>
      <c r="BU104" s="50"/>
      <c r="BV104" s="50"/>
      <c r="BW104" s="50"/>
      <c r="BX104" s="50"/>
      <c r="BY104" s="50"/>
      <c r="BZ104" s="50"/>
      <c r="CA104" s="50"/>
      <c r="CB104" s="50"/>
      <c r="CC104" s="50"/>
      <c r="CD104" s="50"/>
      <c r="CE104" s="50"/>
      <c r="CF104" s="50"/>
      <c r="CG104" s="50"/>
      <c r="CH104" s="50"/>
      <c r="CI104" s="50"/>
      <c r="CJ104" s="50"/>
      <c r="CK104" s="50"/>
      <c r="CL104" s="50"/>
      <c r="CM104" s="50"/>
      <c r="CN104" s="50"/>
      <c r="CO104" s="50"/>
      <c r="CP104" s="50"/>
      <c r="CQ104" s="50"/>
      <c r="CR104" s="50"/>
      <c r="CS104" s="50"/>
      <c r="CT104" s="50"/>
      <c r="CU104" s="50"/>
      <c r="CV104" s="50"/>
      <c r="CW104" s="50"/>
      <c r="CX104" s="50"/>
      <c r="CY104" s="50"/>
      <c r="CZ104" s="50"/>
      <c r="DA104" s="50"/>
      <c r="DB104" s="50"/>
      <c r="DC104" s="50"/>
      <c r="DD104" s="50"/>
      <c r="DE104" s="50"/>
      <c r="DF104" s="50"/>
      <c r="DG104" s="50"/>
      <c r="DH104" s="50"/>
      <c r="DI104" s="50"/>
      <c r="DJ104" s="50"/>
      <c r="DK104" s="50"/>
      <c r="DL104" s="50"/>
      <c r="DM104" s="50"/>
      <c r="DN104" s="50"/>
      <c r="DO104" s="50"/>
      <c r="DP104" s="50"/>
      <c r="DQ104" s="50"/>
      <c r="DR104" s="50"/>
      <c r="DS104" s="50"/>
      <c r="DT104" s="50"/>
      <c r="DU104" s="50"/>
      <c r="DV104" s="50"/>
      <c r="DW104" s="50"/>
      <c r="DX104" s="50"/>
      <c r="DY104" s="50"/>
      <c r="DZ104" s="50"/>
      <c r="EA104" s="50"/>
      <c r="EB104" s="50"/>
      <c r="EC104" s="50"/>
      <c r="ED104" s="50"/>
    </row>
    <row r="105" spans="1:134">
      <c r="A105" s="10" t="s">
        <v>158</v>
      </c>
      <c r="B105" s="10" t="s">
        <v>159</v>
      </c>
      <c r="C105" s="8" t="s">
        <v>23</v>
      </c>
      <c r="D105" s="9">
        <v>2.5</v>
      </c>
      <c r="E105" s="10" t="s">
        <v>61</v>
      </c>
      <c r="F105" s="11">
        <v>0</v>
      </c>
      <c r="G105" s="11">
        <v>0</v>
      </c>
      <c r="H105" s="44" t="s">
        <v>78</v>
      </c>
      <c r="I105" s="44">
        <v>2</v>
      </c>
      <c r="J105" s="44">
        <v>2</v>
      </c>
      <c r="K105" s="44" t="s">
        <v>25</v>
      </c>
      <c r="L105" s="13">
        <v>6352252</v>
      </c>
      <c r="M105" s="11">
        <v>371361</v>
      </c>
      <c r="N105" s="11">
        <v>343740</v>
      </c>
      <c r="O105" s="12">
        <v>0.92562223819948786</v>
      </c>
      <c r="P105" s="11">
        <v>1500854</v>
      </c>
      <c r="Q105" s="11">
        <v>1367263</v>
      </c>
      <c r="R105" s="11">
        <v>2282</v>
      </c>
      <c r="S105" s="14">
        <f t="shared" si="1"/>
        <v>37799048</v>
      </c>
      <c r="T105" s="14">
        <v>112</v>
      </c>
      <c r="U105" s="14">
        <v>109</v>
      </c>
      <c r="V105" s="15">
        <f>U105/S105</f>
        <v>2.883670509373675E-6</v>
      </c>
      <c r="W105" s="14" t="s">
        <v>25</v>
      </c>
    </row>
    <row r="106" spans="1:134">
      <c r="A106" s="44" t="s">
        <v>160</v>
      </c>
      <c r="B106" s="44" t="s">
        <v>159</v>
      </c>
      <c r="C106" s="8" t="s">
        <v>28</v>
      </c>
      <c r="D106" s="9">
        <v>2.5</v>
      </c>
      <c r="E106" s="10" t="s">
        <v>61</v>
      </c>
      <c r="F106" s="11">
        <v>0</v>
      </c>
      <c r="G106" s="11">
        <v>0</v>
      </c>
      <c r="H106" s="44" t="s">
        <v>78</v>
      </c>
      <c r="I106" s="44">
        <v>2</v>
      </c>
      <c r="J106" s="44">
        <v>2</v>
      </c>
      <c r="K106" s="44" t="s">
        <v>25</v>
      </c>
      <c r="L106" s="13">
        <v>4825554</v>
      </c>
      <c r="M106" s="11">
        <v>315550</v>
      </c>
      <c r="N106" s="11">
        <v>314835</v>
      </c>
      <c r="O106" s="12">
        <v>0.99773411503723652</v>
      </c>
      <c r="P106" s="11">
        <v>1058646</v>
      </c>
      <c r="Q106" s="11">
        <v>1056024</v>
      </c>
      <c r="R106" s="11">
        <v>2602</v>
      </c>
      <c r="S106" s="14">
        <f t="shared" si="1"/>
        <v>43099528</v>
      </c>
      <c r="T106" s="14">
        <v>81</v>
      </c>
      <c r="U106" s="14">
        <v>78</v>
      </c>
      <c r="V106" s="15">
        <f>U106/S106</f>
        <v>1.809764598814168E-6</v>
      </c>
      <c r="W106" s="14" t="s">
        <v>25</v>
      </c>
    </row>
    <row r="107" spans="1:134">
      <c r="A107" s="8" t="s">
        <v>161</v>
      </c>
      <c r="B107" s="8" t="s">
        <v>159</v>
      </c>
      <c r="C107" s="8" t="s">
        <v>30</v>
      </c>
      <c r="D107" s="9">
        <v>2.5</v>
      </c>
      <c r="E107" s="10" t="s">
        <v>61</v>
      </c>
      <c r="F107" s="11">
        <v>0</v>
      </c>
      <c r="G107" s="11">
        <v>0</v>
      </c>
      <c r="H107" s="44" t="s">
        <v>78</v>
      </c>
      <c r="I107" s="44">
        <v>2</v>
      </c>
      <c r="J107" s="44">
        <v>2</v>
      </c>
      <c r="K107" s="44" t="s">
        <v>31</v>
      </c>
      <c r="L107" s="13">
        <v>2582332</v>
      </c>
      <c r="M107" s="11">
        <v>124477</v>
      </c>
      <c r="N107" s="11">
        <v>112855</v>
      </c>
      <c r="O107" s="12">
        <v>0.90663335395293909</v>
      </c>
      <c r="P107" s="11">
        <v>431110</v>
      </c>
      <c r="Q107" s="11">
        <v>385030</v>
      </c>
      <c r="R107" s="29">
        <v>618</v>
      </c>
      <c r="S107" s="34">
        <f t="shared" si="1"/>
        <v>10236552</v>
      </c>
      <c r="T107" s="34">
        <v>4</v>
      </c>
      <c r="U107" s="34">
        <v>4</v>
      </c>
      <c r="V107" s="15">
        <f>U107/S107</f>
        <v>3.9075657506551033E-7</v>
      </c>
      <c r="W107" s="14" t="s">
        <v>25</v>
      </c>
    </row>
    <row r="108" spans="1:134" s="54" customFormat="1">
      <c r="A108" s="20" t="s">
        <v>162</v>
      </c>
      <c r="B108" s="20" t="s">
        <v>159</v>
      </c>
      <c r="C108" s="18" t="s">
        <v>30</v>
      </c>
      <c r="D108" s="19">
        <v>2.5</v>
      </c>
      <c r="E108" s="20" t="s">
        <v>61</v>
      </c>
      <c r="F108" s="21">
        <v>0</v>
      </c>
      <c r="G108" s="21">
        <v>0</v>
      </c>
      <c r="H108" s="45" t="s">
        <v>78</v>
      </c>
      <c r="I108" s="45">
        <v>2</v>
      </c>
      <c r="J108" s="45">
        <v>2</v>
      </c>
      <c r="K108" s="45" t="s">
        <v>31</v>
      </c>
      <c r="L108" s="24">
        <v>2652320</v>
      </c>
      <c r="M108" s="21">
        <v>152257</v>
      </c>
      <c r="N108" s="21">
        <v>142507</v>
      </c>
      <c r="O108" s="22">
        <v>0.9359635353382767</v>
      </c>
      <c r="P108" s="21">
        <v>519035</v>
      </c>
      <c r="Q108" s="21">
        <v>475047</v>
      </c>
      <c r="R108" s="21">
        <v>883</v>
      </c>
      <c r="S108" s="24">
        <f t="shared" si="1"/>
        <v>14626012</v>
      </c>
      <c r="T108" s="24">
        <v>15</v>
      </c>
      <c r="U108" s="24">
        <v>15</v>
      </c>
      <c r="V108" s="25">
        <f>U108/S108</f>
        <v>1.025570059699117E-6</v>
      </c>
      <c r="W108" s="23" t="s">
        <v>25</v>
      </c>
      <c r="X108" s="50"/>
      <c r="Y108" s="50"/>
      <c r="Z108" s="50"/>
      <c r="AA108" s="50"/>
      <c r="AB108" s="50"/>
      <c r="AC108" s="50"/>
      <c r="AD108" s="50"/>
      <c r="AE108" s="50"/>
      <c r="AF108" s="50"/>
      <c r="AG108" s="50"/>
      <c r="AH108" s="50"/>
      <c r="AI108" s="50"/>
      <c r="AJ108" s="50"/>
      <c r="AK108" s="50"/>
      <c r="AL108" s="50"/>
      <c r="AM108" s="50"/>
      <c r="AN108" s="50"/>
      <c r="AO108" s="50"/>
      <c r="AP108" s="50"/>
      <c r="AQ108" s="50"/>
      <c r="AR108" s="50"/>
      <c r="AS108" s="50"/>
      <c r="AT108" s="50"/>
      <c r="AU108" s="50"/>
      <c r="AV108" s="50"/>
      <c r="AW108" s="50"/>
      <c r="AX108" s="50"/>
      <c r="AY108" s="50"/>
      <c r="AZ108" s="50"/>
      <c r="BA108" s="50"/>
      <c r="BB108" s="50"/>
      <c r="BC108" s="50"/>
      <c r="BD108" s="50"/>
      <c r="BE108" s="50"/>
      <c r="BF108" s="50"/>
      <c r="BG108" s="50"/>
      <c r="BH108" s="50"/>
      <c r="BI108" s="50"/>
      <c r="BJ108" s="50"/>
      <c r="BK108" s="50"/>
      <c r="BL108" s="50"/>
      <c r="BM108" s="50"/>
      <c r="BN108" s="50"/>
      <c r="BO108" s="50"/>
      <c r="BP108" s="50"/>
      <c r="BQ108" s="50"/>
      <c r="BR108" s="50"/>
      <c r="BS108" s="50"/>
      <c r="BT108" s="50"/>
      <c r="BU108" s="50"/>
      <c r="BV108" s="50"/>
      <c r="BW108" s="50"/>
      <c r="BX108" s="50"/>
      <c r="BY108" s="50"/>
      <c r="BZ108" s="50"/>
      <c r="CA108" s="50"/>
      <c r="CB108" s="50"/>
      <c r="CC108" s="50"/>
      <c r="CD108" s="50"/>
      <c r="CE108" s="50"/>
      <c r="CF108" s="50"/>
      <c r="CG108" s="50"/>
      <c r="CH108" s="50"/>
      <c r="CI108" s="50"/>
      <c r="CJ108" s="50"/>
      <c r="CK108" s="50"/>
      <c r="CL108" s="50"/>
      <c r="CM108" s="50"/>
      <c r="CN108" s="50"/>
      <c r="CO108" s="50"/>
      <c r="CP108" s="50"/>
      <c r="CQ108" s="50"/>
      <c r="CR108" s="50"/>
      <c r="CS108" s="50"/>
      <c r="CT108" s="50"/>
      <c r="CU108" s="50"/>
      <c r="CV108" s="50"/>
      <c r="CW108" s="50"/>
      <c r="CX108" s="50"/>
      <c r="CY108" s="50"/>
      <c r="CZ108" s="50"/>
      <c r="DA108" s="50"/>
      <c r="DB108" s="50"/>
      <c r="DC108" s="50"/>
      <c r="DD108" s="50"/>
      <c r="DE108" s="50"/>
      <c r="DF108" s="50"/>
      <c r="DG108" s="50"/>
      <c r="DH108" s="50"/>
      <c r="DI108" s="50"/>
      <c r="DJ108" s="50"/>
      <c r="DK108" s="50"/>
      <c r="DL108" s="50"/>
      <c r="DM108" s="50"/>
      <c r="DN108" s="50"/>
      <c r="DO108" s="50"/>
      <c r="DP108" s="50"/>
      <c r="DQ108" s="50"/>
      <c r="DR108" s="50"/>
      <c r="DS108" s="50"/>
      <c r="DT108" s="50"/>
      <c r="DU108" s="50"/>
      <c r="DV108" s="50"/>
      <c r="DW108" s="50"/>
      <c r="DX108" s="50"/>
      <c r="DY108" s="50"/>
      <c r="DZ108" s="50"/>
      <c r="EA108" s="50"/>
      <c r="EB108" s="50"/>
      <c r="EC108" s="50"/>
      <c r="ED108" s="50"/>
    </row>
    <row r="109" spans="1:134">
      <c r="A109" s="47" t="s">
        <v>163</v>
      </c>
      <c r="B109" s="47" t="s">
        <v>165</v>
      </c>
      <c r="C109" s="8" t="s">
        <v>41</v>
      </c>
      <c r="D109" s="9">
        <v>13.4</v>
      </c>
      <c r="E109" s="10" t="s">
        <v>42</v>
      </c>
      <c r="F109" s="11">
        <v>1</v>
      </c>
      <c r="G109" s="11">
        <v>1</v>
      </c>
      <c r="H109" s="44" t="s">
        <v>26</v>
      </c>
      <c r="I109" s="44">
        <v>12</v>
      </c>
      <c r="J109" s="44">
        <v>11</v>
      </c>
      <c r="K109" s="44" t="s">
        <v>25</v>
      </c>
      <c r="L109" s="13">
        <v>10270194</v>
      </c>
      <c r="M109" s="11">
        <v>728531</v>
      </c>
      <c r="N109" s="11">
        <v>385270</v>
      </c>
      <c r="O109" s="12">
        <v>0.52883130573716153</v>
      </c>
      <c r="P109" s="11">
        <v>2649446</v>
      </c>
      <c r="Q109" s="11">
        <v>1381840</v>
      </c>
      <c r="R109" s="11">
        <v>2565</v>
      </c>
      <c r="S109" s="14">
        <f t="shared" si="1"/>
        <v>42486660</v>
      </c>
      <c r="T109" s="14">
        <v>186</v>
      </c>
      <c r="U109" s="13">
        <v>182</v>
      </c>
      <c r="V109" s="15">
        <f>U109/S109</f>
        <v>4.2836975182327814E-6</v>
      </c>
      <c r="W109" s="14" t="s">
        <v>25</v>
      </c>
    </row>
    <row r="110" spans="1:134">
      <c r="A110" s="10" t="s">
        <v>164</v>
      </c>
      <c r="B110" s="10" t="s">
        <v>165</v>
      </c>
      <c r="C110" s="8" t="s">
        <v>23</v>
      </c>
      <c r="D110" s="9">
        <v>13.4</v>
      </c>
      <c r="E110" s="10" t="s">
        <v>42</v>
      </c>
      <c r="F110" s="11">
        <v>1</v>
      </c>
      <c r="G110" s="11">
        <v>1</v>
      </c>
      <c r="H110" s="44" t="s">
        <v>26</v>
      </c>
      <c r="I110" s="44">
        <v>12</v>
      </c>
      <c r="J110" s="44">
        <v>11</v>
      </c>
      <c r="K110" s="44" t="s">
        <v>25</v>
      </c>
      <c r="L110" s="13">
        <v>4143037</v>
      </c>
      <c r="M110" s="11">
        <v>131079</v>
      </c>
      <c r="N110" s="11">
        <v>109807</v>
      </c>
      <c r="O110" s="12">
        <v>0.8377161864219288</v>
      </c>
      <c r="P110" s="11">
        <v>426655</v>
      </c>
      <c r="Q110" s="11">
        <v>338273</v>
      </c>
      <c r="R110" s="29">
        <v>780</v>
      </c>
      <c r="S110" s="14">
        <f t="shared" si="1"/>
        <v>12919920</v>
      </c>
      <c r="T110" s="14">
        <v>158</v>
      </c>
      <c r="U110" s="13">
        <v>152</v>
      </c>
      <c r="V110" s="15">
        <f>U110/S110</f>
        <v>1.1764778729280058E-5</v>
      </c>
      <c r="W110" s="14" t="s">
        <v>25</v>
      </c>
    </row>
    <row r="111" spans="1:134">
      <c r="A111" s="10" t="s">
        <v>166</v>
      </c>
      <c r="B111" s="10" t="s">
        <v>165</v>
      </c>
      <c r="C111" s="8" t="s">
        <v>28</v>
      </c>
      <c r="D111" s="9">
        <v>13.4</v>
      </c>
      <c r="E111" s="10" t="s">
        <v>42</v>
      </c>
      <c r="F111" s="11">
        <v>1</v>
      </c>
      <c r="G111" s="11">
        <v>1</v>
      </c>
      <c r="H111" s="44" t="s">
        <v>26</v>
      </c>
      <c r="I111" s="44">
        <v>12</v>
      </c>
      <c r="J111" s="44">
        <v>11</v>
      </c>
      <c r="K111" s="44" t="s">
        <v>25</v>
      </c>
      <c r="L111" s="13">
        <v>10162885</v>
      </c>
      <c r="M111" s="11">
        <v>548947</v>
      </c>
      <c r="N111" s="11">
        <v>531754</v>
      </c>
      <c r="O111" s="32">
        <v>0.96868003650625656</v>
      </c>
      <c r="P111" s="11">
        <v>1918365</v>
      </c>
      <c r="Q111" s="11">
        <v>1847319</v>
      </c>
      <c r="R111" s="11">
        <v>4248</v>
      </c>
      <c r="S111" s="14">
        <f t="shared" si="1"/>
        <v>70363872</v>
      </c>
      <c r="T111" s="14">
        <v>242</v>
      </c>
      <c r="U111" s="13">
        <v>237</v>
      </c>
      <c r="V111" s="15">
        <f>U111/S111</f>
        <v>3.368205774690739E-6</v>
      </c>
      <c r="W111" s="16" t="s">
        <v>25</v>
      </c>
    </row>
    <row r="112" spans="1:134">
      <c r="A112" s="10" t="s">
        <v>167</v>
      </c>
      <c r="B112" s="10" t="s">
        <v>165</v>
      </c>
      <c r="C112" s="8" t="s">
        <v>30</v>
      </c>
      <c r="D112" s="9">
        <v>13.4</v>
      </c>
      <c r="E112" s="10" t="s">
        <v>42</v>
      </c>
      <c r="F112" s="11">
        <v>1</v>
      </c>
      <c r="G112" s="11">
        <v>0</v>
      </c>
      <c r="H112" s="44" t="s">
        <v>26</v>
      </c>
      <c r="I112" s="44">
        <v>12</v>
      </c>
      <c r="J112" s="44">
        <v>11</v>
      </c>
      <c r="K112" s="44" t="s">
        <v>31</v>
      </c>
      <c r="L112" s="13">
        <v>2207671</v>
      </c>
      <c r="M112" s="11">
        <v>53838</v>
      </c>
      <c r="N112" s="11">
        <v>45202</v>
      </c>
      <c r="O112" s="12">
        <v>0.83959285263197003</v>
      </c>
      <c r="P112" s="11">
        <v>247942</v>
      </c>
      <c r="Q112" s="11">
        <v>200399</v>
      </c>
      <c r="R112" s="11">
        <v>316</v>
      </c>
      <c r="S112" s="14">
        <f t="shared" si="1"/>
        <v>5234224</v>
      </c>
      <c r="T112" s="14">
        <v>11</v>
      </c>
      <c r="U112" s="13">
        <v>10</v>
      </c>
      <c r="V112" s="15">
        <f>U112/S112</f>
        <v>1.910502874924726E-6</v>
      </c>
      <c r="W112" s="14" t="s">
        <v>25</v>
      </c>
    </row>
    <row r="113" spans="1:134">
      <c r="A113" s="44" t="s">
        <v>168</v>
      </c>
      <c r="B113" s="44" t="s">
        <v>165</v>
      </c>
      <c r="C113" s="8" t="s">
        <v>30</v>
      </c>
      <c r="D113" s="9">
        <v>13.4</v>
      </c>
      <c r="E113" s="10" t="s">
        <v>42</v>
      </c>
      <c r="F113" s="11">
        <v>1</v>
      </c>
      <c r="G113" s="11">
        <v>1</v>
      </c>
      <c r="H113" s="44" t="s">
        <v>26</v>
      </c>
      <c r="I113" s="44">
        <v>12</v>
      </c>
      <c r="J113" s="44">
        <v>11</v>
      </c>
      <c r="K113" s="44" t="s">
        <v>31</v>
      </c>
      <c r="L113" s="13">
        <v>988171</v>
      </c>
      <c r="M113" s="11">
        <v>34330</v>
      </c>
      <c r="N113" s="11">
        <v>26686</v>
      </c>
      <c r="O113" s="12">
        <v>0.77733760559277598</v>
      </c>
      <c r="P113" s="11">
        <v>113236</v>
      </c>
      <c r="Q113" s="11">
        <v>82469</v>
      </c>
      <c r="R113" s="29">
        <v>174</v>
      </c>
      <c r="S113" s="34">
        <f t="shared" si="1"/>
        <v>2882136</v>
      </c>
      <c r="T113" s="34">
        <v>12</v>
      </c>
      <c r="U113" s="34">
        <v>10</v>
      </c>
      <c r="V113" s="15">
        <f>U113/S113</f>
        <v>3.4696488992885831E-6</v>
      </c>
      <c r="W113" s="14" t="s">
        <v>25</v>
      </c>
    </row>
    <row r="114" spans="1:134">
      <c r="A114" s="10" t="s">
        <v>169</v>
      </c>
      <c r="B114" s="10" t="s">
        <v>165</v>
      </c>
      <c r="C114" s="8" t="s">
        <v>30</v>
      </c>
      <c r="D114" s="9">
        <v>13.4</v>
      </c>
      <c r="E114" s="10" t="s">
        <v>42</v>
      </c>
      <c r="F114" s="11">
        <v>1</v>
      </c>
      <c r="G114" s="11">
        <v>0</v>
      </c>
      <c r="H114" s="44" t="s">
        <v>26</v>
      </c>
      <c r="I114" s="44">
        <v>12</v>
      </c>
      <c r="J114" s="44">
        <v>11</v>
      </c>
      <c r="K114" s="44" t="s">
        <v>31</v>
      </c>
      <c r="L114" s="13">
        <v>2131174</v>
      </c>
      <c r="M114" s="11">
        <v>65631</v>
      </c>
      <c r="N114" s="11">
        <v>50997</v>
      </c>
      <c r="O114" s="12">
        <v>0.77702610047081411</v>
      </c>
      <c r="P114" s="11">
        <v>211366</v>
      </c>
      <c r="Q114" s="11">
        <v>152702</v>
      </c>
      <c r="R114" s="11">
        <v>389</v>
      </c>
      <c r="S114" s="14">
        <f t="shared" si="1"/>
        <v>6443396</v>
      </c>
      <c r="T114" s="14">
        <v>14</v>
      </c>
      <c r="U114" s="14">
        <v>12</v>
      </c>
      <c r="V114" s="15">
        <f>U114/S114</f>
        <v>1.8623719541682678E-6</v>
      </c>
      <c r="W114" s="14" t="s">
        <v>25</v>
      </c>
    </row>
    <row r="115" spans="1:134">
      <c r="A115" s="10" t="s">
        <v>170</v>
      </c>
      <c r="B115" s="10" t="s">
        <v>165</v>
      </c>
      <c r="C115" s="8" t="s">
        <v>30</v>
      </c>
      <c r="D115" s="9">
        <v>13.4</v>
      </c>
      <c r="E115" s="10" t="s">
        <v>42</v>
      </c>
      <c r="F115" s="11">
        <v>1</v>
      </c>
      <c r="G115" s="11">
        <v>1</v>
      </c>
      <c r="H115" s="44" t="s">
        <v>26</v>
      </c>
      <c r="I115" s="44">
        <v>12</v>
      </c>
      <c r="J115" s="44">
        <v>11</v>
      </c>
      <c r="K115" s="44" t="s">
        <v>31</v>
      </c>
      <c r="L115" s="13">
        <v>3665451</v>
      </c>
      <c r="M115" s="11">
        <v>138937</v>
      </c>
      <c r="N115" s="11">
        <v>129170</v>
      </c>
      <c r="O115" s="12">
        <v>0.92970195124408905</v>
      </c>
      <c r="P115" s="11">
        <v>440698</v>
      </c>
      <c r="Q115" s="11">
        <v>401513</v>
      </c>
      <c r="R115" s="11">
        <v>945</v>
      </c>
      <c r="S115" s="14">
        <f t="shared" si="1"/>
        <v>15652980</v>
      </c>
      <c r="T115" s="14">
        <v>22</v>
      </c>
      <c r="U115" s="14">
        <v>21</v>
      </c>
      <c r="V115" s="15">
        <f>U115/S115</f>
        <v>1.3415975743915855E-6</v>
      </c>
      <c r="W115" s="14" t="s">
        <v>25</v>
      </c>
    </row>
    <row r="116" spans="1:134">
      <c r="A116" s="44" t="s">
        <v>171</v>
      </c>
      <c r="B116" s="44" t="s">
        <v>165</v>
      </c>
      <c r="C116" s="8" t="s">
        <v>30</v>
      </c>
      <c r="D116" s="9">
        <v>13.4</v>
      </c>
      <c r="E116" s="10" t="s">
        <v>42</v>
      </c>
      <c r="F116" s="11">
        <v>1</v>
      </c>
      <c r="G116" s="11">
        <v>1</v>
      </c>
      <c r="H116" s="44" t="s">
        <v>26</v>
      </c>
      <c r="I116" s="44">
        <v>12</v>
      </c>
      <c r="J116" s="44">
        <v>11</v>
      </c>
      <c r="K116" s="44" t="s">
        <v>31</v>
      </c>
      <c r="L116" s="13">
        <v>853553</v>
      </c>
      <c r="M116" s="11">
        <v>31335</v>
      </c>
      <c r="N116" s="11">
        <v>25373</v>
      </c>
      <c r="O116" s="12">
        <v>0.80973352481250993</v>
      </c>
      <c r="P116" s="11">
        <v>137749</v>
      </c>
      <c r="Q116" s="11">
        <v>104335</v>
      </c>
      <c r="R116" s="11">
        <v>176</v>
      </c>
      <c r="S116" s="14">
        <f t="shared" si="1"/>
        <v>2915264</v>
      </c>
      <c r="T116" s="14">
        <v>3</v>
      </c>
      <c r="U116" s="13">
        <v>2</v>
      </c>
      <c r="V116" s="15">
        <f>U116/S116</f>
        <v>6.860442141775153E-7</v>
      </c>
      <c r="W116" s="14" t="s">
        <v>25</v>
      </c>
    </row>
    <row r="117" spans="1:134">
      <c r="A117" s="47" t="s">
        <v>172</v>
      </c>
      <c r="B117" s="47" t="s">
        <v>165</v>
      </c>
      <c r="C117" s="8" t="s">
        <v>30</v>
      </c>
      <c r="D117" s="9">
        <v>13.4</v>
      </c>
      <c r="E117" s="10" t="s">
        <v>42</v>
      </c>
      <c r="F117" s="11">
        <v>1</v>
      </c>
      <c r="G117" s="11">
        <v>0</v>
      </c>
      <c r="H117" s="44" t="s">
        <v>26</v>
      </c>
      <c r="I117" s="44">
        <v>12</v>
      </c>
      <c r="J117" s="44">
        <v>11</v>
      </c>
      <c r="K117" s="44" t="s">
        <v>31</v>
      </c>
      <c r="L117" s="13">
        <v>2754689</v>
      </c>
      <c r="M117" s="11">
        <v>114385</v>
      </c>
      <c r="N117" s="11">
        <v>109926</v>
      </c>
      <c r="O117" s="12">
        <v>0.96101761594614676</v>
      </c>
      <c r="P117" s="11">
        <v>354227</v>
      </c>
      <c r="Q117" s="11">
        <v>339190</v>
      </c>
      <c r="R117" s="11">
        <v>740</v>
      </c>
      <c r="S117" s="13">
        <f t="shared" si="1"/>
        <v>12257360</v>
      </c>
      <c r="T117" s="13">
        <v>21</v>
      </c>
      <c r="U117" s="13">
        <v>19</v>
      </c>
      <c r="V117" s="15">
        <f>U117/S117</f>
        <v>1.5500890893308184E-6</v>
      </c>
      <c r="W117" s="14" t="s">
        <v>25</v>
      </c>
    </row>
    <row r="118" spans="1:134">
      <c r="A118" s="44" t="s">
        <v>173</v>
      </c>
      <c r="B118" s="44" t="s">
        <v>165</v>
      </c>
      <c r="C118" s="8" t="s">
        <v>30</v>
      </c>
      <c r="D118" s="9">
        <v>13.4</v>
      </c>
      <c r="E118" s="10" t="s">
        <v>42</v>
      </c>
      <c r="F118" s="11">
        <v>1</v>
      </c>
      <c r="G118" s="11">
        <v>0</v>
      </c>
      <c r="H118" s="44" t="s">
        <v>26</v>
      </c>
      <c r="I118" s="44">
        <v>12</v>
      </c>
      <c r="J118" s="44">
        <v>11</v>
      </c>
      <c r="K118" s="44" t="s">
        <v>31</v>
      </c>
      <c r="L118" s="13">
        <v>484975</v>
      </c>
      <c r="M118" s="11">
        <v>21253</v>
      </c>
      <c r="N118" s="11">
        <v>17379</v>
      </c>
      <c r="O118" s="17">
        <v>0.81771985131510849</v>
      </c>
      <c r="P118" s="11">
        <v>68547</v>
      </c>
      <c r="Q118" s="11">
        <v>52909</v>
      </c>
      <c r="R118" s="11">
        <v>131</v>
      </c>
      <c r="S118" s="14">
        <f t="shared" si="1"/>
        <v>2169884</v>
      </c>
      <c r="T118" s="14">
        <v>7</v>
      </c>
      <c r="U118" s="14">
        <v>7</v>
      </c>
      <c r="V118" s="15">
        <f>U118/S118</f>
        <v>3.225978900254576E-6</v>
      </c>
      <c r="W118" s="14" t="s">
        <v>25</v>
      </c>
    </row>
    <row r="119" spans="1:134">
      <c r="A119" s="55" t="s">
        <v>174</v>
      </c>
      <c r="B119" s="55" t="s">
        <v>165</v>
      </c>
      <c r="C119" s="8" t="s">
        <v>30</v>
      </c>
      <c r="D119" s="9">
        <v>13.4</v>
      </c>
      <c r="E119" s="10" t="s">
        <v>42</v>
      </c>
      <c r="F119" s="11">
        <v>1</v>
      </c>
      <c r="G119" s="11">
        <v>1</v>
      </c>
      <c r="H119" s="44" t="s">
        <v>26</v>
      </c>
      <c r="I119" s="44">
        <v>12</v>
      </c>
      <c r="J119" s="44">
        <v>11</v>
      </c>
      <c r="K119" s="44" t="s">
        <v>31</v>
      </c>
      <c r="L119" s="13">
        <v>759157</v>
      </c>
      <c r="M119" s="11">
        <v>13013</v>
      </c>
      <c r="N119" s="11">
        <v>1835</v>
      </c>
      <c r="O119" s="12">
        <v>0.14101283332052564</v>
      </c>
      <c r="P119" s="11">
        <v>54731</v>
      </c>
      <c r="Q119" s="11">
        <v>5345</v>
      </c>
      <c r="R119" s="11">
        <v>14</v>
      </c>
      <c r="S119" s="14">
        <f t="shared" si="1"/>
        <v>231896</v>
      </c>
      <c r="T119" s="14">
        <v>3</v>
      </c>
      <c r="U119" s="14">
        <v>2</v>
      </c>
      <c r="V119" s="15">
        <f>U119/S119</f>
        <v>8.6245558353744779E-6</v>
      </c>
      <c r="W119" s="14" t="s">
        <v>25</v>
      </c>
    </row>
    <row r="120" spans="1:134">
      <c r="A120" s="47" t="s">
        <v>175</v>
      </c>
      <c r="B120" s="47" t="s">
        <v>165</v>
      </c>
      <c r="C120" s="8" t="s">
        <v>30</v>
      </c>
      <c r="D120" s="9">
        <v>13.4</v>
      </c>
      <c r="E120" s="10" t="s">
        <v>42</v>
      </c>
      <c r="F120" s="11">
        <v>1</v>
      </c>
      <c r="G120" s="11">
        <v>1</v>
      </c>
      <c r="H120" s="44" t="s">
        <v>26</v>
      </c>
      <c r="I120" s="44">
        <v>12</v>
      </c>
      <c r="J120" s="44">
        <v>11</v>
      </c>
      <c r="K120" s="44" t="s">
        <v>31</v>
      </c>
      <c r="L120" s="13">
        <v>3539244</v>
      </c>
      <c r="M120" s="11">
        <v>108120</v>
      </c>
      <c r="N120" s="11">
        <v>43974</v>
      </c>
      <c r="O120" s="17">
        <v>0.40671476137624862</v>
      </c>
      <c r="P120" s="11">
        <v>370930</v>
      </c>
      <c r="Q120" s="11">
        <v>133810</v>
      </c>
      <c r="R120" s="11">
        <v>331</v>
      </c>
      <c r="S120" s="14">
        <f t="shared" si="1"/>
        <v>5482684</v>
      </c>
      <c r="T120" s="14">
        <v>22</v>
      </c>
      <c r="U120" s="14">
        <v>20</v>
      </c>
      <c r="V120" s="15">
        <f>U120/S120</f>
        <v>3.6478483895843715E-6</v>
      </c>
      <c r="W120" s="14" t="s">
        <v>25</v>
      </c>
    </row>
    <row r="121" spans="1:134">
      <c r="A121" s="44" t="s">
        <v>176</v>
      </c>
      <c r="B121" s="44" t="s">
        <v>165</v>
      </c>
      <c r="C121" s="8" t="s">
        <v>30</v>
      </c>
      <c r="D121" s="9">
        <v>13.4</v>
      </c>
      <c r="E121" s="10" t="s">
        <v>42</v>
      </c>
      <c r="F121" s="11">
        <v>1</v>
      </c>
      <c r="G121" s="11">
        <v>1</v>
      </c>
      <c r="H121" s="44" t="s">
        <v>26</v>
      </c>
      <c r="I121" s="44">
        <v>12</v>
      </c>
      <c r="J121" s="44">
        <v>11</v>
      </c>
      <c r="K121" s="44" t="s">
        <v>31</v>
      </c>
      <c r="L121" s="13">
        <v>876130</v>
      </c>
      <c r="M121" s="11">
        <v>36354</v>
      </c>
      <c r="N121" s="11">
        <v>25177</v>
      </c>
      <c r="O121" s="12">
        <v>0.69255102602189578</v>
      </c>
      <c r="P121" s="11">
        <v>12530</v>
      </c>
      <c r="Q121" s="11">
        <v>78914</v>
      </c>
      <c r="R121" s="11">
        <v>190</v>
      </c>
      <c r="S121" s="14">
        <f t="shared" si="1"/>
        <v>3147160</v>
      </c>
      <c r="T121" s="14">
        <v>5</v>
      </c>
      <c r="U121" s="14">
        <v>4</v>
      </c>
      <c r="V121" s="15">
        <f>U121/S121</f>
        <v>1.2709871757393968E-6</v>
      </c>
      <c r="W121" s="14" t="s">
        <v>25</v>
      </c>
    </row>
    <row r="122" spans="1:134">
      <c r="A122" s="10" t="s">
        <v>177</v>
      </c>
      <c r="B122" s="10" t="s">
        <v>165</v>
      </c>
      <c r="C122" s="8" t="s">
        <v>30</v>
      </c>
      <c r="D122" s="9">
        <v>13.4</v>
      </c>
      <c r="E122" s="10" t="s">
        <v>42</v>
      </c>
      <c r="F122" s="11">
        <v>1</v>
      </c>
      <c r="G122" s="11">
        <v>1</v>
      </c>
      <c r="H122" s="44" t="s">
        <v>26</v>
      </c>
      <c r="I122" s="44">
        <v>12</v>
      </c>
      <c r="J122" s="44">
        <v>11</v>
      </c>
      <c r="K122" s="44" t="s">
        <v>31</v>
      </c>
      <c r="L122" s="13">
        <v>1111123</v>
      </c>
      <c r="M122" s="11">
        <v>46691</v>
      </c>
      <c r="N122" s="11">
        <v>19555</v>
      </c>
      <c r="O122" s="12">
        <v>0.41881733096314067</v>
      </c>
      <c r="P122" s="11">
        <v>200164</v>
      </c>
      <c r="Q122" s="11">
        <v>60212</v>
      </c>
      <c r="R122" s="11">
        <v>146</v>
      </c>
      <c r="S122" s="14">
        <f t="shared" si="1"/>
        <v>2418344</v>
      </c>
      <c r="T122" s="14">
        <v>4</v>
      </c>
      <c r="U122" s="14">
        <v>3</v>
      </c>
      <c r="V122" s="15">
        <f>U122/S122</f>
        <v>1.2405183050881099E-6</v>
      </c>
      <c r="W122" s="14" t="s">
        <v>25</v>
      </c>
    </row>
    <row r="123" spans="1:134" s="54" customFormat="1">
      <c r="A123" s="45" t="s">
        <v>178</v>
      </c>
      <c r="B123" s="45" t="s">
        <v>165</v>
      </c>
      <c r="C123" s="18" t="s">
        <v>30</v>
      </c>
      <c r="D123" s="19">
        <v>13.4</v>
      </c>
      <c r="E123" s="20" t="s">
        <v>42</v>
      </c>
      <c r="F123" s="21">
        <v>1</v>
      </c>
      <c r="G123" s="21">
        <v>1</v>
      </c>
      <c r="H123" s="45" t="s">
        <v>26</v>
      </c>
      <c r="I123" s="45">
        <v>12</v>
      </c>
      <c r="J123" s="45">
        <v>11</v>
      </c>
      <c r="K123" s="45" t="s">
        <v>31</v>
      </c>
      <c r="L123" s="24">
        <v>575550</v>
      </c>
      <c r="M123" s="21">
        <v>20370</v>
      </c>
      <c r="N123" s="21">
        <v>15208</v>
      </c>
      <c r="O123" s="22">
        <v>0.74658811978399608</v>
      </c>
      <c r="P123" s="21">
        <v>64731</v>
      </c>
      <c r="Q123" s="21">
        <v>44953</v>
      </c>
      <c r="R123" s="21">
        <v>100</v>
      </c>
      <c r="S123" s="23">
        <f t="shared" si="1"/>
        <v>1656400</v>
      </c>
      <c r="T123" s="23">
        <v>5</v>
      </c>
      <c r="U123" s="23">
        <v>3</v>
      </c>
      <c r="V123" s="25">
        <f>U123/S123</f>
        <v>1.8111567254286403E-6</v>
      </c>
      <c r="W123" s="23" t="s">
        <v>25</v>
      </c>
      <c r="X123" s="50"/>
      <c r="Y123" s="50"/>
      <c r="Z123" s="50"/>
      <c r="AA123" s="50"/>
      <c r="AB123" s="50"/>
      <c r="AC123" s="50"/>
      <c r="AD123" s="50"/>
      <c r="AE123" s="50"/>
      <c r="AF123" s="50"/>
      <c r="AG123" s="50"/>
      <c r="AH123" s="50"/>
      <c r="AI123" s="50"/>
      <c r="AJ123" s="50"/>
      <c r="AK123" s="50"/>
      <c r="AL123" s="50"/>
      <c r="AM123" s="50"/>
      <c r="AN123" s="50"/>
      <c r="AO123" s="50"/>
      <c r="AP123" s="50"/>
      <c r="AQ123" s="50"/>
      <c r="AR123" s="50"/>
      <c r="AS123" s="50"/>
      <c r="AT123" s="50"/>
      <c r="AU123" s="50"/>
      <c r="AV123" s="50"/>
      <c r="AW123" s="50"/>
      <c r="AX123" s="50"/>
      <c r="AY123" s="50"/>
      <c r="AZ123" s="50"/>
      <c r="BA123" s="50"/>
      <c r="BB123" s="50"/>
      <c r="BC123" s="50"/>
      <c r="BD123" s="50"/>
      <c r="BE123" s="50"/>
      <c r="BF123" s="50"/>
      <c r="BG123" s="50"/>
      <c r="BH123" s="50"/>
      <c r="BI123" s="50"/>
      <c r="BJ123" s="50"/>
      <c r="BK123" s="50"/>
      <c r="BL123" s="50"/>
      <c r="BM123" s="50"/>
      <c r="BN123" s="50"/>
      <c r="BO123" s="50"/>
      <c r="BP123" s="50"/>
      <c r="BQ123" s="50"/>
      <c r="BR123" s="50"/>
      <c r="BS123" s="50"/>
      <c r="BT123" s="50"/>
      <c r="BU123" s="50"/>
      <c r="BV123" s="50"/>
      <c r="BW123" s="50"/>
      <c r="BX123" s="50"/>
      <c r="BY123" s="50"/>
      <c r="BZ123" s="50"/>
      <c r="CA123" s="50"/>
      <c r="CB123" s="50"/>
      <c r="CC123" s="50"/>
      <c r="CD123" s="50"/>
      <c r="CE123" s="50"/>
      <c r="CF123" s="50"/>
      <c r="CG123" s="50"/>
      <c r="CH123" s="50"/>
      <c r="CI123" s="50"/>
      <c r="CJ123" s="50"/>
      <c r="CK123" s="50"/>
      <c r="CL123" s="50"/>
      <c r="CM123" s="50"/>
      <c r="CN123" s="50"/>
      <c r="CO123" s="50"/>
      <c r="CP123" s="50"/>
      <c r="CQ123" s="50"/>
      <c r="CR123" s="50"/>
      <c r="CS123" s="50"/>
      <c r="CT123" s="50"/>
      <c r="CU123" s="50"/>
      <c r="CV123" s="50"/>
      <c r="CW123" s="50"/>
      <c r="CX123" s="50"/>
      <c r="CY123" s="50"/>
      <c r="CZ123" s="50"/>
      <c r="DA123" s="50"/>
      <c r="DB123" s="50"/>
      <c r="DC123" s="50"/>
      <c r="DD123" s="50"/>
      <c r="DE123" s="50"/>
      <c r="DF123" s="50"/>
      <c r="DG123" s="50"/>
      <c r="DH123" s="50"/>
      <c r="DI123" s="50"/>
      <c r="DJ123" s="50"/>
      <c r="DK123" s="50"/>
      <c r="DL123" s="50"/>
      <c r="DM123" s="50"/>
      <c r="DN123" s="50"/>
      <c r="DO123" s="50"/>
      <c r="DP123" s="50"/>
      <c r="DQ123" s="50"/>
      <c r="DR123" s="50"/>
      <c r="DS123" s="50"/>
      <c r="DT123" s="50"/>
      <c r="DU123" s="50"/>
      <c r="DV123" s="50"/>
      <c r="DW123" s="50"/>
      <c r="DX123" s="50"/>
      <c r="DY123" s="50"/>
      <c r="DZ123" s="50"/>
      <c r="EA123" s="50"/>
      <c r="EB123" s="50"/>
      <c r="EC123" s="50"/>
      <c r="ED123" s="50"/>
    </row>
    <row r="124" spans="1:134">
      <c r="A124" s="44" t="s">
        <v>179</v>
      </c>
      <c r="B124" s="44" t="s">
        <v>180</v>
      </c>
      <c r="C124" s="8" t="s">
        <v>23</v>
      </c>
      <c r="D124" s="9">
        <v>5</v>
      </c>
      <c r="E124" s="10" t="s">
        <v>35</v>
      </c>
      <c r="F124" s="11">
        <v>0</v>
      </c>
      <c r="G124" s="11">
        <v>0</v>
      </c>
      <c r="H124" s="44" t="s">
        <v>62</v>
      </c>
      <c r="I124" s="44">
        <v>3</v>
      </c>
      <c r="J124" s="44">
        <v>3</v>
      </c>
      <c r="K124" s="44" t="s">
        <v>25</v>
      </c>
      <c r="L124" s="13">
        <v>7218600</v>
      </c>
      <c r="M124" s="11">
        <v>434432</v>
      </c>
      <c r="N124" s="11">
        <v>420504</v>
      </c>
      <c r="O124" s="12">
        <v>0.9679397466116676</v>
      </c>
      <c r="P124" s="11">
        <v>1508523</v>
      </c>
      <c r="Q124" s="11">
        <v>1450707</v>
      </c>
      <c r="R124" s="11">
        <v>3382</v>
      </c>
      <c r="S124" s="14">
        <f t="shared" si="1"/>
        <v>56019448</v>
      </c>
      <c r="T124" s="14">
        <v>209</v>
      </c>
      <c r="U124" s="14">
        <v>207</v>
      </c>
      <c r="V124" s="15">
        <f>U124/S124</f>
        <v>3.6951453002535834E-6</v>
      </c>
      <c r="W124" s="14" t="s">
        <v>25</v>
      </c>
    </row>
    <row r="125" spans="1:134">
      <c r="A125" s="10" t="s">
        <v>181</v>
      </c>
      <c r="B125" s="10" t="s">
        <v>180</v>
      </c>
      <c r="C125" s="8" t="s">
        <v>28</v>
      </c>
      <c r="D125" s="9">
        <v>5</v>
      </c>
      <c r="E125" s="10" t="s">
        <v>35</v>
      </c>
      <c r="F125" s="11">
        <v>0</v>
      </c>
      <c r="G125" s="11">
        <v>0</v>
      </c>
      <c r="H125" s="44" t="s">
        <v>62</v>
      </c>
      <c r="I125" s="44">
        <v>3</v>
      </c>
      <c r="J125" s="44">
        <v>3</v>
      </c>
      <c r="K125" s="44" t="s">
        <v>25</v>
      </c>
      <c r="L125" s="13">
        <v>7986333</v>
      </c>
      <c r="M125" s="11">
        <v>500393</v>
      </c>
      <c r="N125" s="11">
        <v>488240</v>
      </c>
      <c r="O125" s="12">
        <v>0.97571308951164382</v>
      </c>
      <c r="P125" s="11">
        <v>2318438</v>
      </c>
      <c r="Q125" s="11">
        <v>2252999</v>
      </c>
      <c r="R125" s="11">
        <v>3638</v>
      </c>
      <c r="S125" s="14">
        <f t="shared" si="1"/>
        <v>60259832</v>
      </c>
      <c r="T125" s="14">
        <v>109</v>
      </c>
      <c r="U125" s="14">
        <v>107</v>
      </c>
      <c r="V125" s="15">
        <f>U125/S125</f>
        <v>1.7756438484594514E-6</v>
      </c>
      <c r="W125" s="14" t="s">
        <v>25</v>
      </c>
    </row>
    <row r="126" spans="1:134">
      <c r="A126" s="47" t="s">
        <v>182</v>
      </c>
      <c r="B126" s="47" t="s">
        <v>180</v>
      </c>
      <c r="C126" s="8" t="s">
        <v>30</v>
      </c>
      <c r="D126" s="9">
        <v>5</v>
      </c>
      <c r="E126" s="10" t="s">
        <v>35</v>
      </c>
      <c r="F126" s="11">
        <v>0</v>
      </c>
      <c r="G126" s="11">
        <v>0</v>
      </c>
      <c r="H126" s="44" t="s">
        <v>62</v>
      </c>
      <c r="I126" s="44">
        <v>3</v>
      </c>
      <c r="J126" s="44">
        <v>2</v>
      </c>
      <c r="K126" s="44" t="s">
        <v>31</v>
      </c>
      <c r="L126" s="13">
        <v>2273874</v>
      </c>
      <c r="M126" s="11">
        <v>78537</v>
      </c>
      <c r="N126" s="11">
        <v>42271</v>
      </c>
      <c r="O126" s="12">
        <v>0.53823038822465841</v>
      </c>
      <c r="P126" s="11">
        <v>260618</v>
      </c>
      <c r="Q126" s="11">
        <v>133324</v>
      </c>
      <c r="R126" s="29">
        <v>253</v>
      </c>
      <c r="S126" s="13">
        <f t="shared" si="1"/>
        <v>4190692</v>
      </c>
      <c r="T126" s="13">
        <v>7</v>
      </c>
      <c r="U126" s="13">
        <v>6</v>
      </c>
      <c r="V126" s="15">
        <f>U126/S126</f>
        <v>1.4317444469791623E-6</v>
      </c>
      <c r="W126" s="16" t="s">
        <v>25</v>
      </c>
    </row>
    <row r="127" spans="1:134">
      <c r="A127" s="10" t="s">
        <v>183</v>
      </c>
      <c r="B127" s="10" t="s">
        <v>180</v>
      </c>
      <c r="C127" s="8" t="s">
        <v>30</v>
      </c>
      <c r="D127" s="9">
        <v>5</v>
      </c>
      <c r="E127" s="10" t="s">
        <v>35</v>
      </c>
      <c r="F127" s="11">
        <v>0</v>
      </c>
      <c r="G127" s="11">
        <v>0</v>
      </c>
      <c r="H127" s="44" t="s">
        <v>62</v>
      </c>
      <c r="I127" s="44">
        <v>3</v>
      </c>
      <c r="J127" s="44">
        <v>2</v>
      </c>
      <c r="K127" s="44" t="s">
        <v>31</v>
      </c>
      <c r="L127" s="13">
        <v>4787838</v>
      </c>
      <c r="M127" s="11">
        <v>159111</v>
      </c>
      <c r="N127" s="11">
        <v>143918</v>
      </c>
      <c r="O127" s="12">
        <v>0.90451320147569936</v>
      </c>
      <c r="P127" s="11">
        <v>448105</v>
      </c>
      <c r="Q127" s="11">
        <v>511598</v>
      </c>
      <c r="R127" s="11">
        <v>1027</v>
      </c>
      <c r="S127" s="13">
        <f t="shared" si="1"/>
        <v>17011228</v>
      </c>
      <c r="T127" s="13">
        <v>18</v>
      </c>
      <c r="U127" s="13">
        <v>18</v>
      </c>
      <c r="V127" s="15">
        <f>U127/S127</f>
        <v>1.058124669189079E-6</v>
      </c>
      <c r="W127" s="14" t="s">
        <v>25</v>
      </c>
    </row>
    <row r="128" spans="1:134" s="54" customFormat="1">
      <c r="A128" s="40" t="s">
        <v>184</v>
      </c>
      <c r="B128" s="40" t="s">
        <v>180</v>
      </c>
      <c r="C128" s="18" t="s">
        <v>30</v>
      </c>
      <c r="D128" s="19">
        <v>5</v>
      </c>
      <c r="E128" s="20" t="s">
        <v>35</v>
      </c>
      <c r="F128" s="21">
        <v>0</v>
      </c>
      <c r="G128" s="21">
        <v>0</v>
      </c>
      <c r="H128" s="45" t="s">
        <v>62</v>
      </c>
      <c r="I128" s="45">
        <v>3</v>
      </c>
      <c r="J128" s="45">
        <v>2</v>
      </c>
      <c r="K128" s="45" t="s">
        <v>31</v>
      </c>
      <c r="L128" s="24">
        <v>492443</v>
      </c>
      <c r="M128" s="21">
        <v>14279</v>
      </c>
      <c r="N128" s="21">
        <v>7261</v>
      </c>
      <c r="O128" s="22">
        <v>0.50850899922963788</v>
      </c>
      <c r="P128" s="21">
        <v>52391</v>
      </c>
      <c r="Q128" s="21">
        <v>21753</v>
      </c>
      <c r="R128" s="21">
        <v>55</v>
      </c>
      <c r="S128" s="24">
        <f t="shared" si="1"/>
        <v>911020</v>
      </c>
      <c r="T128" s="24">
        <v>3</v>
      </c>
      <c r="U128" s="24">
        <v>3</v>
      </c>
      <c r="V128" s="25">
        <f>U128/S128</f>
        <v>3.2930122280520734E-6</v>
      </c>
      <c r="W128" s="27" t="s">
        <v>25</v>
      </c>
      <c r="X128" s="50"/>
      <c r="Y128" s="50"/>
      <c r="Z128" s="50"/>
      <c r="AA128" s="50"/>
      <c r="AB128" s="50"/>
      <c r="AC128" s="50"/>
      <c r="AD128" s="50"/>
      <c r="AE128" s="50"/>
      <c r="AF128" s="50"/>
      <c r="AG128" s="50"/>
      <c r="AH128" s="50"/>
      <c r="AI128" s="50"/>
      <c r="AJ128" s="50"/>
      <c r="AK128" s="50"/>
      <c r="AL128" s="50"/>
      <c r="AM128" s="50"/>
      <c r="AN128" s="50"/>
      <c r="AO128" s="50"/>
      <c r="AP128" s="50"/>
      <c r="AQ128" s="50"/>
      <c r="AR128" s="50"/>
      <c r="AS128" s="50"/>
      <c r="AT128" s="50"/>
      <c r="AU128" s="50"/>
      <c r="AV128" s="50"/>
      <c r="AW128" s="50"/>
      <c r="AX128" s="50"/>
      <c r="AY128" s="50"/>
      <c r="AZ128" s="50"/>
      <c r="BA128" s="50"/>
      <c r="BB128" s="50"/>
      <c r="BC128" s="50"/>
      <c r="BD128" s="50"/>
      <c r="BE128" s="50"/>
      <c r="BF128" s="50"/>
      <c r="BG128" s="50"/>
      <c r="BH128" s="50"/>
      <c r="BI128" s="50"/>
      <c r="BJ128" s="50"/>
      <c r="BK128" s="50"/>
      <c r="BL128" s="50"/>
      <c r="BM128" s="50"/>
      <c r="BN128" s="50"/>
      <c r="BO128" s="50"/>
      <c r="BP128" s="50"/>
      <c r="BQ128" s="50"/>
      <c r="BR128" s="50"/>
      <c r="BS128" s="50"/>
      <c r="BT128" s="50"/>
      <c r="BU128" s="50"/>
      <c r="BV128" s="50"/>
      <c r="BW128" s="50"/>
      <c r="BX128" s="50"/>
      <c r="BY128" s="50"/>
      <c r="BZ128" s="50"/>
      <c r="CA128" s="50"/>
      <c r="CB128" s="50"/>
      <c r="CC128" s="50"/>
      <c r="CD128" s="50"/>
      <c r="CE128" s="50"/>
      <c r="CF128" s="50"/>
      <c r="CG128" s="50"/>
      <c r="CH128" s="50"/>
      <c r="CI128" s="50"/>
      <c r="CJ128" s="50"/>
      <c r="CK128" s="50"/>
      <c r="CL128" s="50"/>
      <c r="CM128" s="50"/>
      <c r="CN128" s="50"/>
      <c r="CO128" s="50"/>
      <c r="CP128" s="50"/>
      <c r="CQ128" s="50"/>
      <c r="CR128" s="50"/>
      <c r="CS128" s="50"/>
      <c r="CT128" s="50"/>
      <c r="CU128" s="50"/>
      <c r="CV128" s="50"/>
      <c r="CW128" s="50"/>
      <c r="CX128" s="50"/>
      <c r="CY128" s="50"/>
      <c r="CZ128" s="50"/>
      <c r="DA128" s="50"/>
      <c r="DB128" s="50"/>
      <c r="DC128" s="50"/>
      <c r="DD128" s="50"/>
      <c r="DE128" s="50"/>
      <c r="DF128" s="50"/>
      <c r="DG128" s="50"/>
      <c r="DH128" s="50"/>
      <c r="DI128" s="50"/>
      <c r="DJ128" s="50"/>
      <c r="DK128" s="50"/>
      <c r="DL128" s="50"/>
      <c r="DM128" s="50"/>
      <c r="DN128" s="50"/>
      <c r="DO128" s="50"/>
      <c r="DP128" s="50"/>
      <c r="DQ128" s="50"/>
      <c r="DR128" s="50"/>
      <c r="DS128" s="50"/>
      <c r="DT128" s="50"/>
      <c r="DU128" s="50"/>
      <c r="DV128" s="50"/>
      <c r="DW128" s="50"/>
      <c r="DX128" s="50"/>
      <c r="DY128" s="50"/>
      <c r="DZ128" s="50"/>
      <c r="EA128" s="50"/>
      <c r="EB128" s="50"/>
      <c r="EC128" s="50"/>
      <c r="ED128" s="50"/>
    </row>
    <row r="129" spans="1:134">
      <c r="A129" s="8" t="s">
        <v>185</v>
      </c>
      <c r="B129" s="8" t="s">
        <v>186</v>
      </c>
      <c r="C129" s="8" t="s">
        <v>23</v>
      </c>
      <c r="D129" s="9">
        <v>17.8</v>
      </c>
      <c r="E129" s="10" t="s">
        <v>24</v>
      </c>
      <c r="F129" s="11">
        <v>0</v>
      </c>
      <c r="G129" s="11">
        <v>0</v>
      </c>
      <c r="H129" s="44" t="s">
        <v>26</v>
      </c>
      <c r="I129" s="44">
        <v>3</v>
      </c>
      <c r="J129" s="44">
        <v>3</v>
      </c>
      <c r="K129" s="44" t="s">
        <v>25</v>
      </c>
      <c r="L129" s="13">
        <v>3798458</v>
      </c>
      <c r="M129" s="11">
        <v>202607</v>
      </c>
      <c r="N129" s="11">
        <v>200799</v>
      </c>
      <c r="O129" s="12">
        <v>0.99107632016662806</v>
      </c>
      <c r="P129" s="11">
        <v>602750</v>
      </c>
      <c r="Q129" s="11">
        <v>597053</v>
      </c>
      <c r="R129" s="11">
        <v>2913</v>
      </c>
      <c r="S129" s="34">
        <f t="shared" si="1"/>
        <v>48250932</v>
      </c>
      <c r="T129" s="34">
        <v>497</v>
      </c>
      <c r="U129" s="34">
        <v>486</v>
      </c>
      <c r="V129" s="15">
        <f>U129/S129</f>
        <v>1.0072344302074828E-5</v>
      </c>
      <c r="W129" s="14" t="s">
        <v>25</v>
      </c>
    </row>
    <row r="130" spans="1:134">
      <c r="A130" s="8" t="s">
        <v>187</v>
      </c>
      <c r="B130" s="8" t="s">
        <v>186</v>
      </c>
      <c r="C130" s="8" t="s">
        <v>28</v>
      </c>
      <c r="D130" s="9">
        <v>17.8</v>
      </c>
      <c r="E130" s="10" t="s">
        <v>24</v>
      </c>
      <c r="F130" s="11">
        <v>0</v>
      </c>
      <c r="G130" s="11">
        <v>0</v>
      </c>
      <c r="H130" s="44" t="s">
        <v>26</v>
      </c>
      <c r="I130" s="44">
        <v>3</v>
      </c>
      <c r="J130" s="44">
        <v>3</v>
      </c>
      <c r="K130" s="44" t="s">
        <v>25</v>
      </c>
      <c r="L130" s="13">
        <v>8774144</v>
      </c>
      <c r="M130" s="11">
        <v>465418</v>
      </c>
      <c r="N130" s="11">
        <v>461067</v>
      </c>
      <c r="O130" s="12">
        <v>0.99065141442746085</v>
      </c>
      <c r="P130" s="11">
        <v>1542787</v>
      </c>
      <c r="Q130" s="11">
        <v>1527710</v>
      </c>
      <c r="R130" s="29">
        <v>5126</v>
      </c>
      <c r="S130" s="34">
        <f t="shared" si="1"/>
        <v>84907064</v>
      </c>
      <c r="T130" s="34">
        <v>340</v>
      </c>
      <c r="U130" s="34">
        <v>329</v>
      </c>
      <c r="V130" s="15">
        <f>U130/S130</f>
        <v>3.8748248320069101E-6</v>
      </c>
      <c r="W130" s="14" t="s">
        <v>25</v>
      </c>
    </row>
    <row r="131" spans="1:134">
      <c r="A131" s="10" t="s">
        <v>188</v>
      </c>
      <c r="B131" s="10" t="s">
        <v>186</v>
      </c>
      <c r="C131" s="10" t="s">
        <v>30</v>
      </c>
      <c r="D131" s="9">
        <v>17.8</v>
      </c>
      <c r="E131" s="10" t="s">
        <v>24</v>
      </c>
      <c r="F131" s="11">
        <v>0</v>
      </c>
      <c r="G131" s="11">
        <v>0</v>
      </c>
      <c r="H131" s="44" t="s">
        <v>26</v>
      </c>
      <c r="I131" s="44">
        <v>3</v>
      </c>
      <c r="J131" s="44">
        <v>2</v>
      </c>
      <c r="K131" s="44" t="s">
        <v>31</v>
      </c>
      <c r="L131" s="13">
        <v>794439</v>
      </c>
      <c r="M131" s="29">
        <v>15974</v>
      </c>
      <c r="N131" s="29">
        <v>13836</v>
      </c>
      <c r="O131" s="31">
        <v>0.86615750594716412</v>
      </c>
      <c r="P131" s="29">
        <v>54194</v>
      </c>
      <c r="Q131" s="29">
        <v>44028</v>
      </c>
      <c r="R131" s="29">
        <v>115</v>
      </c>
      <c r="S131" s="14">
        <f t="shared" ref="S131:S194" si="2">R131*16564</f>
        <v>1904860</v>
      </c>
      <c r="T131" s="14">
        <v>5</v>
      </c>
      <c r="U131" s="14">
        <v>4</v>
      </c>
      <c r="V131" s="15">
        <f>U131/S131</f>
        <v>2.099891855569438E-6</v>
      </c>
      <c r="W131" s="14" t="s">
        <v>25</v>
      </c>
    </row>
    <row r="132" spans="1:134">
      <c r="A132" s="30" t="s">
        <v>189</v>
      </c>
      <c r="B132" s="30" t="s">
        <v>186</v>
      </c>
      <c r="C132" s="10" t="s">
        <v>30</v>
      </c>
      <c r="D132" s="9">
        <v>17.8</v>
      </c>
      <c r="E132" s="10" t="s">
        <v>24</v>
      </c>
      <c r="F132" s="11">
        <v>0</v>
      </c>
      <c r="G132" s="11">
        <v>0</v>
      </c>
      <c r="H132" s="44" t="s">
        <v>26</v>
      </c>
      <c r="I132" s="44">
        <v>3</v>
      </c>
      <c r="J132" s="44">
        <v>2</v>
      </c>
      <c r="K132" s="44" t="s">
        <v>31</v>
      </c>
      <c r="L132" s="13">
        <v>1014823</v>
      </c>
      <c r="M132" s="11">
        <v>39161</v>
      </c>
      <c r="N132" s="11">
        <v>8905</v>
      </c>
      <c r="O132" s="12">
        <v>0.2273946017721713</v>
      </c>
      <c r="P132" s="11">
        <v>161156</v>
      </c>
      <c r="Q132" s="11">
        <v>27854</v>
      </c>
      <c r="R132" s="11">
        <v>63</v>
      </c>
      <c r="S132" s="14">
        <f t="shared" si="2"/>
        <v>1043532</v>
      </c>
      <c r="T132" s="14">
        <v>4</v>
      </c>
      <c r="U132" s="14">
        <v>4</v>
      </c>
      <c r="V132" s="15">
        <f>U132/S132</f>
        <v>3.8331359268331017E-6</v>
      </c>
      <c r="W132" s="14" t="s">
        <v>25</v>
      </c>
    </row>
    <row r="133" spans="1:134" s="54" customFormat="1">
      <c r="A133" s="20" t="s">
        <v>190</v>
      </c>
      <c r="B133" s="20" t="s">
        <v>186</v>
      </c>
      <c r="C133" s="20" t="s">
        <v>30</v>
      </c>
      <c r="D133" s="19">
        <v>17.8</v>
      </c>
      <c r="E133" s="20" t="s">
        <v>24</v>
      </c>
      <c r="F133" s="21">
        <v>0</v>
      </c>
      <c r="G133" s="21">
        <v>0</v>
      </c>
      <c r="H133" s="45" t="s">
        <v>26</v>
      </c>
      <c r="I133" s="45">
        <v>3</v>
      </c>
      <c r="J133" s="45">
        <v>2</v>
      </c>
      <c r="K133" s="45" t="s">
        <v>31</v>
      </c>
      <c r="L133" s="24">
        <v>2592298</v>
      </c>
      <c r="M133" s="21">
        <v>91565</v>
      </c>
      <c r="N133" s="21">
        <v>54891</v>
      </c>
      <c r="O133" s="22">
        <v>0.5994757822312019</v>
      </c>
      <c r="P133" s="21">
        <v>312179</v>
      </c>
      <c r="Q133" s="21">
        <v>170502</v>
      </c>
      <c r="R133" s="21">
        <v>398</v>
      </c>
      <c r="S133" s="23">
        <f t="shared" si="2"/>
        <v>6592472</v>
      </c>
      <c r="T133" s="23">
        <v>17</v>
      </c>
      <c r="U133" s="23">
        <v>15</v>
      </c>
      <c r="V133" s="25">
        <f>U133/S133</f>
        <v>2.2753225193827142E-6</v>
      </c>
      <c r="W133" s="23" t="s">
        <v>25</v>
      </c>
      <c r="X133" s="50"/>
      <c r="Y133" s="50"/>
      <c r="Z133" s="50"/>
      <c r="AA133" s="50"/>
      <c r="AB133" s="50"/>
      <c r="AC133" s="50"/>
      <c r="AD133" s="50"/>
      <c r="AE133" s="50"/>
      <c r="AF133" s="50"/>
      <c r="AG133" s="50"/>
      <c r="AH133" s="50"/>
      <c r="AI133" s="50"/>
      <c r="AJ133" s="50"/>
      <c r="AK133" s="50"/>
      <c r="AL133" s="50"/>
      <c r="AM133" s="50"/>
      <c r="AN133" s="50"/>
      <c r="AO133" s="50"/>
      <c r="AP133" s="50"/>
      <c r="AQ133" s="50"/>
      <c r="AR133" s="50"/>
      <c r="AS133" s="50"/>
      <c r="AT133" s="50"/>
      <c r="AU133" s="50"/>
      <c r="AV133" s="50"/>
      <c r="AW133" s="50"/>
      <c r="AX133" s="50"/>
      <c r="AY133" s="50"/>
      <c r="AZ133" s="50"/>
      <c r="BA133" s="50"/>
      <c r="BB133" s="50"/>
      <c r="BC133" s="50"/>
      <c r="BD133" s="50"/>
      <c r="BE133" s="50"/>
      <c r="BF133" s="50"/>
      <c r="BG133" s="50"/>
      <c r="BH133" s="50"/>
      <c r="BI133" s="50"/>
      <c r="BJ133" s="50"/>
      <c r="BK133" s="50"/>
      <c r="BL133" s="50"/>
      <c r="BM133" s="50"/>
      <c r="BN133" s="50"/>
      <c r="BO133" s="50"/>
      <c r="BP133" s="50"/>
      <c r="BQ133" s="50"/>
      <c r="BR133" s="50"/>
      <c r="BS133" s="50"/>
      <c r="BT133" s="50"/>
      <c r="BU133" s="50"/>
      <c r="BV133" s="50"/>
      <c r="BW133" s="50"/>
      <c r="BX133" s="50"/>
      <c r="BY133" s="50"/>
      <c r="BZ133" s="50"/>
      <c r="CA133" s="50"/>
      <c r="CB133" s="50"/>
      <c r="CC133" s="50"/>
      <c r="CD133" s="50"/>
      <c r="CE133" s="50"/>
      <c r="CF133" s="50"/>
      <c r="CG133" s="50"/>
      <c r="CH133" s="50"/>
      <c r="CI133" s="50"/>
      <c r="CJ133" s="50"/>
      <c r="CK133" s="50"/>
      <c r="CL133" s="50"/>
      <c r="CM133" s="50"/>
      <c r="CN133" s="50"/>
      <c r="CO133" s="50"/>
      <c r="CP133" s="50"/>
      <c r="CQ133" s="50"/>
      <c r="CR133" s="50"/>
      <c r="CS133" s="50"/>
      <c r="CT133" s="50"/>
      <c r="CU133" s="50"/>
      <c r="CV133" s="50"/>
      <c r="CW133" s="50"/>
      <c r="CX133" s="50"/>
      <c r="CY133" s="50"/>
      <c r="CZ133" s="50"/>
      <c r="DA133" s="50"/>
      <c r="DB133" s="50"/>
      <c r="DC133" s="50"/>
      <c r="DD133" s="50"/>
      <c r="DE133" s="50"/>
      <c r="DF133" s="50"/>
      <c r="DG133" s="50"/>
      <c r="DH133" s="50"/>
      <c r="DI133" s="50"/>
      <c r="DJ133" s="50"/>
      <c r="DK133" s="50"/>
      <c r="DL133" s="50"/>
      <c r="DM133" s="50"/>
      <c r="DN133" s="50"/>
      <c r="DO133" s="50"/>
      <c r="DP133" s="50"/>
      <c r="DQ133" s="50"/>
      <c r="DR133" s="50"/>
      <c r="DS133" s="50"/>
      <c r="DT133" s="50"/>
      <c r="DU133" s="50"/>
      <c r="DV133" s="50"/>
      <c r="DW133" s="50"/>
      <c r="DX133" s="50"/>
      <c r="DY133" s="50"/>
      <c r="DZ133" s="50"/>
      <c r="EA133" s="50"/>
      <c r="EB133" s="50"/>
      <c r="EC133" s="50"/>
      <c r="ED133" s="50"/>
    </row>
    <row r="134" spans="1:134">
      <c r="A134" s="47" t="s">
        <v>191</v>
      </c>
      <c r="B134" s="47" t="s">
        <v>192</v>
      </c>
      <c r="C134" s="8" t="s">
        <v>23</v>
      </c>
      <c r="D134" s="9">
        <v>8.3000000000000007</v>
      </c>
      <c r="E134" s="10" t="s">
        <v>35</v>
      </c>
      <c r="F134" s="11">
        <v>0</v>
      </c>
      <c r="G134" s="11">
        <v>0</v>
      </c>
      <c r="H134" s="44" t="s">
        <v>43</v>
      </c>
      <c r="I134" s="44">
        <v>2</v>
      </c>
      <c r="J134" s="44">
        <v>2</v>
      </c>
      <c r="K134" s="44" t="s">
        <v>25</v>
      </c>
      <c r="L134" s="13">
        <v>4287349</v>
      </c>
      <c r="M134" s="11">
        <v>256008</v>
      </c>
      <c r="N134" s="11">
        <v>149806</v>
      </c>
      <c r="O134" s="12">
        <v>0.58516140120621229</v>
      </c>
      <c r="P134" s="11">
        <v>1228420</v>
      </c>
      <c r="Q134" s="11">
        <v>679299</v>
      </c>
      <c r="R134" s="29">
        <v>1403</v>
      </c>
      <c r="S134" s="13">
        <f t="shared" si="2"/>
        <v>23239292</v>
      </c>
      <c r="T134" s="13">
        <v>121</v>
      </c>
      <c r="U134" s="13">
        <v>121</v>
      </c>
      <c r="V134" s="15">
        <f>U134/S134</f>
        <v>5.2066990681127461E-6</v>
      </c>
      <c r="W134" s="16" t="s">
        <v>25</v>
      </c>
    </row>
    <row r="135" spans="1:134">
      <c r="A135" s="10" t="s">
        <v>193</v>
      </c>
      <c r="B135" s="10" t="s">
        <v>192</v>
      </c>
      <c r="C135" s="8" t="s">
        <v>28</v>
      </c>
      <c r="D135" s="9">
        <v>8.3000000000000007</v>
      </c>
      <c r="E135" s="10" t="s">
        <v>35</v>
      </c>
      <c r="F135" s="11">
        <v>0</v>
      </c>
      <c r="G135" s="11">
        <v>0</v>
      </c>
      <c r="H135" s="44" t="s">
        <v>43</v>
      </c>
      <c r="I135" s="44">
        <v>2</v>
      </c>
      <c r="J135" s="44">
        <v>2</v>
      </c>
      <c r="K135" s="44" t="s">
        <v>25</v>
      </c>
      <c r="L135" s="13">
        <v>1864584</v>
      </c>
      <c r="M135" s="11">
        <v>99170</v>
      </c>
      <c r="N135" s="11">
        <v>88726</v>
      </c>
      <c r="O135" s="17">
        <v>0.89468589291116263</v>
      </c>
      <c r="P135" s="11">
        <v>235766</v>
      </c>
      <c r="Q135" s="11">
        <v>279414</v>
      </c>
      <c r="R135" s="11">
        <v>693</v>
      </c>
      <c r="S135" s="14">
        <f t="shared" si="2"/>
        <v>11478852</v>
      </c>
      <c r="T135" s="14">
        <v>47</v>
      </c>
      <c r="U135" s="14">
        <v>47</v>
      </c>
      <c r="V135" s="15">
        <f>U135/S135</f>
        <v>4.0944861036626309E-6</v>
      </c>
      <c r="W135" s="14" t="s">
        <v>295</v>
      </c>
    </row>
    <row r="136" spans="1:134">
      <c r="A136" s="10" t="s">
        <v>194</v>
      </c>
      <c r="B136" s="10" t="s">
        <v>192</v>
      </c>
      <c r="C136" s="8" t="s">
        <v>30</v>
      </c>
      <c r="D136" s="9">
        <v>8.3000000000000007</v>
      </c>
      <c r="E136" s="10" t="s">
        <v>35</v>
      </c>
      <c r="F136" s="11">
        <v>0</v>
      </c>
      <c r="G136" s="11">
        <v>0</v>
      </c>
      <c r="H136" s="44" t="s">
        <v>43</v>
      </c>
      <c r="I136" s="44">
        <v>2</v>
      </c>
      <c r="J136" s="44">
        <v>2</v>
      </c>
      <c r="K136" s="44" t="s">
        <v>31</v>
      </c>
      <c r="L136" s="13">
        <v>2353527</v>
      </c>
      <c r="M136" s="11">
        <v>122604</v>
      </c>
      <c r="N136" s="11">
        <v>111855</v>
      </c>
      <c r="O136" s="12">
        <v>0.91232749339336405</v>
      </c>
      <c r="P136" s="11">
        <v>416863</v>
      </c>
      <c r="Q136" s="11">
        <v>366135</v>
      </c>
      <c r="R136" s="11">
        <v>728</v>
      </c>
      <c r="S136" s="14">
        <f t="shared" si="2"/>
        <v>12058592</v>
      </c>
      <c r="T136" s="14">
        <v>29</v>
      </c>
      <c r="U136" s="14">
        <v>29</v>
      </c>
      <c r="V136" s="15">
        <f>U136/S136</f>
        <v>2.4049242233255757E-6</v>
      </c>
      <c r="W136" s="14" t="s">
        <v>25</v>
      </c>
    </row>
    <row r="137" spans="1:134" s="54" customFormat="1">
      <c r="A137" s="20" t="s">
        <v>195</v>
      </c>
      <c r="B137" s="20" t="s">
        <v>192</v>
      </c>
      <c r="C137" s="18" t="s">
        <v>30</v>
      </c>
      <c r="D137" s="19">
        <v>8.3000000000000007</v>
      </c>
      <c r="E137" s="20" t="s">
        <v>35</v>
      </c>
      <c r="F137" s="21">
        <v>0</v>
      </c>
      <c r="G137" s="21">
        <v>0</v>
      </c>
      <c r="H137" s="45" t="s">
        <v>43</v>
      </c>
      <c r="I137" s="45">
        <v>2</v>
      </c>
      <c r="J137" s="45">
        <v>2</v>
      </c>
      <c r="K137" s="45" t="s">
        <v>31</v>
      </c>
      <c r="L137" s="24">
        <v>4466813</v>
      </c>
      <c r="M137" s="21">
        <v>237894</v>
      </c>
      <c r="N137" s="21">
        <v>203629</v>
      </c>
      <c r="O137" s="22">
        <v>0.85596526183930655</v>
      </c>
      <c r="P137" s="21">
        <v>810521</v>
      </c>
      <c r="Q137" s="21">
        <v>668733</v>
      </c>
      <c r="R137" s="21">
        <v>1464</v>
      </c>
      <c r="S137" s="23">
        <f t="shared" si="2"/>
        <v>24249696</v>
      </c>
      <c r="T137" s="23">
        <v>51</v>
      </c>
      <c r="U137" s="23">
        <v>51</v>
      </c>
      <c r="V137" s="25">
        <f>U137/S137</f>
        <v>2.103119148380252E-6</v>
      </c>
      <c r="W137" s="23" t="s">
        <v>25</v>
      </c>
      <c r="X137" s="50"/>
      <c r="Y137" s="50"/>
      <c r="Z137" s="50"/>
      <c r="AA137" s="50"/>
      <c r="AB137" s="50"/>
      <c r="AC137" s="50"/>
      <c r="AD137" s="50"/>
      <c r="AE137" s="50"/>
      <c r="AF137" s="50"/>
      <c r="AG137" s="50"/>
      <c r="AH137" s="50"/>
      <c r="AI137" s="50"/>
      <c r="AJ137" s="50"/>
      <c r="AK137" s="50"/>
      <c r="AL137" s="50"/>
      <c r="AM137" s="50"/>
      <c r="AN137" s="50"/>
      <c r="AO137" s="50"/>
      <c r="AP137" s="50"/>
      <c r="AQ137" s="50"/>
      <c r="AR137" s="50"/>
      <c r="AS137" s="50"/>
      <c r="AT137" s="50"/>
      <c r="AU137" s="50"/>
      <c r="AV137" s="50"/>
      <c r="AW137" s="50"/>
      <c r="AX137" s="50"/>
      <c r="AY137" s="50"/>
      <c r="AZ137" s="50"/>
      <c r="BA137" s="50"/>
      <c r="BB137" s="50"/>
      <c r="BC137" s="50"/>
      <c r="BD137" s="50"/>
      <c r="BE137" s="50"/>
      <c r="BF137" s="50"/>
      <c r="BG137" s="50"/>
      <c r="BH137" s="50"/>
      <c r="BI137" s="50"/>
      <c r="BJ137" s="50"/>
      <c r="BK137" s="50"/>
      <c r="BL137" s="50"/>
      <c r="BM137" s="50"/>
      <c r="BN137" s="50"/>
      <c r="BO137" s="50"/>
      <c r="BP137" s="50"/>
      <c r="BQ137" s="50"/>
      <c r="BR137" s="50"/>
      <c r="BS137" s="50"/>
      <c r="BT137" s="50"/>
      <c r="BU137" s="50"/>
      <c r="BV137" s="50"/>
      <c r="BW137" s="50"/>
      <c r="BX137" s="50"/>
      <c r="BY137" s="50"/>
      <c r="BZ137" s="50"/>
      <c r="CA137" s="50"/>
      <c r="CB137" s="50"/>
      <c r="CC137" s="50"/>
      <c r="CD137" s="50"/>
      <c r="CE137" s="50"/>
      <c r="CF137" s="50"/>
      <c r="CG137" s="50"/>
      <c r="CH137" s="50"/>
      <c r="CI137" s="50"/>
      <c r="CJ137" s="50"/>
      <c r="CK137" s="50"/>
      <c r="CL137" s="50"/>
      <c r="CM137" s="50"/>
      <c r="CN137" s="50"/>
      <c r="CO137" s="50"/>
      <c r="CP137" s="50"/>
      <c r="CQ137" s="50"/>
      <c r="CR137" s="50"/>
      <c r="CS137" s="50"/>
      <c r="CT137" s="50"/>
      <c r="CU137" s="50"/>
      <c r="CV137" s="50"/>
      <c r="CW137" s="50"/>
      <c r="CX137" s="50"/>
      <c r="CY137" s="50"/>
      <c r="CZ137" s="50"/>
      <c r="DA137" s="50"/>
      <c r="DB137" s="50"/>
      <c r="DC137" s="50"/>
      <c r="DD137" s="50"/>
      <c r="DE137" s="50"/>
      <c r="DF137" s="50"/>
      <c r="DG137" s="50"/>
      <c r="DH137" s="50"/>
      <c r="DI137" s="50"/>
      <c r="DJ137" s="50"/>
      <c r="DK137" s="50"/>
      <c r="DL137" s="50"/>
      <c r="DM137" s="50"/>
      <c r="DN137" s="50"/>
      <c r="DO137" s="50"/>
      <c r="DP137" s="50"/>
      <c r="DQ137" s="50"/>
      <c r="DR137" s="50"/>
      <c r="DS137" s="50"/>
      <c r="DT137" s="50"/>
      <c r="DU137" s="50"/>
      <c r="DV137" s="50"/>
      <c r="DW137" s="50"/>
      <c r="DX137" s="50"/>
      <c r="DY137" s="50"/>
      <c r="DZ137" s="50"/>
      <c r="EA137" s="50"/>
      <c r="EB137" s="50"/>
      <c r="EC137" s="50"/>
      <c r="ED137" s="50"/>
    </row>
    <row r="138" spans="1:134">
      <c r="A138" s="10" t="s">
        <v>196</v>
      </c>
      <c r="B138" s="10" t="s">
        <v>197</v>
      </c>
      <c r="C138" s="8" t="s">
        <v>23</v>
      </c>
      <c r="D138" s="9">
        <v>7.2</v>
      </c>
      <c r="E138" s="10" t="s">
        <v>35</v>
      </c>
      <c r="F138" s="11">
        <v>0</v>
      </c>
      <c r="G138" s="11">
        <v>0</v>
      </c>
      <c r="H138" s="44" t="s">
        <v>26</v>
      </c>
      <c r="I138" s="44">
        <v>2</v>
      </c>
      <c r="J138" s="44">
        <v>2</v>
      </c>
      <c r="K138" s="44" t="s">
        <v>25</v>
      </c>
      <c r="L138" s="13">
        <v>8280618</v>
      </c>
      <c r="M138" s="11">
        <v>507457</v>
      </c>
      <c r="N138" s="11">
        <v>483342</v>
      </c>
      <c r="O138" s="17">
        <v>0.95247873218814594</v>
      </c>
      <c r="P138" s="11">
        <v>1928125</v>
      </c>
      <c r="Q138" s="11">
        <v>1816966</v>
      </c>
      <c r="R138" s="11">
        <v>3187</v>
      </c>
      <c r="S138" s="14">
        <f t="shared" si="2"/>
        <v>52789468</v>
      </c>
      <c r="T138" s="14">
        <v>355</v>
      </c>
      <c r="U138" s="14">
        <v>351</v>
      </c>
      <c r="V138" s="15">
        <f>U138/S138</f>
        <v>6.6490535574255074E-6</v>
      </c>
      <c r="W138" s="14" t="s">
        <v>25</v>
      </c>
    </row>
    <row r="139" spans="1:134">
      <c r="A139" s="10" t="s">
        <v>198</v>
      </c>
      <c r="B139" s="10" t="s">
        <v>197</v>
      </c>
      <c r="C139" s="8" t="s">
        <v>28</v>
      </c>
      <c r="D139" s="9">
        <v>7.2</v>
      </c>
      <c r="E139" s="10" t="s">
        <v>35</v>
      </c>
      <c r="F139" s="11">
        <v>0</v>
      </c>
      <c r="G139" s="11">
        <v>0</v>
      </c>
      <c r="H139" s="44" t="s">
        <v>26</v>
      </c>
      <c r="I139" s="44">
        <v>2</v>
      </c>
      <c r="J139" s="44">
        <v>2</v>
      </c>
      <c r="K139" s="44" t="s">
        <v>25</v>
      </c>
      <c r="L139" s="13">
        <v>8341423</v>
      </c>
      <c r="M139" s="11">
        <v>486835</v>
      </c>
      <c r="N139" s="11">
        <v>483672</v>
      </c>
      <c r="O139" s="12">
        <v>0.99350293220495656</v>
      </c>
      <c r="P139" s="11">
        <v>1782532</v>
      </c>
      <c r="Q139" s="11">
        <v>1768367</v>
      </c>
      <c r="R139" s="11">
        <v>3838</v>
      </c>
      <c r="S139" s="14">
        <f t="shared" si="2"/>
        <v>63572632</v>
      </c>
      <c r="T139" s="14">
        <v>195</v>
      </c>
      <c r="U139" s="14">
        <v>191</v>
      </c>
      <c r="V139" s="15">
        <f>U139/S139</f>
        <v>3.0044375070077323E-6</v>
      </c>
      <c r="W139" s="14" t="s">
        <v>25</v>
      </c>
    </row>
    <row r="140" spans="1:134">
      <c r="A140" s="10" t="s">
        <v>199</v>
      </c>
      <c r="B140" s="10" t="s">
        <v>197</v>
      </c>
      <c r="C140" s="8" t="s">
        <v>30</v>
      </c>
      <c r="D140" s="9">
        <v>7.2</v>
      </c>
      <c r="E140" s="10" t="s">
        <v>35</v>
      </c>
      <c r="F140" s="11">
        <v>0</v>
      </c>
      <c r="G140" s="11">
        <v>0</v>
      </c>
      <c r="H140" s="44" t="s">
        <v>26</v>
      </c>
      <c r="I140" s="44">
        <v>2</v>
      </c>
      <c r="J140" s="44">
        <v>2</v>
      </c>
      <c r="K140" s="44" t="s">
        <v>31</v>
      </c>
      <c r="L140" s="13">
        <v>3835450</v>
      </c>
      <c r="M140" s="11">
        <v>193742</v>
      </c>
      <c r="N140" s="11">
        <v>166490</v>
      </c>
      <c r="O140" s="12">
        <v>0.85933870817891833</v>
      </c>
      <c r="P140" s="11">
        <v>693704</v>
      </c>
      <c r="Q140" s="11">
        <v>572270</v>
      </c>
      <c r="R140" s="11">
        <v>1086</v>
      </c>
      <c r="S140" s="14">
        <f t="shared" si="2"/>
        <v>17988504</v>
      </c>
      <c r="T140" s="14">
        <v>27</v>
      </c>
      <c r="U140" s="14">
        <v>27</v>
      </c>
      <c r="V140" s="15">
        <f>U140/S140</f>
        <v>1.50095861223368E-6</v>
      </c>
      <c r="W140" s="14" t="s">
        <v>25</v>
      </c>
    </row>
    <row r="141" spans="1:134" s="54" customFormat="1">
      <c r="A141" s="49" t="s">
        <v>200</v>
      </c>
      <c r="B141" s="49" t="s">
        <v>197</v>
      </c>
      <c r="C141" s="18" t="s">
        <v>30</v>
      </c>
      <c r="D141" s="19">
        <v>7.2</v>
      </c>
      <c r="E141" s="20" t="s">
        <v>35</v>
      </c>
      <c r="F141" s="21">
        <v>0</v>
      </c>
      <c r="G141" s="21">
        <v>0</v>
      </c>
      <c r="H141" s="45" t="s">
        <v>26</v>
      </c>
      <c r="I141" s="45">
        <v>2</v>
      </c>
      <c r="J141" s="45">
        <v>2</v>
      </c>
      <c r="K141" s="45" t="s">
        <v>31</v>
      </c>
      <c r="L141" s="24">
        <v>2259851</v>
      </c>
      <c r="M141" s="21">
        <v>130063</v>
      </c>
      <c r="N141" s="21">
        <v>119165</v>
      </c>
      <c r="O141" s="22">
        <v>0.91620983677141077</v>
      </c>
      <c r="P141" s="21">
        <v>470100</v>
      </c>
      <c r="Q141" s="21">
        <v>420856</v>
      </c>
      <c r="R141" s="21">
        <v>774</v>
      </c>
      <c r="S141" s="24">
        <f t="shared" si="2"/>
        <v>12820536</v>
      </c>
      <c r="T141" s="24">
        <v>24</v>
      </c>
      <c r="U141" s="24">
        <v>23</v>
      </c>
      <c r="V141" s="25">
        <f>U141/S141</f>
        <v>1.7939967564538644E-6</v>
      </c>
      <c r="W141" s="23" t="s">
        <v>25</v>
      </c>
      <c r="X141" s="50"/>
      <c r="Y141" s="50"/>
      <c r="Z141" s="50"/>
      <c r="AA141" s="50"/>
      <c r="AB141" s="50"/>
      <c r="AC141" s="50"/>
      <c r="AD141" s="50"/>
      <c r="AE141" s="50"/>
      <c r="AF141" s="50"/>
      <c r="AG141" s="50"/>
      <c r="AH141" s="50"/>
      <c r="AI141" s="50"/>
      <c r="AJ141" s="50"/>
      <c r="AK141" s="50"/>
      <c r="AL141" s="50"/>
      <c r="AM141" s="50"/>
      <c r="AN141" s="50"/>
      <c r="AO141" s="50"/>
      <c r="AP141" s="50"/>
      <c r="AQ141" s="50"/>
      <c r="AR141" s="50"/>
      <c r="AS141" s="50"/>
      <c r="AT141" s="50"/>
      <c r="AU141" s="50"/>
      <c r="AV141" s="50"/>
      <c r="AW141" s="50"/>
      <c r="AX141" s="50"/>
      <c r="AY141" s="50"/>
      <c r="AZ141" s="50"/>
      <c r="BA141" s="50"/>
      <c r="BB141" s="50"/>
      <c r="BC141" s="50"/>
      <c r="BD141" s="50"/>
      <c r="BE141" s="50"/>
      <c r="BF141" s="50"/>
      <c r="BG141" s="50"/>
      <c r="BH141" s="50"/>
      <c r="BI141" s="50"/>
      <c r="BJ141" s="50"/>
      <c r="BK141" s="50"/>
      <c r="BL141" s="50"/>
      <c r="BM141" s="50"/>
      <c r="BN141" s="50"/>
      <c r="BO141" s="50"/>
      <c r="BP141" s="50"/>
      <c r="BQ141" s="50"/>
      <c r="BR141" s="50"/>
      <c r="BS141" s="50"/>
      <c r="BT141" s="50"/>
      <c r="BU141" s="50"/>
      <c r="BV141" s="50"/>
      <c r="BW141" s="50"/>
      <c r="BX141" s="50"/>
      <c r="BY141" s="50"/>
      <c r="BZ141" s="50"/>
      <c r="CA141" s="50"/>
      <c r="CB141" s="50"/>
      <c r="CC141" s="50"/>
      <c r="CD141" s="50"/>
      <c r="CE141" s="50"/>
      <c r="CF141" s="50"/>
      <c r="CG141" s="50"/>
      <c r="CH141" s="50"/>
      <c r="CI141" s="50"/>
      <c r="CJ141" s="50"/>
      <c r="CK141" s="50"/>
      <c r="CL141" s="50"/>
      <c r="CM141" s="50"/>
      <c r="CN141" s="50"/>
      <c r="CO141" s="50"/>
      <c r="CP141" s="50"/>
      <c r="CQ141" s="50"/>
      <c r="CR141" s="50"/>
      <c r="CS141" s="50"/>
      <c r="CT141" s="50"/>
      <c r="CU141" s="50"/>
      <c r="CV141" s="50"/>
      <c r="CW141" s="50"/>
      <c r="CX141" s="50"/>
      <c r="CY141" s="50"/>
      <c r="CZ141" s="50"/>
      <c r="DA141" s="50"/>
      <c r="DB141" s="50"/>
      <c r="DC141" s="50"/>
      <c r="DD141" s="50"/>
      <c r="DE141" s="50"/>
      <c r="DF141" s="50"/>
      <c r="DG141" s="50"/>
      <c r="DH141" s="50"/>
      <c r="DI141" s="50"/>
      <c r="DJ141" s="50"/>
      <c r="DK141" s="50"/>
      <c r="DL141" s="50"/>
      <c r="DM141" s="50"/>
      <c r="DN141" s="50"/>
      <c r="DO141" s="50"/>
      <c r="DP141" s="50"/>
      <c r="DQ141" s="50"/>
      <c r="DR141" s="50"/>
      <c r="DS141" s="50"/>
      <c r="DT141" s="50"/>
      <c r="DU141" s="50"/>
      <c r="DV141" s="50"/>
      <c r="DW141" s="50"/>
      <c r="DX141" s="50"/>
      <c r="DY141" s="50"/>
      <c r="DZ141" s="50"/>
      <c r="EA141" s="50"/>
      <c r="EB141" s="50"/>
      <c r="EC141" s="50"/>
      <c r="ED141" s="50"/>
    </row>
    <row r="142" spans="1:134">
      <c r="A142" s="10" t="s">
        <v>201</v>
      </c>
      <c r="B142" s="10" t="s">
        <v>203</v>
      </c>
      <c r="C142" s="8" t="s">
        <v>41</v>
      </c>
      <c r="D142" s="9">
        <v>1.3</v>
      </c>
      <c r="E142" s="10" t="s">
        <v>61</v>
      </c>
      <c r="F142" s="11">
        <v>5</v>
      </c>
      <c r="G142" s="11">
        <v>5</v>
      </c>
      <c r="H142" s="44" t="s">
        <v>26</v>
      </c>
      <c r="I142" s="44">
        <v>12</v>
      </c>
      <c r="J142" s="44">
        <v>12</v>
      </c>
      <c r="K142" s="44" t="s">
        <v>25</v>
      </c>
      <c r="L142" s="13">
        <v>6958174</v>
      </c>
      <c r="M142" s="11">
        <v>558827</v>
      </c>
      <c r="N142" s="11">
        <v>556069</v>
      </c>
      <c r="O142" s="32">
        <v>0.99506466222999246</v>
      </c>
      <c r="P142" s="11">
        <v>2049985</v>
      </c>
      <c r="Q142" s="11">
        <v>2038214</v>
      </c>
      <c r="R142" s="11">
        <v>3748</v>
      </c>
      <c r="S142" s="14">
        <f t="shared" si="2"/>
        <v>62081872</v>
      </c>
      <c r="T142" s="14">
        <v>81</v>
      </c>
      <c r="U142" s="13">
        <v>74</v>
      </c>
      <c r="V142" s="15">
        <f>U142/S142</f>
        <v>1.191974365721446E-6</v>
      </c>
      <c r="W142" s="14" t="s">
        <v>25</v>
      </c>
    </row>
    <row r="143" spans="1:134">
      <c r="A143" s="10" t="s">
        <v>202</v>
      </c>
      <c r="B143" s="10" t="s">
        <v>203</v>
      </c>
      <c r="C143" s="8" t="s">
        <v>23</v>
      </c>
      <c r="D143" s="9">
        <v>1.3</v>
      </c>
      <c r="E143" s="10" t="s">
        <v>61</v>
      </c>
      <c r="F143" s="11">
        <v>5</v>
      </c>
      <c r="G143" s="11">
        <v>5</v>
      </c>
      <c r="H143" s="44" t="s">
        <v>26</v>
      </c>
      <c r="I143" s="44">
        <v>12</v>
      </c>
      <c r="J143" s="44">
        <v>12</v>
      </c>
      <c r="K143" s="44" t="s">
        <v>25</v>
      </c>
      <c r="L143" s="13">
        <v>7137117</v>
      </c>
      <c r="M143" s="11">
        <v>432309</v>
      </c>
      <c r="N143" s="11">
        <v>423837</v>
      </c>
      <c r="O143" s="12">
        <v>0.98040290625455406</v>
      </c>
      <c r="P143" s="11">
        <v>1860047</v>
      </c>
      <c r="Q143" s="11">
        <v>1807533</v>
      </c>
      <c r="R143" s="11">
        <v>3018</v>
      </c>
      <c r="S143" s="14">
        <f t="shared" si="2"/>
        <v>49990152</v>
      </c>
      <c r="T143" s="14">
        <v>103</v>
      </c>
      <c r="U143" s="14">
        <v>95</v>
      </c>
      <c r="V143" s="15">
        <f>U143/S143</f>
        <v>1.9003742977216794E-6</v>
      </c>
      <c r="W143" s="14" t="s">
        <v>25</v>
      </c>
    </row>
    <row r="144" spans="1:134">
      <c r="A144" s="10" t="s">
        <v>204</v>
      </c>
      <c r="B144" s="10" t="s">
        <v>203</v>
      </c>
      <c r="C144" s="8" t="s">
        <v>28</v>
      </c>
      <c r="D144" s="9">
        <v>1.3</v>
      </c>
      <c r="E144" s="10" t="s">
        <v>61</v>
      </c>
      <c r="F144" s="11">
        <v>5</v>
      </c>
      <c r="G144" s="11">
        <v>5</v>
      </c>
      <c r="H144" s="44" t="s">
        <v>26</v>
      </c>
      <c r="I144" s="44">
        <v>12</v>
      </c>
      <c r="J144" s="44">
        <v>12</v>
      </c>
      <c r="K144" s="44" t="s">
        <v>25</v>
      </c>
      <c r="L144" s="13">
        <v>6783290</v>
      </c>
      <c r="M144" s="11">
        <v>516602</v>
      </c>
      <c r="N144" s="11">
        <v>512595</v>
      </c>
      <c r="O144" s="12">
        <v>0.99224354532115633</v>
      </c>
      <c r="P144" s="11">
        <v>2089637</v>
      </c>
      <c r="Q144" s="11">
        <v>2071444</v>
      </c>
      <c r="R144" s="11">
        <v>4030</v>
      </c>
      <c r="S144" s="14">
        <f t="shared" si="2"/>
        <v>66752920</v>
      </c>
      <c r="T144" s="14">
        <v>106</v>
      </c>
      <c r="U144" s="14">
        <v>98</v>
      </c>
      <c r="V144" s="15">
        <f>U144/S144</f>
        <v>1.4681005714806184E-6</v>
      </c>
      <c r="W144" s="14" t="s">
        <v>25</v>
      </c>
    </row>
    <row r="145" spans="1:134">
      <c r="A145" s="10" t="s">
        <v>205</v>
      </c>
      <c r="B145" s="10" t="s">
        <v>203</v>
      </c>
      <c r="C145" s="8" t="s">
        <v>30</v>
      </c>
      <c r="D145" s="9">
        <v>1.3</v>
      </c>
      <c r="E145" s="10" t="s">
        <v>61</v>
      </c>
      <c r="F145" s="11">
        <v>5</v>
      </c>
      <c r="G145" s="11">
        <v>4</v>
      </c>
      <c r="H145" s="44" t="s">
        <v>26</v>
      </c>
      <c r="I145" s="44">
        <v>12</v>
      </c>
      <c r="J145" s="44">
        <v>12</v>
      </c>
      <c r="K145" s="44" t="s">
        <v>31</v>
      </c>
      <c r="L145" s="13">
        <v>3736518</v>
      </c>
      <c r="M145" s="11">
        <v>279981</v>
      </c>
      <c r="N145" s="11">
        <v>265388</v>
      </c>
      <c r="O145" s="12">
        <v>0.94787860604826757</v>
      </c>
      <c r="P145" s="11">
        <v>1103695</v>
      </c>
      <c r="Q145" s="11">
        <v>1026469</v>
      </c>
      <c r="R145" s="11">
        <v>1837</v>
      </c>
      <c r="S145" s="13">
        <f t="shared" si="2"/>
        <v>30428068</v>
      </c>
      <c r="T145" s="13">
        <v>26</v>
      </c>
      <c r="U145" s="13">
        <v>22</v>
      </c>
      <c r="V145" s="15">
        <f>U145/S145</f>
        <v>7.2301665685774068E-7</v>
      </c>
      <c r="W145" s="14" t="s">
        <v>25</v>
      </c>
    </row>
    <row r="146" spans="1:134">
      <c r="A146" s="47" t="s">
        <v>206</v>
      </c>
      <c r="B146" s="47" t="s">
        <v>203</v>
      </c>
      <c r="C146" s="8" t="s">
        <v>30</v>
      </c>
      <c r="D146" s="9">
        <v>1.3</v>
      </c>
      <c r="E146" s="10" t="s">
        <v>61</v>
      </c>
      <c r="F146" s="11">
        <v>5</v>
      </c>
      <c r="G146" s="11">
        <v>3</v>
      </c>
      <c r="H146" s="44" t="s">
        <v>26</v>
      </c>
      <c r="I146" s="44">
        <v>12</v>
      </c>
      <c r="J146" s="44">
        <v>12</v>
      </c>
      <c r="K146" s="44" t="s">
        <v>31</v>
      </c>
      <c r="L146" s="13">
        <v>6035382</v>
      </c>
      <c r="M146" s="11">
        <v>240304</v>
      </c>
      <c r="N146" s="11">
        <v>233591</v>
      </c>
      <c r="O146" s="12">
        <v>0.97206455156801386</v>
      </c>
      <c r="P146" s="11">
        <v>735143</v>
      </c>
      <c r="Q146" s="11">
        <v>712027</v>
      </c>
      <c r="R146" s="11">
        <v>1795</v>
      </c>
      <c r="S146" s="13">
        <f t="shared" si="2"/>
        <v>29732380</v>
      </c>
      <c r="T146" s="13">
        <v>31</v>
      </c>
      <c r="U146" s="13">
        <v>28</v>
      </c>
      <c r="V146" s="15">
        <f>U146/S146</f>
        <v>9.4173423049214361E-7</v>
      </c>
      <c r="W146" s="16" t="s">
        <v>25</v>
      </c>
    </row>
    <row r="147" spans="1:134">
      <c r="A147" s="10" t="s">
        <v>207</v>
      </c>
      <c r="B147" s="10" t="s">
        <v>203</v>
      </c>
      <c r="C147" s="8" t="s">
        <v>30</v>
      </c>
      <c r="D147" s="9">
        <v>1.3</v>
      </c>
      <c r="E147" s="10" t="s">
        <v>61</v>
      </c>
      <c r="F147" s="11">
        <v>5</v>
      </c>
      <c r="G147" s="11">
        <v>5</v>
      </c>
      <c r="H147" s="44" t="s">
        <v>26</v>
      </c>
      <c r="I147" s="44">
        <v>12</v>
      </c>
      <c r="J147" s="44">
        <v>12</v>
      </c>
      <c r="K147" s="44" t="s">
        <v>31</v>
      </c>
      <c r="L147" s="13">
        <v>6952598</v>
      </c>
      <c r="M147" s="11">
        <v>370976</v>
      </c>
      <c r="N147" s="11">
        <v>345502</v>
      </c>
      <c r="O147" s="12">
        <v>0.93133248512033129</v>
      </c>
      <c r="P147" s="11">
        <v>1202814</v>
      </c>
      <c r="Q147" s="11">
        <v>1094193</v>
      </c>
      <c r="R147" s="11">
        <v>2748</v>
      </c>
      <c r="S147" s="14">
        <f t="shared" si="2"/>
        <v>45517872</v>
      </c>
      <c r="T147" s="14">
        <v>22</v>
      </c>
      <c r="U147" s="14">
        <v>17</v>
      </c>
      <c r="V147" s="15">
        <f>U147/S147</f>
        <v>3.7347967409372739E-7</v>
      </c>
      <c r="W147" s="14" t="s">
        <v>25</v>
      </c>
    </row>
    <row r="148" spans="1:134">
      <c r="A148" s="47" t="s">
        <v>208</v>
      </c>
      <c r="B148" s="47" t="s">
        <v>203</v>
      </c>
      <c r="C148" s="8" t="s">
        <v>30</v>
      </c>
      <c r="D148" s="9">
        <v>1.3</v>
      </c>
      <c r="E148" s="10" t="s">
        <v>61</v>
      </c>
      <c r="F148" s="11">
        <v>5</v>
      </c>
      <c r="G148" s="11">
        <v>2</v>
      </c>
      <c r="H148" s="44" t="s">
        <v>26</v>
      </c>
      <c r="I148" s="44">
        <v>12</v>
      </c>
      <c r="J148" s="44">
        <v>12</v>
      </c>
      <c r="K148" s="44" t="s">
        <v>31</v>
      </c>
      <c r="L148" s="13">
        <v>3069532</v>
      </c>
      <c r="M148" s="11">
        <v>111572</v>
      </c>
      <c r="N148" s="11">
        <v>84996</v>
      </c>
      <c r="O148" s="12">
        <v>0.76180403685512499</v>
      </c>
      <c r="P148" s="11">
        <v>383053</v>
      </c>
      <c r="Q148" s="11">
        <v>278624</v>
      </c>
      <c r="R148" s="11">
        <v>501</v>
      </c>
      <c r="S148" s="14">
        <f t="shared" si="2"/>
        <v>8298564</v>
      </c>
      <c r="T148" s="14">
        <v>12</v>
      </c>
      <c r="U148" s="14">
        <v>10</v>
      </c>
      <c r="V148" s="15">
        <f>U148/S148</f>
        <v>1.2050277614295678E-6</v>
      </c>
      <c r="W148" s="14" t="s">
        <v>25</v>
      </c>
    </row>
    <row r="149" spans="1:134">
      <c r="A149" s="10" t="s">
        <v>209</v>
      </c>
      <c r="B149" s="10" t="s">
        <v>203</v>
      </c>
      <c r="C149" s="8" t="s">
        <v>30</v>
      </c>
      <c r="D149" s="9">
        <v>1.3</v>
      </c>
      <c r="E149" s="10" t="s">
        <v>61</v>
      </c>
      <c r="F149" s="11">
        <v>5</v>
      </c>
      <c r="G149" s="11">
        <v>4</v>
      </c>
      <c r="H149" s="44" t="s">
        <v>26</v>
      </c>
      <c r="I149" s="44">
        <v>12</v>
      </c>
      <c r="J149" s="44">
        <v>12</v>
      </c>
      <c r="K149" s="44" t="s">
        <v>31</v>
      </c>
      <c r="L149" s="13">
        <v>623905</v>
      </c>
      <c r="M149" s="11">
        <v>44802</v>
      </c>
      <c r="N149" s="11">
        <v>35144</v>
      </c>
      <c r="O149" s="12">
        <v>0.78442926655060041</v>
      </c>
      <c r="P149" s="11">
        <v>177091</v>
      </c>
      <c r="Q149" s="11">
        <v>129849</v>
      </c>
      <c r="R149" s="11">
        <v>230</v>
      </c>
      <c r="S149" s="34">
        <f t="shared" si="2"/>
        <v>3809720</v>
      </c>
      <c r="T149" s="34">
        <v>7</v>
      </c>
      <c r="U149" s="34">
        <v>3</v>
      </c>
      <c r="V149" s="15">
        <f>U149/S149</f>
        <v>7.8745944583853936E-7</v>
      </c>
      <c r="W149" s="14" t="s">
        <v>25</v>
      </c>
    </row>
    <row r="150" spans="1:134">
      <c r="A150" s="47" t="s">
        <v>210</v>
      </c>
      <c r="B150" s="47" t="s">
        <v>203</v>
      </c>
      <c r="C150" s="8" t="s">
        <v>30</v>
      </c>
      <c r="D150" s="9">
        <v>1.3</v>
      </c>
      <c r="E150" s="10" t="s">
        <v>61</v>
      </c>
      <c r="F150" s="11">
        <v>5</v>
      </c>
      <c r="G150" s="11">
        <v>4</v>
      </c>
      <c r="H150" s="44" t="s">
        <v>26</v>
      </c>
      <c r="I150" s="44">
        <v>12</v>
      </c>
      <c r="J150" s="44">
        <v>12</v>
      </c>
      <c r="K150" s="44" t="s">
        <v>31</v>
      </c>
      <c r="L150" s="13">
        <v>2011032</v>
      </c>
      <c r="M150" s="11">
        <v>89757</v>
      </c>
      <c r="N150" s="11">
        <v>77609</v>
      </c>
      <c r="O150" s="12">
        <v>0.86465679557026198</v>
      </c>
      <c r="P150" s="11">
        <v>263604</v>
      </c>
      <c r="Q150" s="11">
        <v>217927</v>
      </c>
      <c r="R150" s="11">
        <v>691</v>
      </c>
      <c r="S150" s="14">
        <f t="shared" si="2"/>
        <v>11445724</v>
      </c>
      <c r="T150" s="14">
        <v>12</v>
      </c>
      <c r="U150" s="13">
        <v>8</v>
      </c>
      <c r="V150" s="15">
        <f>U150/S150</f>
        <v>6.9895097942253365E-7</v>
      </c>
      <c r="W150" s="16" t="s">
        <v>25</v>
      </c>
    </row>
    <row r="151" spans="1:134">
      <c r="A151" s="44" t="s">
        <v>211</v>
      </c>
      <c r="B151" s="44" t="s">
        <v>203</v>
      </c>
      <c r="C151" s="8" t="s">
        <v>30</v>
      </c>
      <c r="D151" s="9">
        <v>1.3</v>
      </c>
      <c r="E151" s="10" t="s">
        <v>61</v>
      </c>
      <c r="F151" s="11">
        <v>5</v>
      </c>
      <c r="G151" s="11">
        <v>3</v>
      </c>
      <c r="H151" s="44" t="s">
        <v>26</v>
      </c>
      <c r="I151" s="44">
        <v>12</v>
      </c>
      <c r="J151" s="44">
        <v>12</v>
      </c>
      <c r="K151" s="44" t="s">
        <v>31</v>
      </c>
      <c r="L151" s="13">
        <v>751188</v>
      </c>
      <c r="M151" s="11">
        <v>33484</v>
      </c>
      <c r="N151" s="11">
        <v>26982</v>
      </c>
      <c r="O151" s="12">
        <v>0.80581770397801933</v>
      </c>
      <c r="P151" s="11">
        <v>106864</v>
      </c>
      <c r="Q151" s="11">
        <v>81114</v>
      </c>
      <c r="R151" s="11">
        <v>205</v>
      </c>
      <c r="S151" s="14">
        <f t="shared" si="2"/>
        <v>3395620</v>
      </c>
      <c r="T151" s="14">
        <v>5</v>
      </c>
      <c r="U151" s="14">
        <v>2</v>
      </c>
      <c r="V151" s="15">
        <f>U151/S151</f>
        <v>5.8899405704996439E-7</v>
      </c>
      <c r="W151" s="14" t="s">
        <v>25</v>
      </c>
    </row>
    <row r="152" spans="1:134">
      <c r="A152" s="44" t="s">
        <v>212</v>
      </c>
      <c r="B152" s="44" t="s">
        <v>203</v>
      </c>
      <c r="C152" s="8" t="s">
        <v>30</v>
      </c>
      <c r="D152" s="9">
        <v>1.3</v>
      </c>
      <c r="E152" s="10" t="s">
        <v>61</v>
      </c>
      <c r="F152" s="11">
        <v>5</v>
      </c>
      <c r="G152" s="11">
        <v>4</v>
      </c>
      <c r="H152" s="44" t="s">
        <v>26</v>
      </c>
      <c r="I152" s="44">
        <v>12</v>
      </c>
      <c r="J152" s="44">
        <v>12</v>
      </c>
      <c r="K152" s="44" t="s">
        <v>31</v>
      </c>
      <c r="L152" s="13">
        <v>2126772</v>
      </c>
      <c r="M152" s="11">
        <v>68378</v>
      </c>
      <c r="N152" s="11">
        <v>47861</v>
      </c>
      <c r="O152" s="12">
        <v>0.69994735148732046</v>
      </c>
      <c r="P152" s="11">
        <v>220137</v>
      </c>
      <c r="Q152" s="11">
        <v>140248</v>
      </c>
      <c r="R152" s="11">
        <v>289</v>
      </c>
      <c r="S152" s="14">
        <f t="shared" si="2"/>
        <v>4786996</v>
      </c>
      <c r="T152" s="14">
        <v>7</v>
      </c>
      <c r="U152" s="14">
        <v>3</v>
      </c>
      <c r="V152" s="15">
        <f>U152/S152</f>
        <v>6.2669782886804162E-7</v>
      </c>
      <c r="W152" s="14" t="s">
        <v>25</v>
      </c>
    </row>
    <row r="153" spans="1:134">
      <c r="A153" s="44" t="s">
        <v>213</v>
      </c>
      <c r="B153" s="44" t="s">
        <v>203</v>
      </c>
      <c r="C153" s="8" t="s">
        <v>30</v>
      </c>
      <c r="D153" s="9">
        <v>1.3</v>
      </c>
      <c r="E153" s="10" t="s">
        <v>61</v>
      </c>
      <c r="F153" s="11">
        <v>5</v>
      </c>
      <c r="G153" s="11">
        <v>3</v>
      </c>
      <c r="H153" s="44" t="s">
        <v>26</v>
      </c>
      <c r="I153" s="44">
        <v>12</v>
      </c>
      <c r="J153" s="44">
        <v>12</v>
      </c>
      <c r="K153" s="44" t="s">
        <v>31</v>
      </c>
      <c r="L153" s="13">
        <v>789147</v>
      </c>
      <c r="M153" s="11">
        <v>25388</v>
      </c>
      <c r="N153" s="11">
        <v>16990</v>
      </c>
      <c r="O153" s="39">
        <v>0.66921380179612411</v>
      </c>
      <c r="P153" s="11">
        <v>84923</v>
      </c>
      <c r="Q153" s="11">
        <v>48786</v>
      </c>
      <c r="R153" s="11">
        <v>119</v>
      </c>
      <c r="S153" s="14">
        <f t="shared" si="2"/>
        <v>1971116</v>
      </c>
      <c r="T153" s="14">
        <v>4</v>
      </c>
      <c r="U153" s="14">
        <v>1</v>
      </c>
      <c r="V153" s="15">
        <f>U153/S153</f>
        <v>5.0732681384555759E-7</v>
      </c>
      <c r="W153" s="14" t="s">
        <v>25</v>
      </c>
    </row>
    <row r="154" spans="1:134">
      <c r="A154" s="16" t="s">
        <v>214</v>
      </c>
      <c r="B154" s="16" t="s">
        <v>203</v>
      </c>
      <c r="C154" s="8" t="s">
        <v>30</v>
      </c>
      <c r="D154" s="9">
        <v>1.3</v>
      </c>
      <c r="E154" s="10" t="s">
        <v>61</v>
      </c>
      <c r="F154" s="11">
        <v>5</v>
      </c>
      <c r="G154" s="11">
        <v>4</v>
      </c>
      <c r="H154" s="44" t="s">
        <v>26</v>
      </c>
      <c r="I154" s="44">
        <v>12</v>
      </c>
      <c r="J154" s="44">
        <v>12</v>
      </c>
      <c r="K154" s="44" t="s">
        <v>31</v>
      </c>
      <c r="L154" s="13">
        <v>1895685</v>
      </c>
      <c r="M154" s="11">
        <v>83659</v>
      </c>
      <c r="N154" s="11">
        <v>32785</v>
      </c>
      <c r="O154" s="12">
        <v>0.39188849974300433</v>
      </c>
      <c r="P154" s="11">
        <v>268635</v>
      </c>
      <c r="Q154" s="11">
        <v>102296</v>
      </c>
      <c r="R154" s="11">
        <v>221</v>
      </c>
      <c r="S154" s="34">
        <f t="shared" si="2"/>
        <v>3660644</v>
      </c>
      <c r="T154" s="34">
        <v>6</v>
      </c>
      <c r="U154" s="34">
        <v>2</v>
      </c>
      <c r="V154" s="15">
        <f>U154/S154</f>
        <v>5.4635195337213891E-7</v>
      </c>
      <c r="W154" s="14" t="s">
        <v>25</v>
      </c>
    </row>
    <row r="155" spans="1:134">
      <c r="A155" s="16" t="s">
        <v>215</v>
      </c>
      <c r="B155" s="16" t="s">
        <v>203</v>
      </c>
      <c r="C155" s="8" t="s">
        <v>30</v>
      </c>
      <c r="D155" s="9">
        <v>1.3</v>
      </c>
      <c r="E155" s="10" t="s">
        <v>61</v>
      </c>
      <c r="F155" s="11">
        <v>5</v>
      </c>
      <c r="G155" s="11">
        <v>4</v>
      </c>
      <c r="H155" s="44" t="s">
        <v>26</v>
      </c>
      <c r="I155" s="44">
        <v>12</v>
      </c>
      <c r="J155" s="44">
        <v>12</v>
      </c>
      <c r="K155" s="44" t="s">
        <v>31</v>
      </c>
      <c r="L155" s="13">
        <v>3399581</v>
      </c>
      <c r="M155" s="11">
        <v>111577</v>
      </c>
      <c r="N155" s="11">
        <v>82951</v>
      </c>
      <c r="O155" s="12">
        <v>0.74344174874750169</v>
      </c>
      <c r="P155" s="11">
        <v>362056</v>
      </c>
      <c r="Q155" s="11">
        <v>252862</v>
      </c>
      <c r="R155" s="29">
        <v>610</v>
      </c>
      <c r="S155" s="34">
        <f t="shared" si="2"/>
        <v>10104040</v>
      </c>
      <c r="T155" s="34">
        <v>20</v>
      </c>
      <c r="U155" s="34">
        <v>16</v>
      </c>
      <c r="V155" s="15">
        <f>U155/S155</f>
        <v>1.5835250058392484E-6</v>
      </c>
      <c r="W155" s="14" t="s">
        <v>25</v>
      </c>
    </row>
    <row r="156" spans="1:134" s="54" customFormat="1">
      <c r="A156" s="45" t="s">
        <v>216</v>
      </c>
      <c r="B156" s="45" t="s">
        <v>203</v>
      </c>
      <c r="C156" s="18" t="s">
        <v>30</v>
      </c>
      <c r="D156" s="19">
        <v>1.3</v>
      </c>
      <c r="E156" s="20" t="s">
        <v>61</v>
      </c>
      <c r="F156" s="21">
        <v>5</v>
      </c>
      <c r="G156" s="21">
        <v>3</v>
      </c>
      <c r="H156" s="45" t="s">
        <v>26</v>
      </c>
      <c r="I156" s="45">
        <v>12</v>
      </c>
      <c r="J156" s="45">
        <v>12</v>
      </c>
      <c r="K156" s="45" t="s">
        <v>31</v>
      </c>
      <c r="L156" s="24">
        <v>535118</v>
      </c>
      <c r="M156" s="21">
        <v>17773</v>
      </c>
      <c r="N156" s="21">
        <v>14203</v>
      </c>
      <c r="O156" s="22">
        <v>0.7991335171327294</v>
      </c>
      <c r="P156" s="21">
        <v>56611</v>
      </c>
      <c r="Q156" s="21">
        <v>43023</v>
      </c>
      <c r="R156" s="21">
        <v>107</v>
      </c>
      <c r="S156" s="24">
        <f t="shared" si="2"/>
        <v>1772348</v>
      </c>
      <c r="T156" s="24">
        <v>4</v>
      </c>
      <c r="U156" s="24">
        <v>1</v>
      </c>
      <c r="V156" s="25">
        <f>U156/S156</f>
        <v>5.6422327894973218E-7</v>
      </c>
      <c r="W156" s="23" t="s">
        <v>25</v>
      </c>
      <c r="X156" s="50"/>
      <c r="Y156" s="50"/>
      <c r="Z156" s="50"/>
      <c r="AA156" s="50"/>
      <c r="AB156" s="50"/>
      <c r="AC156" s="50"/>
      <c r="AD156" s="50"/>
      <c r="AE156" s="50"/>
      <c r="AF156" s="50"/>
      <c r="AG156" s="50"/>
      <c r="AH156" s="50"/>
      <c r="AI156" s="50"/>
      <c r="AJ156" s="50"/>
      <c r="AK156" s="50"/>
      <c r="AL156" s="50"/>
      <c r="AM156" s="50"/>
      <c r="AN156" s="50"/>
      <c r="AO156" s="50"/>
      <c r="AP156" s="50"/>
      <c r="AQ156" s="50"/>
      <c r="AR156" s="50"/>
      <c r="AS156" s="50"/>
      <c r="AT156" s="50"/>
      <c r="AU156" s="50"/>
      <c r="AV156" s="50"/>
      <c r="AW156" s="50"/>
      <c r="AX156" s="50"/>
      <c r="AY156" s="50"/>
      <c r="AZ156" s="50"/>
      <c r="BA156" s="50"/>
      <c r="BB156" s="50"/>
      <c r="BC156" s="50"/>
      <c r="BD156" s="50"/>
      <c r="BE156" s="50"/>
      <c r="BF156" s="50"/>
      <c r="BG156" s="50"/>
      <c r="BH156" s="50"/>
      <c r="BI156" s="50"/>
      <c r="BJ156" s="50"/>
      <c r="BK156" s="50"/>
      <c r="BL156" s="50"/>
      <c r="BM156" s="50"/>
      <c r="BN156" s="50"/>
      <c r="BO156" s="50"/>
      <c r="BP156" s="50"/>
      <c r="BQ156" s="50"/>
      <c r="BR156" s="50"/>
      <c r="BS156" s="50"/>
      <c r="BT156" s="50"/>
      <c r="BU156" s="50"/>
      <c r="BV156" s="50"/>
      <c r="BW156" s="50"/>
      <c r="BX156" s="50"/>
      <c r="BY156" s="50"/>
      <c r="BZ156" s="50"/>
      <c r="CA156" s="50"/>
      <c r="CB156" s="50"/>
      <c r="CC156" s="50"/>
      <c r="CD156" s="50"/>
      <c r="CE156" s="50"/>
      <c r="CF156" s="50"/>
      <c r="CG156" s="50"/>
      <c r="CH156" s="50"/>
      <c r="CI156" s="50"/>
      <c r="CJ156" s="50"/>
      <c r="CK156" s="50"/>
      <c r="CL156" s="50"/>
      <c r="CM156" s="50"/>
      <c r="CN156" s="50"/>
      <c r="CO156" s="50"/>
      <c r="CP156" s="50"/>
      <c r="CQ156" s="50"/>
      <c r="CR156" s="50"/>
      <c r="CS156" s="50"/>
      <c r="CT156" s="50"/>
      <c r="CU156" s="50"/>
      <c r="CV156" s="50"/>
      <c r="CW156" s="50"/>
      <c r="CX156" s="50"/>
      <c r="CY156" s="50"/>
      <c r="CZ156" s="50"/>
      <c r="DA156" s="50"/>
      <c r="DB156" s="50"/>
      <c r="DC156" s="50"/>
      <c r="DD156" s="50"/>
      <c r="DE156" s="50"/>
      <c r="DF156" s="50"/>
      <c r="DG156" s="50"/>
      <c r="DH156" s="50"/>
      <c r="DI156" s="50"/>
      <c r="DJ156" s="50"/>
      <c r="DK156" s="50"/>
      <c r="DL156" s="50"/>
      <c r="DM156" s="50"/>
      <c r="DN156" s="50"/>
      <c r="DO156" s="50"/>
      <c r="DP156" s="50"/>
      <c r="DQ156" s="50"/>
      <c r="DR156" s="50"/>
      <c r="DS156" s="50"/>
      <c r="DT156" s="50"/>
      <c r="DU156" s="50"/>
      <c r="DV156" s="50"/>
      <c r="DW156" s="50"/>
      <c r="DX156" s="50"/>
      <c r="DY156" s="50"/>
      <c r="DZ156" s="50"/>
      <c r="EA156" s="50"/>
      <c r="EB156" s="50"/>
      <c r="EC156" s="50"/>
      <c r="ED156" s="50"/>
    </row>
    <row r="157" spans="1:134">
      <c r="A157" s="47" t="s">
        <v>217</v>
      </c>
      <c r="B157" s="47" t="s">
        <v>218</v>
      </c>
      <c r="C157" s="8" t="s">
        <v>23</v>
      </c>
      <c r="D157" s="9">
        <v>17</v>
      </c>
      <c r="E157" s="10" t="s">
        <v>24</v>
      </c>
      <c r="F157" s="11">
        <v>0</v>
      </c>
      <c r="G157" s="11">
        <v>0</v>
      </c>
      <c r="H157" s="44" t="s">
        <v>43</v>
      </c>
      <c r="I157" s="44">
        <v>2</v>
      </c>
      <c r="J157" s="44">
        <v>2</v>
      </c>
      <c r="K157" s="44" t="s">
        <v>25</v>
      </c>
      <c r="L157" s="13">
        <v>2568017</v>
      </c>
      <c r="M157" s="11">
        <v>132271</v>
      </c>
      <c r="N157" s="11">
        <v>129578</v>
      </c>
      <c r="O157" s="32">
        <v>0.97964028396247094</v>
      </c>
      <c r="P157" s="11">
        <v>379530</v>
      </c>
      <c r="Q157" s="11">
        <v>369723</v>
      </c>
      <c r="R157" s="11">
        <v>1149</v>
      </c>
      <c r="S157" s="14">
        <f t="shared" si="2"/>
        <v>19032036</v>
      </c>
      <c r="T157" s="14">
        <v>264</v>
      </c>
      <c r="U157" s="13">
        <v>259</v>
      </c>
      <c r="V157" s="15">
        <f>U157/S157</f>
        <v>1.3608633359037362E-5</v>
      </c>
      <c r="W157" s="16" t="s">
        <v>25</v>
      </c>
    </row>
    <row r="158" spans="1:134">
      <c r="A158" s="47" t="s">
        <v>219</v>
      </c>
      <c r="B158" s="47" t="s">
        <v>218</v>
      </c>
      <c r="C158" s="8" t="s">
        <v>28</v>
      </c>
      <c r="D158" s="9">
        <v>17</v>
      </c>
      <c r="E158" s="10" t="s">
        <v>24</v>
      </c>
      <c r="F158" s="11">
        <v>0</v>
      </c>
      <c r="G158" s="11">
        <v>0</v>
      </c>
      <c r="H158" s="44" t="s">
        <v>43</v>
      </c>
      <c r="I158" s="44">
        <v>2</v>
      </c>
      <c r="J158" s="44">
        <v>2</v>
      </c>
      <c r="K158" s="44" t="s">
        <v>25</v>
      </c>
      <c r="L158" s="13">
        <v>2912286</v>
      </c>
      <c r="M158" s="11">
        <v>203558</v>
      </c>
      <c r="N158" s="11">
        <v>183927</v>
      </c>
      <c r="O158" s="12">
        <v>0.90356065593098778</v>
      </c>
      <c r="P158" s="11">
        <v>698851</v>
      </c>
      <c r="Q158" s="11">
        <v>625520</v>
      </c>
      <c r="R158" s="11">
        <v>1391</v>
      </c>
      <c r="S158" s="14">
        <f t="shared" si="2"/>
        <v>23040524</v>
      </c>
      <c r="T158" s="14">
        <v>180</v>
      </c>
      <c r="U158" s="13">
        <v>175</v>
      </c>
      <c r="V158" s="15">
        <f>U158/S158</f>
        <v>7.5953133704771641E-6</v>
      </c>
      <c r="W158" s="16" t="s">
        <v>25</v>
      </c>
    </row>
    <row r="159" spans="1:134">
      <c r="A159" s="10" t="s">
        <v>220</v>
      </c>
      <c r="B159" s="10" t="s">
        <v>218</v>
      </c>
      <c r="C159" s="10" t="s">
        <v>30</v>
      </c>
      <c r="D159" s="9">
        <v>17</v>
      </c>
      <c r="E159" s="10" t="s">
        <v>24</v>
      </c>
      <c r="F159" s="11">
        <v>0</v>
      </c>
      <c r="G159" s="11">
        <v>0</v>
      </c>
      <c r="H159" s="44" t="s">
        <v>43</v>
      </c>
      <c r="I159" s="44">
        <v>2</v>
      </c>
      <c r="J159" s="44">
        <v>2</v>
      </c>
      <c r="K159" s="44" t="s">
        <v>31</v>
      </c>
      <c r="L159" s="13">
        <v>604266</v>
      </c>
      <c r="M159" s="11">
        <v>29522</v>
      </c>
      <c r="N159" s="11">
        <v>16474</v>
      </c>
      <c r="O159" s="12">
        <v>0.55802452408373415</v>
      </c>
      <c r="P159" s="11">
        <v>108202</v>
      </c>
      <c r="Q159" s="11">
        <v>52010</v>
      </c>
      <c r="R159" s="11">
        <v>107</v>
      </c>
      <c r="S159" s="14">
        <f t="shared" si="2"/>
        <v>1772348</v>
      </c>
      <c r="T159" s="14">
        <v>4</v>
      </c>
      <c r="U159" s="14">
        <v>4</v>
      </c>
      <c r="V159" s="15">
        <f>U159/S159</f>
        <v>2.2568931157989287E-6</v>
      </c>
      <c r="W159" s="14" t="s">
        <v>25</v>
      </c>
    </row>
    <row r="160" spans="1:134" s="54" customFormat="1">
      <c r="A160" s="20" t="s">
        <v>221</v>
      </c>
      <c r="B160" s="20" t="s">
        <v>218</v>
      </c>
      <c r="C160" s="20" t="s">
        <v>30</v>
      </c>
      <c r="D160" s="19">
        <v>17</v>
      </c>
      <c r="E160" s="20" t="s">
        <v>24</v>
      </c>
      <c r="F160" s="21">
        <v>0</v>
      </c>
      <c r="G160" s="21">
        <v>0</v>
      </c>
      <c r="H160" s="45" t="s">
        <v>43</v>
      </c>
      <c r="I160" s="45">
        <v>2</v>
      </c>
      <c r="J160" s="45">
        <v>2</v>
      </c>
      <c r="K160" s="45" t="s">
        <v>31</v>
      </c>
      <c r="L160" s="24">
        <v>4698105</v>
      </c>
      <c r="M160" s="21">
        <v>210225</v>
      </c>
      <c r="N160" s="21">
        <v>130791</v>
      </c>
      <c r="O160" s="33">
        <v>0.62214769889404209</v>
      </c>
      <c r="P160" s="21">
        <v>1111254</v>
      </c>
      <c r="Q160" s="21">
        <v>464502</v>
      </c>
      <c r="R160" s="21">
        <v>740</v>
      </c>
      <c r="S160" s="23">
        <f t="shared" si="2"/>
        <v>12257360</v>
      </c>
      <c r="T160" s="23">
        <v>13</v>
      </c>
      <c r="U160" s="23">
        <v>13</v>
      </c>
      <c r="V160" s="25">
        <f>U160/S160</f>
        <v>1.060587271647402E-6</v>
      </c>
      <c r="W160" s="23" t="s">
        <v>222</v>
      </c>
      <c r="X160" s="50"/>
      <c r="Y160" s="50"/>
      <c r="Z160" s="50"/>
      <c r="AA160" s="50"/>
      <c r="AB160" s="50"/>
      <c r="AC160" s="50"/>
      <c r="AD160" s="50"/>
      <c r="AE160" s="50"/>
      <c r="AF160" s="50"/>
      <c r="AG160" s="50"/>
      <c r="AH160" s="50"/>
      <c r="AI160" s="50"/>
      <c r="AJ160" s="50"/>
      <c r="AK160" s="50"/>
      <c r="AL160" s="50"/>
      <c r="AM160" s="50"/>
      <c r="AN160" s="50"/>
      <c r="AO160" s="50"/>
      <c r="AP160" s="50"/>
      <c r="AQ160" s="50"/>
      <c r="AR160" s="50"/>
      <c r="AS160" s="50"/>
      <c r="AT160" s="50"/>
      <c r="AU160" s="50"/>
      <c r="AV160" s="50"/>
      <c r="AW160" s="50"/>
      <c r="AX160" s="50"/>
      <c r="AY160" s="50"/>
      <c r="AZ160" s="50"/>
      <c r="BA160" s="50"/>
      <c r="BB160" s="50"/>
      <c r="BC160" s="50"/>
      <c r="BD160" s="50"/>
      <c r="BE160" s="50"/>
      <c r="BF160" s="50"/>
      <c r="BG160" s="50"/>
      <c r="BH160" s="50"/>
      <c r="BI160" s="50"/>
      <c r="BJ160" s="50"/>
      <c r="BK160" s="50"/>
      <c r="BL160" s="50"/>
      <c r="BM160" s="50"/>
      <c r="BN160" s="50"/>
      <c r="BO160" s="50"/>
      <c r="BP160" s="50"/>
      <c r="BQ160" s="50"/>
      <c r="BR160" s="50"/>
      <c r="BS160" s="50"/>
      <c r="BT160" s="50"/>
      <c r="BU160" s="50"/>
      <c r="BV160" s="50"/>
      <c r="BW160" s="50"/>
      <c r="BX160" s="50"/>
      <c r="BY160" s="50"/>
      <c r="BZ160" s="50"/>
      <c r="CA160" s="50"/>
      <c r="CB160" s="50"/>
      <c r="CC160" s="50"/>
      <c r="CD160" s="50"/>
      <c r="CE160" s="50"/>
      <c r="CF160" s="50"/>
      <c r="CG160" s="50"/>
      <c r="CH160" s="50"/>
      <c r="CI160" s="50"/>
      <c r="CJ160" s="50"/>
      <c r="CK160" s="50"/>
      <c r="CL160" s="50"/>
      <c r="CM160" s="50"/>
      <c r="CN160" s="50"/>
      <c r="CO160" s="50"/>
      <c r="CP160" s="50"/>
      <c r="CQ160" s="50"/>
      <c r="CR160" s="50"/>
      <c r="CS160" s="50"/>
      <c r="CT160" s="50"/>
      <c r="CU160" s="50"/>
      <c r="CV160" s="50"/>
      <c r="CW160" s="50"/>
      <c r="CX160" s="50"/>
      <c r="CY160" s="50"/>
      <c r="CZ160" s="50"/>
      <c r="DA160" s="50"/>
      <c r="DB160" s="50"/>
      <c r="DC160" s="50"/>
      <c r="DD160" s="50"/>
      <c r="DE160" s="50"/>
      <c r="DF160" s="50"/>
      <c r="DG160" s="50"/>
      <c r="DH160" s="50"/>
      <c r="DI160" s="50"/>
      <c r="DJ160" s="50"/>
      <c r="DK160" s="50"/>
      <c r="DL160" s="50"/>
      <c r="DM160" s="50"/>
      <c r="DN160" s="50"/>
      <c r="DO160" s="50"/>
      <c r="DP160" s="50"/>
      <c r="DQ160" s="50"/>
      <c r="DR160" s="50"/>
      <c r="DS160" s="50"/>
      <c r="DT160" s="50"/>
      <c r="DU160" s="50"/>
      <c r="DV160" s="50"/>
      <c r="DW160" s="50"/>
      <c r="DX160" s="50"/>
      <c r="DY160" s="50"/>
      <c r="DZ160" s="50"/>
      <c r="EA160" s="50"/>
      <c r="EB160" s="50"/>
      <c r="EC160" s="50"/>
      <c r="ED160" s="50"/>
    </row>
    <row r="161" spans="1:134">
      <c r="A161" s="44" t="s">
        <v>223</v>
      </c>
      <c r="B161" s="44" t="s">
        <v>224</v>
      </c>
      <c r="C161" s="8" t="s">
        <v>23</v>
      </c>
      <c r="D161" s="9">
        <v>0.99</v>
      </c>
      <c r="E161" s="10" t="s">
        <v>61</v>
      </c>
      <c r="F161" s="11">
        <v>0</v>
      </c>
      <c r="G161" s="11">
        <v>0</v>
      </c>
      <c r="H161" s="44" t="s">
        <v>78</v>
      </c>
      <c r="I161" s="44">
        <v>2</v>
      </c>
      <c r="J161" s="44">
        <v>2</v>
      </c>
      <c r="K161" s="44" t="s">
        <v>25</v>
      </c>
      <c r="L161" s="13">
        <v>13273259</v>
      </c>
      <c r="M161" s="11">
        <v>361940</v>
      </c>
      <c r="N161" s="11">
        <v>321045</v>
      </c>
      <c r="O161" s="17">
        <v>0.8870116593910593</v>
      </c>
      <c r="P161" s="11">
        <v>1471938</v>
      </c>
      <c r="Q161" s="11">
        <v>1264329</v>
      </c>
      <c r="R161" s="11">
        <v>2463</v>
      </c>
      <c r="S161" s="14">
        <f t="shared" si="2"/>
        <v>40797132</v>
      </c>
      <c r="T161" s="14">
        <v>96</v>
      </c>
      <c r="U161" s="14">
        <v>92</v>
      </c>
      <c r="V161" s="15">
        <f>U161/S161</f>
        <v>2.2550604782708746E-6</v>
      </c>
      <c r="W161" s="14" t="s">
        <v>295</v>
      </c>
    </row>
    <row r="162" spans="1:134">
      <c r="A162" s="16" t="s">
        <v>225</v>
      </c>
      <c r="B162" s="16" t="s">
        <v>224</v>
      </c>
      <c r="C162" s="8" t="s">
        <v>28</v>
      </c>
      <c r="D162" s="9">
        <v>0.99</v>
      </c>
      <c r="E162" s="10" t="s">
        <v>61</v>
      </c>
      <c r="F162" s="11">
        <v>0</v>
      </c>
      <c r="G162" s="11">
        <v>0</v>
      </c>
      <c r="H162" s="44" t="s">
        <v>78</v>
      </c>
      <c r="I162" s="44">
        <v>2</v>
      </c>
      <c r="J162" s="44">
        <v>2</v>
      </c>
      <c r="K162" s="44" t="s">
        <v>25</v>
      </c>
      <c r="L162" s="13">
        <v>15245940</v>
      </c>
      <c r="M162" s="11">
        <v>622464</v>
      </c>
      <c r="N162" s="11">
        <v>600640</v>
      </c>
      <c r="O162" s="17">
        <v>0.96493933785728969</v>
      </c>
      <c r="P162" s="11">
        <v>2607007</v>
      </c>
      <c r="Q162" s="11">
        <v>2502529</v>
      </c>
      <c r="R162" s="11">
        <v>4458</v>
      </c>
      <c r="S162" s="14">
        <f t="shared" si="2"/>
        <v>73842312</v>
      </c>
      <c r="T162" s="14">
        <v>109</v>
      </c>
      <c r="U162" s="14">
        <v>105</v>
      </c>
      <c r="V162" s="15">
        <f>U162/S162</f>
        <v>1.4219489768955229E-6</v>
      </c>
      <c r="W162" s="14" t="s">
        <v>295</v>
      </c>
    </row>
    <row r="163" spans="1:134">
      <c r="A163" s="10" t="s">
        <v>226</v>
      </c>
      <c r="B163" s="10" t="s">
        <v>224</v>
      </c>
      <c r="C163" s="8" t="s">
        <v>30</v>
      </c>
      <c r="D163" s="9">
        <v>0.99</v>
      </c>
      <c r="E163" s="10" t="s">
        <v>61</v>
      </c>
      <c r="F163" s="11">
        <v>0</v>
      </c>
      <c r="G163" s="11">
        <v>0</v>
      </c>
      <c r="H163" s="44" t="s">
        <v>78</v>
      </c>
      <c r="I163" s="44">
        <v>2</v>
      </c>
      <c r="J163" s="44">
        <v>2</v>
      </c>
      <c r="K163" s="44" t="s">
        <v>31</v>
      </c>
      <c r="L163" s="13">
        <v>3695151</v>
      </c>
      <c r="M163" s="11">
        <v>90105</v>
      </c>
      <c r="N163" s="11">
        <v>80953</v>
      </c>
      <c r="O163" s="12">
        <v>0.89842960989956167</v>
      </c>
      <c r="P163" s="11">
        <v>390969</v>
      </c>
      <c r="Q163" s="11">
        <v>345137</v>
      </c>
      <c r="R163" s="11">
        <v>474</v>
      </c>
      <c r="S163" s="14">
        <f t="shared" si="2"/>
        <v>7851336</v>
      </c>
      <c r="T163" s="14">
        <v>10</v>
      </c>
      <c r="U163" s="13">
        <v>10</v>
      </c>
      <c r="V163" s="15">
        <f>U163/S163</f>
        <v>1.2736685832831509E-6</v>
      </c>
      <c r="W163" s="14" t="s">
        <v>25</v>
      </c>
    </row>
    <row r="164" spans="1:134" s="54" customFormat="1">
      <c r="A164" s="20" t="s">
        <v>227</v>
      </c>
      <c r="B164" s="20" t="s">
        <v>224</v>
      </c>
      <c r="C164" s="18" t="s">
        <v>30</v>
      </c>
      <c r="D164" s="19">
        <v>0.99</v>
      </c>
      <c r="E164" s="20" t="s">
        <v>61</v>
      </c>
      <c r="F164" s="21">
        <v>0</v>
      </c>
      <c r="G164" s="21">
        <v>0</v>
      </c>
      <c r="H164" s="45" t="s">
        <v>78</v>
      </c>
      <c r="I164" s="45">
        <v>2</v>
      </c>
      <c r="J164" s="45">
        <v>2</v>
      </c>
      <c r="K164" s="45" t="s">
        <v>31</v>
      </c>
      <c r="L164" s="24">
        <v>826492</v>
      </c>
      <c r="M164" s="21">
        <v>55468</v>
      </c>
      <c r="N164" s="21">
        <v>51376</v>
      </c>
      <c r="O164" s="22">
        <v>0.92622773491021848</v>
      </c>
      <c r="P164" s="21">
        <v>213506</v>
      </c>
      <c r="Q164" s="21">
        <v>191208</v>
      </c>
      <c r="R164" s="21">
        <v>359</v>
      </c>
      <c r="S164" s="23">
        <f t="shared" si="2"/>
        <v>5946476</v>
      </c>
      <c r="T164" s="23">
        <v>3</v>
      </c>
      <c r="U164" s="23">
        <v>3</v>
      </c>
      <c r="V164" s="25">
        <f>U164/S164</f>
        <v>5.0450048062079123E-7</v>
      </c>
      <c r="W164" s="23" t="s">
        <v>25</v>
      </c>
      <c r="X164" s="50"/>
      <c r="Y164" s="50"/>
      <c r="Z164" s="50"/>
      <c r="AA164" s="50"/>
      <c r="AB164" s="50"/>
      <c r="AC164" s="50"/>
      <c r="AD164" s="50"/>
      <c r="AE164" s="50"/>
      <c r="AF164" s="50"/>
      <c r="AG164" s="50"/>
      <c r="AH164" s="50"/>
      <c r="AI164" s="50"/>
      <c r="AJ164" s="50"/>
      <c r="AK164" s="50"/>
      <c r="AL164" s="50"/>
      <c r="AM164" s="50"/>
      <c r="AN164" s="50"/>
      <c r="AO164" s="50"/>
      <c r="AP164" s="50"/>
      <c r="AQ164" s="50"/>
      <c r="AR164" s="50"/>
      <c r="AS164" s="50"/>
      <c r="AT164" s="50"/>
      <c r="AU164" s="50"/>
      <c r="AV164" s="50"/>
      <c r="AW164" s="50"/>
      <c r="AX164" s="50"/>
      <c r="AY164" s="50"/>
      <c r="AZ164" s="50"/>
      <c r="BA164" s="50"/>
      <c r="BB164" s="50"/>
      <c r="BC164" s="50"/>
      <c r="BD164" s="50"/>
      <c r="BE164" s="50"/>
      <c r="BF164" s="50"/>
      <c r="BG164" s="50"/>
      <c r="BH164" s="50"/>
      <c r="BI164" s="50"/>
      <c r="BJ164" s="50"/>
      <c r="BK164" s="50"/>
      <c r="BL164" s="50"/>
      <c r="BM164" s="50"/>
      <c r="BN164" s="50"/>
      <c r="BO164" s="50"/>
      <c r="BP164" s="50"/>
      <c r="BQ164" s="50"/>
      <c r="BR164" s="50"/>
      <c r="BS164" s="50"/>
      <c r="BT164" s="50"/>
      <c r="BU164" s="50"/>
      <c r="BV164" s="50"/>
      <c r="BW164" s="50"/>
      <c r="BX164" s="50"/>
      <c r="BY164" s="50"/>
      <c r="BZ164" s="50"/>
      <c r="CA164" s="50"/>
      <c r="CB164" s="50"/>
      <c r="CC164" s="50"/>
      <c r="CD164" s="50"/>
      <c r="CE164" s="50"/>
      <c r="CF164" s="50"/>
      <c r="CG164" s="50"/>
      <c r="CH164" s="50"/>
      <c r="CI164" s="50"/>
      <c r="CJ164" s="50"/>
      <c r="CK164" s="50"/>
      <c r="CL164" s="50"/>
      <c r="CM164" s="50"/>
      <c r="CN164" s="50"/>
      <c r="CO164" s="50"/>
      <c r="CP164" s="50"/>
      <c r="CQ164" s="50"/>
      <c r="CR164" s="50"/>
      <c r="CS164" s="50"/>
      <c r="CT164" s="50"/>
      <c r="CU164" s="50"/>
      <c r="CV164" s="50"/>
      <c r="CW164" s="50"/>
      <c r="CX164" s="50"/>
      <c r="CY164" s="50"/>
      <c r="CZ164" s="50"/>
      <c r="DA164" s="50"/>
      <c r="DB164" s="50"/>
      <c r="DC164" s="50"/>
      <c r="DD164" s="50"/>
      <c r="DE164" s="50"/>
      <c r="DF164" s="50"/>
      <c r="DG164" s="50"/>
      <c r="DH164" s="50"/>
      <c r="DI164" s="50"/>
      <c r="DJ164" s="50"/>
      <c r="DK164" s="50"/>
      <c r="DL164" s="50"/>
      <c r="DM164" s="50"/>
      <c r="DN164" s="50"/>
      <c r="DO164" s="50"/>
      <c r="DP164" s="50"/>
      <c r="DQ164" s="50"/>
      <c r="DR164" s="50"/>
      <c r="DS164" s="50"/>
      <c r="DT164" s="50"/>
      <c r="DU164" s="50"/>
      <c r="DV164" s="50"/>
      <c r="DW164" s="50"/>
      <c r="DX164" s="50"/>
      <c r="DY164" s="50"/>
      <c r="DZ164" s="50"/>
      <c r="EA164" s="50"/>
      <c r="EB164" s="50"/>
      <c r="EC164" s="50"/>
      <c r="ED164" s="50"/>
    </row>
    <row r="165" spans="1:134">
      <c r="A165" s="47" t="s">
        <v>228</v>
      </c>
      <c r="B165" s="47" t="s">
        <v>230</v>
      </c>
      <c r="C165" s="8" t="s">
        <v>41</v>
      </c>
      <c r="D165" s="9">
        <v>13</v>
      </c>
      <c r="E165" s="10" t="s">
        <v>42</v>
      </c>
      <c r="F165" s="11">
        <v>1</v>
      </c>
      <c r="G165" s="11">
        <v>1</v>
      </c>
      <c r="H165" s="44" t="s">
        <v>26</v>
      </c>
      <c r="I165" s="44">
        <v>12</v>
      </c>
      <c r="J165" s="44">
        <v>10</v>
      </c>
      <c r="K165" s="44" t="s">
        <v>25</v>
      </c>
      <c r="L165" s="13">
        <v>7239595</v>
      </c>
      <c r="M165" s="11">
        <v>538245</v>
      </c>
      <c r="N165" s="11">
        <v>529359</v>
      </c>
      <c r="O165" s="12">
        <v>0.98349078951035307</v>
      </c>
      <c r="P165" s="11">
        <v>2018941</v>
      </c>
      <c r="Q165" s="11">
        <v>1980290</v>
      </c>
      <c r="R165" s="11">
        <v>3784</v>
      </c>
      <c r="S165" s="13">
        <f t="shared" si="2"/>
        <v>62678176</v>
      </c>
      <c r="T165" s="13">
        <v>269</v>
      </c>
      <c r="U165" s="13">
        <v>260</v>
      </c>
      <c r="V165" s="15">
        <f>U165/S165</f>
        <v>4.1481743182826504E-6</v>
      </c>
      <c r="W165" s="14" t="s">
        <v>25</v>
      </c>
    </row>
    <row r="166" spans="1:134">
      <c r="A166" s="8" t="s">
        <v>229</v>
      </c>
      <c r="B166" s="8" t="s">
        <v>230</v>
      </c>
      <c r="C166" s="8" t="s">
        <v>23</v>
      </c>
      <c r="D166" s="9">
        <v>13</v>
      </c>
      <c r="E166" s="10" t="s">
        <v>42</v>
      </c>
      <c r="F166" s="11">
        <v>1</v>
      </c>
      <c r="G166" s="11">
        <v>1</v>
      </c>
      <c r="H166" s="44" t="s">
        <v>26</v>
      </c>
      <c r="I166" s="44">
        <v>12</v>
      </c>
      <c r="J166" s="44">
        <v>10</v>
      </c>
      <c r="K166" s="44" t="s">
        <v>25</v>
      </c>
      <c r="L166" s="13">
        <v>9777389</v>
      </c>
      <c r="M166" s="11">
        <v>623906</v>
      </c>
      <c r="N166" s="11">
        <v>604224</v>
      </c>
      <c r="O166" s="12">
        <v>0.96845358114844227</v>
      </c>
      <c r="P166" s="11">
        <v>2742863</v>
      </c>
      <c r="Q166" s="11">
        <v>2647736</v>
      </c>
      <c r="R166" s="11">
        <v>4302</v>
      </c>
      <c r="S166" s="34">
        <f t="shared" si="2"/>
        <v>71258328</v>
      </c>
      <c r="T166" s="34">
        <v>570</v>
      </c>
      <c r="U166" s="34">
        <v>561</v>
      </c>
      <c r="V166" s="15">
        <f>U166/S166</f>
        <v>7.8727640087204957E-6</v>
      </c>
      <c r="W166" s="14" t="s">
        <v>25</v>
      </c>
    </row>
    <row r="167" spans="1:134">
      <c r="A167" s="8" t="s">
        <v>231</v>
      </c>
      <c r="B167" s="8" t="s">
        <v>230</v>
      </c>
      <c r="C167" s="8" t="s">
        <v>28</v>
      </c>
      <c r="D167" s="9">
        <v>13</v>
      </c>
      <c r="E167" s="10" t="s">
        <v>42</v>
      </c>
      <c r="F167" s="11">
        <v>1</v>
      </c>
      <c r="G167" s="11">
        <v>1</v>
      </c>
      <c r="H167" s="44" t="s">
        <v>26</v>
      </c>
      <c r="I167" s="44">
        <v>12</v>
      </c>
      <c r="J167" s="44">
        <v>10</v>
      </c>
      <c r="K167" s="44" t="s">
        <v>25</v>
      </c>
      <c r="L167" s="13">
        <v>8977929</v>
      </c>
      <c r="M167" s="11">
        <v>409359</v>
      </c>
      <c r="N167" s="11">
        <v>327282</v>
      </c>
      <c r="O167" s="12">
        <v>0.79949872849992309</v>
      </c>
      <c r="P167" s="11">
        <v>1533668</v>
      </c>
      <c r="Q167" s="11">
        <v>1185158</v>
      </c>
      <c r="R167" s="29">
        <v>2084</v>
      </c>
      <c r="S167" s="34">
        <f t="shared" si="2"/>
        <v>34519376</v>
      </c>
      <c r="T167" s="34">
        <v>164</v>
      </c>
      <c r="U167" s="34">
        <v>155</v>
      </c>
      <c r="V167" s="15">
        <f>U167/S167</f>
        <v>4.4902318048854649E-6</v>
      </c>
      <c r="W167" s="14" t="s">
        <v>25</v>
      </c>
    </row>
    <row r="168" spans="1:134">
      <c r="A168" s="55" t="s">
        <v>232</v>
      </c>
      <c r="B168" s="55" t="s">
        <v>230</v>
      </c>
      <c r="C168" s="8" t="s">
        <v>30</v>
      </c>
      <c r="D168" s="9">
        <v>13</v>
      </c>
      <c r="E168" s="10" t="s">
        <v>42</v>
      </c>
      <c r="F168" s="11">
        <v>1</v>
      </c>
      <c r="G168" s="11">
        <v>1</v>
      </c>
      <c r="H168" s="44" t="s">
        <v>26</v>
      </c>
      <c r="I168" s="44">
        <v>12</v>
      </c>
      <c r="J168" s="44">
        <v>7</v>
      </c>
      <c r="K168" s="44" t="s">
        <v>31</v>
      </c>
      <c r="L168" s="13">
        <v>4164432</v>
      </c>
      <c r="M168" s="11">
        <v>176426</v>
      </c>
      <c r="N168" s="11">
        <v>5010</v>
      </c>
      <c r="O168" s="12">
        <v>2.8397175019554941E-2</v>
      </c>
      <c r="P168" s="11">
        <v>776942</v>
      </c>
      <c r="Q168" s="11">
        <v>17544</v>
      </c>
      <c r="R168" s="11">
        <v>30</v>
      </c>
      <c r="S168" s="13">
        <f t="shared" si="2"/>
        <v>496920</v>
      </c>
      <c r="T168" s="13">
        <v>4</v>
      </c>
      <c r="U168" s="13">
        <v>3</v>
      </c>
      <c r="V168" s="15">
        <f>U168/S168</f>
        <v>6.037189084762135E-6</v>
      </c>
      <c r="W168" s="14" t="s">
        <v>25</v>
      </c>
    </row>
    <row r="169" spans="1:134">
      <c r="A169" s="44" t="s">
        <v>233</v>
      </c>
      <c r="B169" s="44" t="s">
        <v>230</v>
      </c>
      <c r="C169" s="8" t="s">
        <v>30</v>
      </c>
      <c r="D169" s="9">
        <v>13</v>
      </c>
      <c r="E169" s="10" t="s">
        <v>42</v>
      </c>
      <c r="F169" s="11">
        <v>1</v>
      </c>
      <c r="G169" s="11">
        <v>1</v>
      </c>
      <c r="H169" s="44" t="s">
        <v>26</v>
      </c>
      <c r="I169" s="44">
        <v>12</v>
      </c>
      <c r="J169" s="44">
        <v>7</v>
      </c>
      <c r="K169" s="44" t="s">
        <v>31</v>
      </c>
      <c r="L169" s="13">
        <v>952626</v>
      </c>
      <c r="M169" s="29">
        <v>30739</v>
      </c>
      <c r="N169" s="29">
        <v>22319</v>
      </c>
      <c r="O169" s="31">
        <v>0.72608087445915614</v>
      </c>
      <c r="P169" s="29">
        <v>97883</v>
      </c>
      <c r="Q169" s="29">
        <v>64085</v>
      </c>
      <c r="R169" s="29">
        <v>127</v>
      </c>
      <c r="S169" s="14">
        <f t="shared" si="2"/>
        <v>2103628</v>
      </c>
      <c r="T169" s="14">
        <v>9</v>
      </c>
      <c r="U169" s="14">
        <v>8</v>
      </c>
      <c r="V169" s="15">
        <f>U169/S169</f>
        <v>3.8029537541808725E-6</v>
      </c>
      <c r="W169" s="14" t="s">
        <v>25</v>
      </c>
    </row>
    <row r="170" spans="1:134">
      <c r="A170" s="55" t="s">
        <v>234</v>
      </c>
      <c r="B170" s="55" t="s">
        <v>230</v>
      </c>
      <c r="C170" s="8" t="s">
        <v>30</v>
      </c>
      <c r="D170" s="9">
        <v>13</v>
      </c>
      <c r="E170" s="10" t="s">
        <v>42</v>
      </c>
      <c r="F170" s="11">
        <v>1</v>
      </c>
      <c r="G170" s="11">
        <v>0</v>
      </c>
      <c r="H170" s="44" t="s">
        <v>26</v>
      </c>
      <c r="I170" s="44">
        <v>12</v>
      </c>
      <c r="J170" s="44">
        <v>7</v>
      </c>
      <c r="K170" s="44" t="s">
        <v>31</v>
      </c>
      <c r="L170" s="13">
        <v>1097337</v>
      </c>
      <c r="M170" s="11">
        <v>34236</v>
      </c>
      <c r="N170" s="11">
        <v>9174</v>
      </c>
      <c r="O170" s="12">
        <v>0.26796354714335785</v>
      </c>
      <c r="P170" s="11">
        <v>110016</v>
      </c>
      <c r="Q170" s="11">
        <v>25989</v>
      </c>
      <c r="R170" s="11">
        <v>48</v>
      </c>
      <c r="S170" s="14">
        <f t="shared" si="2"/>
        <v>795072</v>
      </c>
      <c r="T170" s="14">
        <v>3</v>
      </c>
      <c r="U170" s="14">
        <v>3</v>
      </c>
      <c r="V170" s="15">
        <f>U170/S170</f>
        <v>3.7732431779763342E-6</v>
      </c>
      <c r="W170" s="14" t="s">
        <v>25</v>
      </c>
    </row>
    <row r="171" spans="1:134">
      <c r="A171" s="16" t="s">
        <v>235</v>
      </c>
      <c r="B171" s="16" t="s">
        <v>230</v>
      </c>
      <c r="C171" s="8" t="s">
        <v>30</v>
      </c>
      <c r="D171" s="9">
        <v>13</v>
      </c>
      <c r="E171" s="10" t="s">
        <v>42</v>
      </c>
      <c r="F171" s="11">
        <v>1</v>
      </c>
      <c r="G171" s="11">
        <v>0</v>
      </c>
      <c r="H171" s="44" t="s">
        <v>26</v>
      </c>
      <c r="I171" s="44">
        <v>12</v>
      </c>
      <c r="J171" s="44">
        <v>7</v>
      </c>
      <c r="K171" s="44" t="s">
        <v>49</v>
      </c>
      <c r="L171" s="13">
        <v>892365</v>
      </c>
      <c r="M171" s="11">
        <v>35888</v>
      </c>
      <c r="N171" s="11">
        <v>24848</v>
      </c>
      <c r="O171" s="12">
        <v>0.6923762817654926</v>
      </c>
      <c r="P171" s="11">
        <v>124479</v>
      </c>
      <c r="Q171" s="11">
        <v>79687</v>
      </c>
      <c r="R171" s="29">
        <v>173</v>
      </c>
      <c r="S171" s="13">
        <f t="shared" si="2"/>
        <v>2865572</v>
      </c>
      <c r="T171" s="13">
        <v>3</v>
      </c>
      <c r="U171" s="13">
        <v>3</v>
      </c>
      <c r="V171" s="15">
        <f>U171/S171</f>
        <v>1.046911401981873E-6</v>
      </c>
      <c r="W171" s="16" t="s">
        <v>25</v>
      </c>
    </row>
    <row r="172" spans="1:134">
      <c r="A172" s="52" t="s">
        <v>236</v>
      </c>
      <c r="B172" s="52" t="s">
        <v>230</v>
      </c>
      <c r="C172" s="8" t="s">
        <v>30</v>
      </c>
      <c r="D172" s="9">
        <v>13</v>
      </c>
      <c r="E172" s="10" t="s">
        <v>42</v>
      </c>
      <c r="F172" s="11">
        <v>1</v>
      </c>
      <c r="G172" s="11">
        <v>0</v>
      </c>
      <c r="H172" s="44" t="s">
        <v>26</v>
      </c>
      <c r="I172" s="44">
        <v>12</v>
      </c>
      <c r="J172" s="44">
        <v>7</v>
      </c>
      <c r="K172" s="44" t="s">
        <v>49</v>
      </c>
      <c r="L172" s="13">
        <v>665790</v>
      </c>
      <c r="M172" s="11">
        <v>17943</v>
      </c>
      <c r="N172" s="11">
        <v>11885</v>
      </c>
      <c r="O172" s="12">
        <v>0.66237529955971686</v>
      </c>
      <c r="P172" s="11">
        <v>60208</v>
      </c>
      <c r="Q172" s="11">
        <v>36262</v>
      </c>
      <c r="R172" s="11">
        <v>82</v>
      </c>
      <c r="S172" s="14">
        <f t="shared" si="2"/>
        <v>1358248</v>
      </c>
      <c r="T172" s="14">
        <v>3</v>
      </c>
      <c r="U172" s="13">
        <v>3</v>
      </c>
      <c r="V172" s="15">
        <f>U172/S172</f>
        <v>2.2087277139373662E-6</v>
      </c>
      <c r="W172" s="16" t="s">
        <v>25</v>
      </c>
    </row>
    <row r="173" spans="1:134">
      <c r="A173" s="10" t="s">
        <v>237</v>
      </c>
      <c r="B173" s="10" t="s">
        <v>230</v>
      </c>
      <c r="C173" s="8" t="s">
        <v>30</v>
      </c>
      <c r="D173" s="9">
        <v>13</v>
      </c>
      <c r="E173" s="10" t="s">
        <v>42</v>
      </c>
      <c r="F173" s="11">
        <v>1</v>
      </c>
      <c r="G173" s="11">
        <v>1</v>
      </c>
      <c r="H173" s="44" t="s">
        <v>26</v>
      </c>
      <c r="I173" s="44">
        <v>12</v>
      </c>
      <c r="J173" s="44">
        <v>7</v>
      </c>
      <c r="K173" s="44" t="s">
        <v>49</v>
      </c>
      <c r="L173" s="13">
        <v>843523</v>
      </c>
      <c r="M173" s="11">
        <v>40430</v>
      </c>
      <c r="N173" s="11">
        <v>31776</v>
      </c>
      <c r="O173" s="12">
        <v>0.78595102646549597</v>
      </c>
      <c r="P173" s="11">
        <v>144210</v>
      </c>
      <c r="Q173" s="11">
        <v>106000</v>
      </c>
      <c r="R173" s="11">
        <v>212</v>
      </c>
      <c r="S173" s="13">
        <f t="shared" si="2"/>
        <v>3511568</v>
      </c>
      <c r="T173" s="13">
        <v>8</v>
      </c>
      <c r="U173" s="13">
        <v>7</v>
      </c>
      <c r="V173" s="15">
        <f>U173/S173</f>
        <v>1.9934114902516482E-6</v>
      </c>
      <c r="W173" s="14" t="s">
        <v>25</v>
      </c>
    </row>
    <row r="174" spans="1:134">
      <c r="A174" s="8" t="s">
        <v>238</v>
      </c>
      <c r="B174" s="8" t="s">
        <v>230</v>
      </c>
      <c r="C174" s="8" t="s">
        <v>30</v>
      </c>
      <c r="D174" s="9">
        <v>13</v>
      </c>
      <c r="E174" s="10" t="s">
        <v>42</v>
      </c>
      <c r="F174" s="11">
        <v>1</v>
      </c>
      <c r="G174" s="11">
        <v>1</v>
      </c>
      <c r="H174" s="44" t="s">
        <v>26</v>
      </c>
      <c r="I174" s="44">
        <v>12</v>
      </c>
      <c r="J174" s="44">
        <v>7</v>
      </c>
      <c r="K174" s="44" t="s">
        <v>31</v>
      </c>
      <c r="L174" s="13">
        <v>1397072</v>
      </c>
      <c r="M174" s="11">
        <v>43743</v>
      </c>
      <c r="N174" s="11">
        <v>30609</v>
      </c>
      <c r="O174" s="12">
        <v>0.69974624511350392</v>
      </c>
      <c r="P174" s="11">
        <v>159513</v>
      </c>
      <c r="Q174" s="11">
        <v>104297</v>
      </c>
      <c r="R174" s="11">
        <v>195</v>
      </c>
      <c r="S174" s="13">
        <f t="shared" si="2"/>
        <v>3229980</v>
      </c>
      <c r="T174" s="13">
        <v>10</v>
      </c>
      <c r="U174" s="13">
        <v>9</v>
      </c>
      <c r="V174" s="15">
        <f>U174/S174</f>
        <v>2.7863949621979082E-6</v>
      </c>
      <c r="W174" s="16" t="s">
        <v>25</v>
      </c>
    </row>
    <row r="175" spans="1:134">
      <c r="A175" s="30" t="s">
        <v>239</v>
      </c>
      <c r="B175" s="30" t="s">
        <v>230</v>
      </c>
      <c r="C175" s="8" t="s">
        <v>30</v>
      </c>
      <c r="D175" s="9">
        <v>13</v>
      </c>
      <c r="E175" s="10" t="s">
        <v>42</v>
      </c>
      <c r="F175" s="11">
        <v>1</v>
      </c>
      <c r="G175" s="11">
        <v>1</v>
      </c>
      <c r="H175" s="44" t="s">
        <v>26</v>
      </c>
      <c r="I175" s="44">
        <v>12</v>
      </c>
      <c r="J175" s="44">
        <v>7</v>
      </c>
      <c r="K175" s="44" t="s">
        <v>31</v>
      </c>
      <c r="L175" s="13">
        <v>446161</v>
      </c>
      <c r="M175" s="11">
        <v>25129</v>
      </c>
      <c r="N175" s="11">
        <v>9039</v>
      </c>
      <c r="O175" s="17">
        <v>0.35970392773289822</v>
      </c>
      <c r="P175" s="11">
        <v>107484</v>
      </c>
      <c r="Q175" s="11">
        <v>30314</v>
      </c>
      <c r="R175" s="11">
        <v>68</v>
      </c>
      <c r="S175" s="14">
        <f t="shared" si="2"/>
        <v>1126352</v>
      </c>
      <c r="T175" s="14">
        <v>4</v>
      </c>
      <c r="U175" s="14">
        <v>3</v>
      </c>
      <c r="V175" s="15">
        <f>U175/S175</f>
        <v>2.6634657726891773E-6</v>
      </c>
      <c r="W175" s="14" t="s">
        <v>25</v>
      </c>
    </row>
    <row r="176" spans="1:134">
      <c r="A176" s="47" t="s">
        <v>240</v>
      </c>
      <c r="B176" s="47" t="s">
        <v>230</v>
      </c>
      <c r="C176" s="8" t="s">
        <v>30</v>
      </c>
      <c r="D176" s="9">
        <v>13</v>
      </c>
      <c r="E176" s="10" t="s">
        <v>42</v>
      </c>
      <c r="F176" s="11">
        <v>1</v>
      </c>
      <c r="G176" s="11">
        <v>1</v>
      </c>
      <c r="H176" s="44" t="s">
        <v>26</v>
      </c>
      <c r="I176" s="44">
        <v>12</v>
      </c>
      <c r="J176" s="44">
        <v>7</v>
      </c>
      <c r="K176" s="44" t="s">
        <v>31</v>
      </c>
      <c r="L176" s="13">
        <v>2749777</v>
      </c>
      <c r="M176" s="11">
        <v>108736</v>
      </c>
      <c r="N176" s="11">
        <v>25834</v>
      </c>
      <c r="O176" s="12">
        <v>0.23758460859329017</v>
      </c>
      <c r="P176" s="11">
        <v>365710</v>
      </c>
      <c r="Q176" s="11">
        <v>77923</v>
      </c>
      <c r="R176" s="29">
        <v>194</v>
      </c>
      <c r="S176" s="13">
        <f t="shared" si="2"/>
        <v>3213416</v>
      </c>
      <c r="T176" s="13">
        <v>18</v>
      </c>
      <c r="U176" s="13">
        <v>17</v>
      </c>
      <c r="V176" s="15">
        <f>U176/S176</f>
        <v>5.2903203320080566E-6</v>
      </c>
      <c r="W176" s="16" t="s">
        <v>25</v>
      </c>
    </row>
    <row r="177" spans="1:134">
      <c r="A177" s="10" t="s">
        <v>241</v>
      </c>
      <c r="B177" s="10" t="s">
        <v>230</v>
      </c>
      <c r="C177" s="8" t="s">
        <v>30</v>
      </c>
      <c r="D177" s="9">
        <v>13</v>
      </c>
      <c r="E177" s="10" t="s">
        <v>42</v>
      </c>
      <c r="F177" s="11">
        <v>1</v>
      </c>
      <c r="G177" s="11">
        <v>0</v>
      </c>
      <c r="H177" s="44" t="s">
        <v>26</v>
      </c>
      <c r="I177" s="44">
        <v>12</v>
      </c>
      <c r="J177" s="44">
        <v>7</v>
      </c>
      <c r="K177" s="44" t="s">
        <v>31</v>
      </c>
      <c r="L177" s="13">
        <v>801829</v>
      </c>
      <c r="M177" s="11">
        <v>37676</v>
      </c>
      <c r="N177" s="11">
        <v>30728</v>
      </c>
      <c r="O177" s="17">
        <v>0.81558551863255124</v>
      </c>
      <c r="P177" s="11">
        <v>125842</v>
      </c>
      <c r="Q177" s="11">
        <v>97672</v>
      </c>
      <c r="R177" s="11">
        <v>226</v>
      </c>
      <c r="S177" s="14">
        <f t="shared" si="2"/>
        <v>3743464</v>
      </c>
      <c r="T177" s="14">
        <v>9</v>
      </c>
      <c r="U177" s="14">
        <v>9</v>
      </c>
      <c r="V177" s="15">
        <f>U177/S177</f>
        <v>2.4041903434893458E-6</v>
      </c>
      <c r="W177" s="14" t="s">
        <v>25</v>
      </c>
    </row>
    <row r="178" spans="1:134">
      <c r="A178" s="30" t="s">
        <v>242</v>
      </c>
      <c r="B178" s="30" t="s">
        <v>230</v>
      </c>
      <c r="C178" s="8" t="s">
        <v>30</v>
      </c>
      <c r="D178" s="9">
        <v>13</v>
      </c>
      <c r="E178" s="10" t="s">
        <v>42</v>
      </c>
      <c r="F178" s="11">
        <v>1</v>
      </c>
      <c r="G178" s="11">
        <v>0</v>
      </c>
      <c r="H178" s="44" t="s">
        <v>26</v>
      </c>
      <c r="I178" s="44">
        <v>12</v>
      </c>
      <c r="J178" s="44">
        <v>7</v>
      </c>
      <c r="K178" s="44" t="s">
        <v>31</v>
      </c>
      <c r="L178" s="13">
        <v>1567748</v>
      </c>
      <c r="M178" s="11">
        <v>56303</v>
      </c>
      <c r="N178" s="11">
        <v>9352</v>
      </c>
      <c r="O178" s="12">
        <v>0.16610127346677797</v>
      </c>
      <c r="P178" s="11">
        <v>219651</v>
      </c>
      <c r="Q178" s="11">
        <v>27771</v>
      </c>
      <c r="R178" s="11">
        <v>76</v>
      </c>
      <c r="S178" s="14">
        <f t="shared" si="2"/>
        <v>1258864</v>
      </c>
      <c r="T178" s="14">
        <v>4</v>
      </c>
      <c r="U178" s="14">
        <v>4</v>
      </c>
      <c r="V178" s="15">
        <f>U178/S178</f>
        <v>3.1774679393484921E-6</v>
      </c>
      <c r="W178" s="14" t="s">
        <v>25</v>
      </c>
    </row>
    <row r="179" spans="1:134" s="54" customFormat="1">
      <c r="A179" s="20" t="s">
        <v>243</v>
      </c>
      <c r="B179" s="20" t="s">
        <v>230</v>
      </c>
      <c r="C179" s="18" t="s">
        <v>30</v>
      </c>
      <c r="D179" s="19">
        <v>13</v>
      </c>
      <c r="E179" s="20" t="s">
        <v>42</v>
      </c>
      <c r="F179" s="21">
        <v>1</v>
      </c>
      <c r="G179" s="21">
        <v>0</v>
      </c>
      <c r="H179" s="45" t="s">
        <v>26</v>
      </c>
      <c r="I179" s="45">
        <v>12</v>
      </c>
      <c r="J179" s="45">
        <v>7</v>
      </c>
      <c r="K179" s="45" t="s">
        <v>244</v>
      </c>
      <c r="L179" s="24">
        <v>1385238</v>
      </c>
      <c r="M179" s="21">
        <v>45138</v>
      </c>
      <c r="N179" s="21">
        <v>36362</v>
      </c>
      <c r="O179" s="22">
        <v>0.80557401745757451</v>
      </c>
      <c r="P179" s="21">
        <v>146186</v>
      </c>
      <c r="Q179" s="21">
        <v>112788</v>
      </c>
      <c r="R179" s="21">
        <v>234</v>
      </c>
      <c r="S179" s="23">
        <f t="shared" si="2"/>
        <v>3875976</v>
      </c>
      <c r="T179" s="23">
        <v>13</v>
      </c>
      <c r="U179" s="23">
        <v>12</v>
      </c>
      <c r="V179" s="25">
        <f>U179/S179</f>
        <v>3.0959944024421202E-6</v>
      </c>
      <c r="W179" s="23" t="s">
        <v>25</v>
      </c>
      <c r="X179" s="50"/>
      <c r="Y179" s="50"/>
      <c r="Z179" s="50"/>
      <c r="AA179" s="50"/>
      <c r="AB179" s="50"/>
      <c r="AC179" s="50"/>
      <c r="AD179" s="50"/>
      <c r="AE179" s="50"/>
      <c r="AF179" s="50"/>
      <c r="AG179" s="50"/>
      <c r="AH179" s="50"/>
      <c r="AI179" s="50"/>
      <c r="AJ179" s="50"/>
      <c r="AK179" s="50"/>
      <c r="AL179" s="50"/>
      <c r="AM179" s="50"/>
      <c r="AN179" s="50"/>
      <c r="AO179" s="50"/>
      <c r="AP179" s="50"/>
      <c r="AQ179" s="50"/>
      <c r="AR179" s="50"/>
      <c r="AS179" s="50"/>
      <c r="AT179" s="50"/>
      <c r="AU179" s="50"/>
      <c r="AV179" s="50"/>
      <c r="AW179" s="50"/>
      <c r="AX179" s="50"/>
      <c r="AY179" s="50"/>
      <c r="AZ179" s="50"/>
      <c r="BA179" s="50"/>
      <c r="BB179" s="50"/>
      <c r="BC179" s="50"/>
      <c r="BD179" s="50"/>
      <c r="BE179" s="50"/>
      <c r="BF179" s="50"/>
      <c r="BG179" s="50"/>
      <c r="BH179" s="50"/>
      <c r="BI179" s="50"/>
      <c r="BJ179" s="50"/>
      <c r="BK179" s="50"/>
      <c r="BL179" s="50"/>
      <c r="BM179" s="50"/>
      <c r="BN179" s="50"/>
      <c r="BO179" s="50"/>
      <c r="BP179" s="50"/>
      <c r="BQ179" s="50"/>
      <c r="BR179" s="50"/>
      <c r="BS179" s="50"/>
      <c r="BT179" s="50"/>
      <c r="BU179" s="50"/>
      <c r="BV179" s="50"/>
      <c r="BW179" s="50"/>
      <c r="BX179" s="50"/>
      <c r="BY179" s="50"/>
      <c r="BZ179" s="50"/>
      <c r="CA179" s="50"/>
      <c r="CB179" s="50"/>
      <c r="CC179" s="50"/>
      <c r="CD179" s="50"/>
      <c r="CE179" s="50"/>
      <c r="CF179" s="50"/>
      <c r="CG179" s="50"/>
      <c r="CH179" s="50"/>
      <c r="CI179" s="50"/>
      <c r="CJ179" s="50"/>
      <c r="CK179" s="50"/>
      <c r="CL179" s="50"/>
      <c r="CM179" s="50"/>
      <c r="CN179" s="50"/>
      <c r="CO179" s="50"/>
      <c r="CP179" s="50"/>
      <c r="CQ179" s="50"/>
      <c r="CR179" s="50"/>
      <c r="CS179" s="50"/>
      <c r="CT179" s="50"/>
      <c r="CU179" s="50"/>
      <c r="CV179" s="50"/>
      <c r="CW179" s="50"/>
      <c r="CX179" s="50"/>
      <c r="CY179" s="50"/>
      <c r="CZ179" s="50"/>
      <c r="DA179" s="50"/>
      <c r="DB179" s="50"/>
      <c r="DC179" s="50"/>
      <c r="DD179" s="50"/>
      <c r="DE179" s="50"/>
      <c r="DF179" s="50"/>
      <c r="DG179" s="50"/>
      <c r="DH179" s="50"/>
      <c r="DI179" s="50"/>
      <c r="DJ179" s="50"/>
      <c r="DK179" s="50"/>
      <c r="DL179" s="50"/>
      <c r="DM179" s="50"/>
      <c r="DN179" s="50"/>
      <c r="DO179" s="50"/>
      <c r="DP179" s="50"/>
      <c r="DQ179" s="50"/>
      <c r="DR179" s="50"/>
      <c r="DS179" s="50"/>
      <c r="DT179" s="50"/>
      <c r="DU179" s="50"/>
      <c r="DV179" s="50"/>
      <c r="DW179" s="50"/>
      <c r="DX179" s="50"/>
      <c r="DY179" s="50"/>
      <c r="DZ179" s="50"/>
      <c r="EA179" s="50"/>
      <c r="EB179" s="50"/>
      <c r="EC179" s="50"/>
      <c r="ED179" s="50"/>
    </row>
    <row r="180" spans="1:134">
      <c r="A180" s="44" t="s">
        <v>245</v>
      </c>
      <c r="B180" s="44" t="s">
        <v>246</v>
      </c>
      <c r="C180" s="8" t="s">
        <v>23</v>
      </c>
      <c r="D180" s="9">
        <v>23</v>
      </c>
      <c r="E180" s="10" t="s">
        <v>24</v>
      </c>
      <c r="F180" s="11">
        <v>0</v>
      </c>
      <c r="G180" s="11">
        <v>0</v>
      </c>
      <c r="H180" s="44" t="s">
        <v>43</v>
      </c>
      <c r="I180" s="44">
        <v>2</v>
      </c>
      <c r="J180" s="44">
        <v>2</v>
      </c>
      <c r="K180" s="44" t="s">
        <v>25</v>
      </c>
      <c r="L180" s="13">
        <v>18420696</v>
      </c>
      <c r="M180" s="11">
        <v>684814</v>
      </c>
      <c r="N180" s="11">
        <v>461715</v>
      </c>
      <c r="O180" s="17">
        <v>0.67421956910927638</v>
      </c>
      <c r="P180" s="11">
        <v>4113450</v>
      </c>
      <c r="Q180" s="11">
        <v>2666779</v>
      </c>
      <c r="R180" s="11">
        <v>3716</v>
      </c>
      <c r="S180" s="14">
        <f t="shared" si="2"/>
        <v>61551824</v>
      </c>
      <c r="T180" s="14">
        <v>835</v>
      </c>
      <c r="U180" s="14">
        <v>834</v>
      </c>
      <c r="V180" s="15">
        <f>U180/S180</f>
        <v>1.3549557849008666E-5</v>
      </c>
      <c r="W180" s="14" t="s">
        <v>295</v>
      </c>
    </row>
    <row r="181" spans="1:134">
      <c r="A181" s="16" t="s">
        <v>247</v>
      </c>
      <c r="B181" s="16" t="s">
        <v>246</v>
      </c>
      <c r="C181" s="8" t="s">
        <v>28</v>
      </c>
      <c r="D181" s="9">
        <v>23</v>
      </c>
      <c r="E181" s="10" t="s">
        <v>24</v>
      </c>
      <c r="F181" s="11">
        <v>0</v>
      </c>
      <c r="G181" s="11">
        <v>0</v>
      </c>
      <c r="H181" s="44" t="s">
        <v>43</v>
      </c>
      <c r="I181" s="44">
        <v>2</v>
      </c>
      <c r="J181" s="44">
        <v>2</v>
      </c>
      <c r="K181" s="44" t="s">
        <v>25</v>
      </c>
      <c r="L181" s="13">
        <v>3627427</v>
      </c>
      <c r="M181" s="11">
        <v>110041</v>
      </c>
      <c r="N181" s="11">
        <v>101207</v>
      </c>
      <c r="O181" s="17">
        <v>0.91972083132650562</v>
      </c>
      <c r="P181" s="11">
        <v>342653</v>
      </c>
      <c r="Q181" s="11">
        <v>304010</v>
      </c>
      <c r="R181" s="11">
        <v>793</v>
      </c>
      <c r="S181" s="14">
        <f t="shared" si="2"/>
        <v>13135252</v>
      </c>
      <c r="T181" s="14">
        <v>85</v>
      </c>
      <c r="U181" s="14">
        <v>84</v>
      </c>
      <c r="V181" s="15">
        <f>U181/S181</f>
        <v>6.3950048312738881E-6</v>
      </c>
      <c r="W181" s="14" t="s">
        <v>295</v>
      </c>
    </row>
    <row r="182" spans="1:134">
      <c r="A182" s="8" t="s">
        <v>248</v>
      </c>
      <c r="B182" s="8" t="s">
        <v>246</v>
      </c>
      <c r="C182" s="8" t="s">
        <v>30</v>
      </c>
      <c r="D182" s="9">
        <v>23</v>
      </c>
      <c r="E182" s="10" t="s">
        <v>24</v>
      </c>
      <c r="F182" s="11">
        <v>0</v>
      </c>
      <c r="G182" s="11">
        <v>0</v>
      </c>
      <c r="H182" s="44" t="s">
        <v>43</v>
      </c>
      <c r="I182" s="44">
        <v>2</v>
      </c>
      <c r="J182" s="44">
        <v>2</v>
      </c>
      <c r="K182" s="44" t="s">
        <v>31</v>
      </c>
      <c r="L182" s="13">
        <v>4348992</v>
      </c>
      <c r="M182" s="11">
        <v>139321</v>
      </c>
      <c r="N182" s="11">
        <v>59921</v>
      </c>
      <c r="O182" s="12">
        <v>0.43009309436481219</v>
      </c>
      <c r="P182" s="11">
        <v>623647</v>
      </c>
      <c r="Q182" s="11">
        <v>227555</v>
      </c>
      <c r="R182" s="11">
        <v>397</v>
      </c>
      <c r="S182" s="14">
        <f t="shared" si="2"/>
        <v>6575908</v>
      </c>
      <c r="T182" s="14">
        <v>21</v>
      </c>
      <c r="U182" s="13">
        <v>21</v>
      </c>
      <c r="V182" s="15">
        <f>U182/S182</f>
        <v>3.1934753345089377E-6</v>
      </c>
      <c r="W182" s="14" t="s">
        <v>25</v>
      </c>
    </row>
    <row r="183" spans="1:134" s="54" customFormat="1">
      <c r="A183" s="20" t="s">
        <v>249</v>
      </c>
      <c r="B183" s="20" t="s">
        <v>246</v>
      </c>
      <c r="C183" s="18" t="s">
        <v>30</v>
      </c>
      <c r="D183" s="19">
        <v>23</v>
      </c>
      <c r="E183" s="20" t="s">
        <v>24</v>
      </c>
      <c r="F183" s="21">
        <v>0</v>
      </c>
      <c r="G183" s="21">
        <v>0</v>
      </c>
      <c r="H183" s="45" t="s">
        <v>43</v>
      </c>
      <c r="I183" s="45">
        <v>2</v>
      </c>
      <c r="J183" s="45">
        <v>2</v>
      </c>
      <c r="K183" s="45" t="s">
        <v>31</v>
      </c>
      <c r="L183" s="24">
        <v>2857123</v>
      </c>
      <c r="M183" s="21">
        <v>219546</v>
      </c>
      <c r="N183" s="21">
        <v>159013</v>
      </c>
      <c r="O183" s="22">
        <v>0.72428101627904862</v>
      </c>
      <c r="P183" s="21">
        <v>820975</v>
      </c>
      <c r="Q183" s="21">
        <v>553882</v>
      </c>
      <c r="R183" s="21">
        <v>1075</v>
      </c>
      <c r="S183" s="23">
        <f t="shared" si="2"/>
        <v>17806300</v>
      </c>
      <c r="T183" s="23">
        <v>24</v>
      </c>
      <c r="U183" s="23">
        <v>24</v>
      </c>
      <c r="V183" s="25">
        <f>U183/S183</f>
        <v>1.3478375631096859E-6</v>
      </c>
      <c r="W183" s="23" t="s">
        <v>25</v>
      </c>
      <c r="X183" s="50"/>
      <c r="Y183" s="50"/>
      <c r="Z183" s="50"/>
      <c r="AA183" s="50"/>
      <c r="AB183" s="50"/>
      <c r="AC183" s="50"/>
      <c r="AD183" s="50"/>
      <c r="AE183" s="50"/>
      <c r="AF183" s="50"/>
      <c r="AG183" s="50"/>
      <c r="AH183" s="50"/>
      <c r="AI183" s="50"/>
      <c r="AJ183" s="50"/>
      <c r="AK183" s="50"/>
      <c r="AL183" s="50"/>
      <c r="AM183" s="50"/>
      <c r="AN183" s="50"/>
      <c r="AO183" s="50"/>
      <c r="AP183" s="50"/>
      <c r="AQ183" s="50"/>
      <c r="AR183" s="50"/>
      <c r="AS183" s="50"/>
      <c r="AT183" s="50"/>
      <c r="AU183" s="50"/>
      <c r="AV183" s="50"/>
      <c r="AW183" s="50"/>
      <c r="AX183" s="50"/>
      <c r="AY183" s="50"/>
      <c r="AZ183" s="50"/>
      <c r="BA183" s="50"/>
      <c r="BB183" s="50"/>
      <c r="BC183" s="50"/>
      <c r="BD183" s="50"/>
      <c r="BE183" s="50"/>
      <c r="BF183" s="50"/>
      <c r="BG183" s="50"/>
      <c r="BH183" s="50"/>
      <c r="BI183" s="50"/>
      <c r="BJ183" s="50"/>
      <c r="BK183" s="50"/>
      <c r="BL183" s="50"/>
      <c r="BM183" s="50"/>
      <c r="BN183" s="50"/>
      <c r="BO183" s="50"/>
      <c r="BP183" s="50"/>
      <c r="BQ183" s="50"/>
      <c r="BR183" s="50"/>
      <c r="BS183" s="50"/>
      <c r="BT183" s="50"/>
      <c r="BU183" s="50"/>
      <c r="BV183" s="50"/>
      <c r="BW183" s="50"/>
      <c r="BX183" s="50"/>
      <c r="BY183" s="50"/>
      <c r="BZ183" s="50"/>
      <c r="CA183" s="50"/>
      <c r="CB183" s="50"/>
      <c r="CC183" s="50"/>
      <c r="CD183" s="50"/>
      <c r="CE183" s="50"/>
      <c r="CF183" s="50"/>
      <c r="CG183" s="50"/>
      <c r="CH183" s="50"/>
      <c r="CI183" s="50"/>
      <c r="CJ183" s="50"/>
      <c r="CK183" s="50"/>
      <c r="CL183" s="50"/>
      <c r="CM183" s="50"/>
      <c r="CN183" s="50"/>
      <c r="CO183" s="50"/>
      <c r="CP183" s="50"/>
      <c r="CQ183" s="50"/>
      <c r="CR183" s="50"/>
      <c r="CS183" s="50"/>
      <c r="CT183" s="50"/>
      <c r="CU183" s="50"/>
      <c r="CV183" s="50"/>
      <c r="CW183" s="50"/>
      <c r="CX183" s="50"/>
      <c r="CY183" s="50"/>
      <c r="CZ183" s="50"/>
      <c r="DA183" s="50"/>
      <c r="DB183" s="50"/>
      <c r="DC183" s="50"/>
      <c r="DD183" s="50"/>
      <c r="DE183" s="50"/>
      <c r="DF183" s="50"/>
      <c r="DG183" s="50"/>
      <c r="DH183" s="50"/>
      <c r="DI183" s="50"/>
      <c r="DJ183" s="50"/>
      <c r="DK183" s="50"/>
      <c r="DL183" s="50"/>
      <c r="DM183" s="50"/>
      <c r="DN183" s="50"/>
      <c r="DO183" s="50"/>
      <c r="DP183" s="50"/>
      <c r="DQ183" s="50"/>
      <c r="DR183" s="50"/>
      <c r="DS183" s="50"/>
      <c r="DT183" s="50"/>
      <c r="DU183" s="50"/>
      <c r="DV183" s="50"/>
      <c r="DW183" s="50"/>
      <c r="DX183" s="50"/>
      <c r="DY183" s="50"/>
      <c r="DZ183" s="50"/>
      <c r="EA183" s="50"/>
      <c r="EB183" s="50"/>
      <c r="EC183" s="50"/>
      <c r="ED183" s="50"/>
    </row>
    <row r="184" spans="1:134">
      <c r="A184" s="10" t="s">
        <v>250</v>
      </c>
      <c r="B184" s="10" t="s">
        <v>252</v>
      </c>
      <c r="C184" s="8" t="s">
        <v>41</v>
      </c>
      <c r="D184" s="9">
        <v>13</v>
      </c>
      <c r="E184" s="10" t="s">
        <v>42</v>
      </c>
      <c r="F184" s="11">
        <v>1</v>
      </c>
      <c r="G184" s="11">
        <v>1</v>
      </c>
      <c r="H184" s="44" t="s">
        <v>26</v>
      </c>
      <c r="I184" s="44">
        <v>13</v>
      </c>
      <c r="J184" s="44">
        <v>12</v>
      </c>
      <c r="K184" s="44" t="s">
        <v>25</v>
      </c>
      <c r="L184" s="13">
        <v>2397705</v>
      </c>
      <c r="M184" s="11">
        <v>113436</v>
      </c>
      <c r="N184" s="11">
        <v>111279</v>
      </c>
      <c r="O184" s="12">
        <v>0.98098487252723998</v>
      </c>
      <c r="P184" s="11">
        <v>334371</v>
      </c>
      <c r="Q184" s="11">
        <v>327234</v>
      </c>
      <c r="R184" s="11">
        <v>1115</v>
      </c>
      <c r="S184" s="14">
        <f t="shared" si="2"/>
        <v>18468860</v>
      </c>
      <c r="T184" s="14">
        <v>87</v>
      </c>
      <c r="U184" s="14">
        <v>85</v>
      </c>
      <c r="V184" s="15">
        <f>U184/S184</f>
        <v>4.6023414547514036E-6</v>
      </c>
      <c r="W184" s="14" t="s">
        <v>25</v>
      </c>
    </row>
    <row r="185" spans="1:134">
      <c r="A185" s="10" t="s">
        <v>251</v>
      </c>
      <c r="B185" s="10" t="s">
        <v>252</v>
      </c>
      <c r="C185" s="8" t="s">
        <v>23</v>
      </c>
      <c r="D185" s="9">
        <v>13</v>
      </c>
      <c r="E185" s="10" t="s">
        <v>42</v>
      </c>
      <c r="F185" s="11">
        <v>1</v>
      </c>
      <c r="G185" s="11">
        <v>1</v>
      </c>
      <c r="H185" s="44" t="s">
        <v>26</v>
      </c>
      <c r="I185" s="44">
        <v>13</v>
      </c>
      <c r="J185" s="44">
        <v>12</v>
      </c>
      <c r="K185" s="44" t="s">
        <v>25</v>
      </c>
      <c r="L185" s="13">
        <v>3828679</v>
      </c>
      <c r="M185" s="11">
        <v>150522</v>
      </c>
      <c r="N185" s="11">
        <v>120891</v>
      </c>
      <c r="O185" s="12">
        <v>0.8031450552078766</v>
      </c>
      <c r="P185" s="11">
        <v>514415</v>
      </c>
      <c r="Q185" s="11">
        <v>395822</v>
      </c>
      <c r="R185" s="11">
        <v>922</v>
      </c>
      <c r="S185" s="14">
        <f t="shared" si="2"/>
        <v>15272008</v>
      </c>
      <c r="T185" s="14">
        <v>119</v>
      </c>
      <c r="U185" s="14">
        <v>116</v>
      </c>
      <c r="V185" s="15">
        <f>U185/S185</f>
        <v>7.595595811631319E-6</v>
      </c>
      <c r="W185" s="14" t="s">
        <v>25</v>
      </c>
    </row>
    <row r="186" spans="1:134">
      <c r="A186" s="8" t="s">
        <v>253</v>
      </c>
      <c r="B186" s="8" t="s">
        <v>252</v>
      </c>
      <c r="C186" s="8" t="s">
        <v>28</v>
      </c>
      <c r="D186" s="9">
        <v>13</v>
      </c>
      <c r="E186" s="10" t="s">
        <v>42</v>
      </c>
      <c r="F186" s="11">
        <v>1</v>
      </c>
      <c r="G186" s="11">
        <v>1</v>
      </c>
      <c r="H186" s="44" t="s">
        <v>26</v>
      </c>
      <c r="I186" s="44">
        <v>13</v>
      </c>
      <c r="J186" s="44">
        <v>12</v>
      </c>
      <c r="K186" s="44" t="s">
        <v>25</v>
      </c>
      <c r="L186" s="13">
        <v>2985506</v>
      </c>
      <c r="M186" s="11">
        <v>147454</v>
      </c>
      <c r="N186" s="11">
        <v>120344</v>
      </c>
      <c r="O186" s="12">
        <v>0.81614605232818371</v>
      </c>
      <c r="P186" s="11">
        <v>496517</v>
      </c>
      <c r="Q186" s="11">
        <v>386709</v>
      </c>
      <c r="R186" s="11">
        <v>1022</v>
      </c>
      <c r="S186" s="14">
        <f t="shared" si="2"/>
        <v>16928408</v>
      </c>
      <c r="T186" s="14">
        <v>133</v>
      </c>
      <c r="U186" s="14">
        <v>130</v>
      </c>
      <c r="V186" s="15">
        <f>U186/S186</f>
        <v>7.6793990314978234E-6</v>
      </c>
      <c r="W186" s="14" t="s">
        <v>25</v>
      </c>
    </row>
    <row r="187" spans="1:134">
      <c r="A187" s="44" t="s">
        <v>254</v>
      </c>
      <c r="B187" s="44" t="s">
        <v>252</v>
      </c>
      <c r="C187" s="8" t="s">
        <v>30</v>
      </c>
      <c r="D187" s="9">
        <v>13</v>
      </c>
      <c r="E187" s="10" t="s">
        <v>42</v>
      </c>
      <c r="F187" s="11">
        <v>1</v>
      </c>
      <c r="G187" s="11">
        <v>1</v>
      </c>
      <c r="H187" s="44" t="s">
        <v>26</v>
      </c>
      <c r="I187" s="44">
        <v>13</v>
      </c>
      <c r="J187" s="44">
        <v>10</v>
      </c>
      <c r="K187" s="44" t="s">
        <v>31</v>
      </c>
      <c r="L187" s="13">
        <v>491553</v>
      </c>
      <c r="M187" s="11">
        <v>18603</v>
      </c>
      <c r="N187" s="11">
        <v>14719</v>
      </c>
      <c r="O187" s="12">
        <v>0.79121647046175347</v>
      </c>
      <c r="P187" s="11">
        <v>56571</v>
      </c>
      <c r="Q187" s="11">
        <v>41681</v>
      </c>
      <c r="R187" s="11">
        <v>123</v>
      </c>
      <c r="S187" s="14">
        <f t="shared" si="2"/>
        <v>2037372</v>
      </c>
      <c r="T187" s="14">
        <v>9</v>
      </c>
      <c r="U187" s="14">
        <v>8</v>
      </c>
      <c r="V187" s="15">
        <f>U187/S187</f>
        <v>3.9266270469997622E-6</v>
      </c>
      <c r="W187" s="14" t="s">
        <v>25</v>
      </c>
    </row>
    <row r="188" spans="1:134">
      <c r="A188" s="30" t="s">
        <v>255</v>
      </c>
      <c r="B188" s="30" t="s">
        <v>252</v>
      </c>
      <c r="C188" s="8" t="s">
        <v>30</v>
      </c>
      <c r="D188" s="9">
        <v>13</v>
      </c>
      <c r="E188" s="10" t="s">
        <v>42</v>
      </c>
      <c r="F188" s="11">
        <v>1</v>
      </c>
      <c r="G188" s="11">
        <v>1</v>
      </c>
      <c r="H188" s="44" t="s">
        <v>26</v>
      </c>
      <c r="I188" s="44">
        <v>13</v>
      </c>
      <c r="J188" s="44">
        <v>10</v>
      </c>
      <c r="K188" s="44" t="s">
        <v>49</v>
      </c>
      <c r="L188" s="13">
        <v>747434</v>
      </c>
      <c r="M188" s="11">
        <v>28147</v>
      </c>
      <c r="N188" s="11">
        <v>10463</v>
      </c>
      <c r="O188" s="12">
        <v>0.37172700465413722</v>
      </c>
      <c r="P188" s="11">
        <v>103869</v>
      </c>
      <c r="Q188" s="11">
        <v>32476</v>
      </c>
      <c r="R188" s="11">
        <v>72</v>
      </c>
      <c r="S188" s="14">
        <f t="shared" si="2"/>
        <v>1192608</v>
      </c>
      <c r="T188" s="14">
        <v>5</v>
      </c>
      <c r="U188" s="14">
        <v>4</v>
      </c>
      <c r="V188" s="15">
        <f>U188/S188</f>
        <v>3.353993935978964E-6</v>
      </c>
      <c r="W188" s="14" t="s">
        <v>25</v>
      </c>
    </row>
    <row r="189" spans="1:134">
      <c r="A189" s="44" t="s">
        <v>256</v>
      </c>
      <c r="B189" s="44" t="s">
        <v>252</v>
      </c>
      <c r="C189" s="8" t="s">
        <v>30</v>
      </c>
      <c r="D189" s="9">
        <v>13</v>
      </c>
      <c r="E189" s="10" t="s">
        <v>42</v>
      </c>
      <c r="F189" s="11">
        <v>1</v>
      </c>
      <c r="G189" s="11">
        <v>1</v>
      </c>
      <c r="H189" s="44" t="s">
        <v>26</v>
      </c>
      <c r="I189" s="44">
        <v>13</v>
      </c>
      <c r="J189" s="44">
        <v>10</v>
      </c>
      <c r="K189" s="44" t="s">
        <v>31</v>
      </c>
      <c r="L189" s="13">
        <v>1204109</v>
      </c>
      <c r="M189" s="11">
        <v>46165</v>
      </c>
      <c r="N189" s="11">
        <v>30888</v>
      </c>
      <c r="O189" s="12">
        <v>0.66907830607603158</v>
      </c>
      <c r="P189" s="11">
        <v>142462</v>
      </c>
      <c r="Q189" s="11">
        <v>85610</v>
      </c>
      <c r="R189" s="11">
        <v>184</v>
      </c>
      <c r="S189" s="14">
        <f t="shared" si="2"/>
        <v>3047776</v>
      </c>
      <c r="T189" s="14">
        <v>6</v>
      </c>
      <c r="U189" s="14">
        <v>5</v>
      </c>
      <c r="V189" s="15">
        <f>U189/S189</f>
        <v>1.6405405121636235E-6</v>
      </c>
      <c r="W189" s="14" t="s">
        <v>25</v>
      </c>
    </row>
    <row r="190" spans="1:134">
      <c r="A190" s="28" t="s">
        <v>257</v>
      </c>
      <c r="B190" s="28" t="s">
        <v>252</v>
      </c>
      <c r="C190" s="8" t="s">
        <v>30</v>
      </c>
      <c r="D190" s="9">
        <v>13</v>
      </c>
      <c r="E190" s="10" t="s">
        <v>42</v>
      </c>
      <c r="F190" s="11">
        <v>1</v>
      </c>
      <c r="G190" s="11">
        <v>1</v>
      </c>
      <c r="H190" s="44" t="s">
        <v>26</v>
      </c>
      <c r="I190" s="44">
        <v>13</v>
      </c>
      <c r="J190" s="44">
        <v>10</v>
      </c>
      <c r="K190" s="44" t="s">
        <v>31</v>
      </c>
      <c r="L190" s="13">
        <v>1401393</v>
      </c>
      <c r="M190" s="11">
        <v>41503</v>
      </c>
      <c r="N190" s="11">
        <v>3867</v>
      </c>
      <c r="O190" s="32">
        <v>9.3173987422595958E-2</v>
      </c>
      <c r="P190" s="11">
        <v>145724</v>
      </c>
      <c r="Q190" s="11">
        <v>11088</v>
      </c>
      <c r="R190" s="11">
        <v>20</v>
      </c>
      <c r="S190" s="14">
        <f t="shared" si="2"/>
        <v>331280</v>
      </c>
      <c r="T190" s="14">
        <v>2</v>
      </c>
      <c r="U190" s="13">
        <v>1</v>
      </c>
      <c r="V190" s="15">
        <f>U190/S190</f>
        <v>3.0185945423810675E-6</v>
      </c>
      <c r="W190" s="16" t="s">
        <v>25</v>
      </c>
    </row>
    <row r="191" spans="1:134">
      <c r="A191" s="44" t="s">
        <v>258</v>
      </c>
      <c r="B191" s="10" t="s">
        <v>252</v>
      </c>
      <c r="C191" s="8" t="s">
        <v>30</v>
      </c>
      <c r="D191" s="9">
        <v>13</v>
      </c>
      <c r="E191" s="10" t="s">
        <v>42</v>
      </c>
      <c r="F191" s="11">
        <v>1</v>
      </c>
      <c r="G191" s="11">
        <v>1</v>
      </c>
      <c r="H191" s="44" t="s">
        <v>26</v>
      </c>
      <c r="I191" s="44">
        <v>13</v>
      </c>
      <c r="J191" s="44">
        <v>10</v>
      </c>
      <c r="K191" s="44" t="s">
        <v>31</v>
      </c>
      <c r="L191" s="13">
        <v>726046</v>
      </c>
      <c r="M191" s="11">
        <v>34360</v>
      </c>
      <c r="N191" s="11">
        <v>29260</v>
      </c>
      <c r="O191" s="12">
        <v>0.85157159487776479</v>
      </c>
      <c r="P191" s="11">
        <v>112776</v>
      </c>
      <c r="Q191" s="11">
        <v>91452</v>
      </c>
      <c r="R191" s="11">
        <v>201</v>
      </c>
      <c r="S191" s="14">
        <f t="shared" si="2"/>
        <v>3329364</v>
      </c>
      <c r="T191" s="14">
        <v>10</v>
      </c>
      <c r="U191" s="14">
        <v>9</v>
      </c>
      <c r="V191" s="15">
        <f>U191/S191</f>
        <v>2.7032189931770752E-6</v>
      </c>
      <c r="W191" s="14" t="s">
        <v>25</v>
      </c>
    </row>
    <row r="192" spans="1:134">
      <c r="A192" s="10" t="s">
        <v>259</v>
      </c>
      <c r="B192" s="10" t="s">
        <v>252</v>
      </c>
      <c r="C192" s="8" t="s">
        <v>30</v>
      </c>
      <c r="D192" s="9">
        <v>13</v>
      </c>
      <c r="E192" s="10" t="s">
        <v>42</v>
      </c>
      <c r="F192" s="11">
        <v>1</v>
      </c>
      <c r="G192" s="11">
        <v>1</v>
      </c>
      <c r="H192" s="44" t="s">
        <v>26</v>
      </c>
      <c r="I192" s="44">
        <v>13</v>
      </c>
      <c r="J192" s="44">
        <v>10</v>
      </c>
      <c r="K192" s="44" t="s">
        <v>31</v>
      </c>
      <c r="L192" s="13">
        <v>1999107</v>
      </c>
      <c r="M192" s="11">
        <v>90424</v>
      </c>
      <c r="N192" s="11">
        <v>74543</v>
      </c>
      <c r="O192" s="12">
        <v>0.82437184818189857</v>
      </c>
      <c r="P192" s="11">
        <v>296311</v>
      </c>
      <c r="Q192" s="11">
        <v>234386</v>
      </c>
      <c r="R192" s="11">
        <v>519</v>
      </c>
      <c r="S192" s="14">
        <f t="shared" si="2"/>
        <v>8596716</v>
      </c>
      <c r="T192" s="14">
        <v>20</v>
      </c>
      <c r="U192" s="14">
        <v>19</v>
      </c>
      <c r="V192" s="15">
        <f>U192/S192</f>
        <v>2.2101462930728431E-6</v>
      </c>
      <c r="W192" s="14" t="s">
        <v>25</v>
      </c>
    </row>
    <row r="193" spans="1:134">
      <c r="A193" s="44" t="s">
        <v>260</v>
      </c>
      <c r="B193" s="10" t="s">
        <v>252</v>
      </c>
      <c r="C193" s="8" t="s">
        <v>30</v>
      </c>
      <c r="D193" s="9">
        <v>13</v>
      </c>
      <c r="E193" s="10" t="s">
        <v>42</v>
      </c>
      <c r="F193" s="11">
        <v>1</v>
      </c>
      <c r="G193" s="11">
        <v>1</v>
      </c>
      <c r="H193" s="44" t="s">
        <v>26</v>
      </c>
      <c r="I193" s="44">
        <v>13</v>
      </c>
      <c r="J193" s="44">
        <v>10</v>
      </c>
      <c r="K193" s="44" t="s">
        <v>49</v>
      </c>
      <c r="L193" s="13">
        <v>963848</v>
      </c>
      <c r="M193" s="11">
        <v>31914</v>
      </c>
      <c r="N193" s="11">
        <v>24786</v>
      </c>
      <c r="O193" s="12">
        <v>0.7766497461928934</v>
      </c>
      <c r="P193" s="11">
        <v>104058</v>
      </c>
      <c r="Q193" s="11">
        <v>76153</v>
      </c>
      <c r="R193" s="11">
        <v>178</v>
      </c>
      <c r="S193" s="14">
        <f t="shared" si="2"/>
        <v>2948392</v>
      </c>
      <c r="T193" s="14">
        <v>8</v>
      </c>
      <c r="U193" s="14">
        <v>7</v>
      </c>
      <c r="V193" s="15">
        <f>U193/S193</f>
        <v>2.3741754827716261E-6</v>
      </c>
      <c r="W193" s="14" t="s">
        <v>25</v>
      </c>
    </row>
    <row r="194" spans="1:134">
      <c r="A194" s="10" t="s">
        <v>261</v>
      </c>
      <c r="B194" s="10" t="s">
        <v>252</v>
      </c>
      <c r="C194" s="8" t="s">
        <v>30</v>
      </c>
      <c r="D194" s="9">
        <v>13</v>
      </c>
      <c r="E194" s="10" t="s">
        <v>42</v>
      </c>
      <c r="F194" s="11">
        <v>1</v>
      </c>
      <c r="G194" s="11">
        <v>1</v>
      </c>
      <c r="H194" s="44" t="s">
        <v>26</v>
      </c>
      <c r="I194" s="44">
        <v>13</v>
      </c>
      <c r="J194" s="44">
        <v>10</v>
      </c>
      <c r="K194" s="44" t="s">
        <v>31</v>
      </c>
      <c r="L194" s="13">
        <v>2503030</v>
      </c>
      <c r="M194" s="11">
        <v>91076</v>
      </c>
      <c r="N194" s="11">
        <v>84010</v>
      </c>
      <c r="O194" s="12">
        <v>0.92241644340989948</v>
      </c>
      <c r="P194" s="11">
        <v>284112</v>
      </c>
      <c r="Q194" s="11">
        <v>257621</v>
      </c>
      <c r="R194" s="11">
        <v>706</v>
      </c>
      <c r="S194" s="14">
        <f t="shared" si="2"/>
        <v>11694184</v>
      </c>
      <c r="T194" s="14">
        <v>23</v>
      </c>
      <c r="U194" s="14">
        <v>22</v>
      </c>
      <c r="V194" s="15">
        <f>U194/S194</f>
        <v>1.8812770519088805E-6</v>
      </c>
      <c r="W194" s="14" t="s">
        <v>25</v>
      </c>
    </row>
    <row r="195" spans="1:134">
      <c r="A195" s="10" t="s">
        <v>262</v>
      </c>
      <c r="B195" s="10" t="s">
        <v>252</v>
      </c>
      <c r="C195" s="8" t="s">
        <v>30</v>
      </c>
      <c r="D195" s="9">
        <v>13</v>
      </c>
      <c r="E195" s="10" t="s">
        <v>42</v>
      </c>
      <c r="F195" s="11">
        <v>1</v>
      </c>
      <c r="G195" s="11">
        <v>1</v>
      </c>
      <c r="H195" s="44" t="s">
        <v>26</v>
      </c>
      <c r="I195" s="44">
        <v>13</v>
      </c>
      <c r="J195" s="44">
        <v>10</v>
      </c>
      <c r="K195" s="44" t="s">
        <v>31</v>
      </c>
      <c r="L195" s="13">
        <v>2721454</v>
      </c>
      <c r="M195" s="11">
        <v>76291</v>
      </c>
      <c r="N195" s="11">
        <v>64473</v>
      </c>
      <c r="O195" s="12">
        <v>0.84509313025127475</v>
      </c>
      <c r="P195" s="11">
        <v>245492</v>
      </c>
      <c r="Q195" s="11">
        <v>196318</v>
      </c>
      <c r="R195" s="11">
        <v>442</v>
      </c>
      <c r="S195" s="13">
        <f t="shared" ref="S195:S222" si="3">R195*16564</f>
        <v>7321288</v>
      </c>
      <c r="T195" s="13">
        <v>17</v>
      </c>
      <c r="U195" s="13">
        <v>16</v>
      </c>
      <c r="V195" s="15">
        <f>U195/S195</f>
        <v>2.1854078134885556E-6</v>
      </c>
      <c r="W195" s="14" t="s">
        <v>25</v>
      </c>
    </row>
    <row r="196" spans="1:134">
      <c r="A196" s="10" t="s">
        <v>263</v>
      </c>
      <c r="B196" s="10" t="s">
        <v>252</v>
      </c>
      <c r="C196" s="8" t="s">
        <v>30</v>
      </c>
      <c r="D196" s="9">
        <v>13</v>
      </c>
      <c r="E196" s="10" t="s">
        <v>42</v>
      </c>
      <c r="F196" s="11">
        <v>1</v>
      </c>
      <c r="G196" s="11">
        <v>1</v>
      </c>
      <c r="H196" s="44" t="s">
        <v>26</v>
      </c>
      <c r="I196" s="44">
        <v>13</v>
      </c>
      <c r="J196" s="44">
        <v>10</v>
      </c>
      <c r="K196" s="44" t="s">
        <v>31</v>
      </c>
      <c r="L196" s="13">
        <v>1221234</v>
      </c>
      <c r="M196" s="11">
        <v>50044</v>
      </c>
      <c r="N196" s="11">
        <v>18621</v>
      </c>
      <c r="O196" s="12">
        <v>0.37209255854847734</v>
      </c>
      <c r="P196" s="11">
        <v>178867</v>
      </c>
      <c r="Q196" s="11">
        <v>57113</v>
      </c>
      <c r="R196" s="11">
        <v>137</v>
      </c>
      <c r="S196" s="34">
        <f t="shared" si="3"/>
        <v>2269268</v>
      </c>
      <c r="T196" s="34">
        <v>5</v>
      </c>
      <c r="U196" s="34">
        <v>4</v>
      </c>
      <c r="V196" s="15">
        <f>U196/S196</f>
        <v>1.7626829444560976E-6</v>
      </c>
      <c r="W196" s="14" t="s">
        <v>25</v>
      </c>
    </row>
    <row r="197" spans="1:134">
      <c r="A197" s="10" t="s">
        <v>264</v>
      </c>
      <c r="B197" s="10" t="s">
        <v>252</v>
      </c>
      <c r="C197" s="8" t="s">
        <v>30</v>
      </c>
      <c r="D197" s="9">
        <v>13</v>
      </c>
      <c r="E197" s="10" t="s">
        <v>42</v>
      </c>
      <c r="F197" s="11">
        <v>1</v>
      </c>
      <c r="G197" s="11">
        <v>1</v>
      </c>
      <c r="H197" s="44" t="s">
        <v>26</v>
      </c>
      <c r="I197" s="44">
        <v>13</v>
      </c>
      <c r="J197" s="44">
        <v>10</v>
      </c>
      <c r="K197" s="44" t="s">
        <v>31</v>
      </c>
      <c r="L197" s="13">
        <v>997039</v>
      </c>
      <c r="M197" s="11">
        <v>69981</v>
      </c>
      <c r="N197" s="11">
        <v>53901</v>
      </c>
      <c r="O197" s="12">
        <v>0.77022334633686285</v>
      </c>
      <c r="P197" s="11">
        <v>244697</v>
      </c>
      <c r="Q197" s="11">
        <v>177645</v>
      </c>
      <c r="R197" s="11">
        <v>371</v>
      </c>
      <c r="S197" s="14">
        <f t="shared" si="3"/>
        <v>6145244</v>
      </c>
      <c r="T197" s="14">
        <v>21</v>
      </c>
      <c r="U197" s="14">
        <v>20</v>
      </c>
      <c r="V197" s="15">
        <f>U197/S197</f>
        <v>3.2545493718394257E-6</v>
      </c>
      <c r="W197" s="14" t="s">
        <v>25</v>
      </c>
    </row>
    <row r="198" spans="1:134">
      <c r="A198" s="8" t="s">
        <v>265</v>
      </c>
      <c r="B198" s="8" t="s">
        <v>252</v>
      </c>
      <c r="C198" s="8" t="s">
        <v>30</v>
      </c>
      <c r="D198" s="9">
        <v>13</v>
      </c>
      <c r="E198" s="10" t="s">
        <v>42</v>
      </c>
      <c r="F198" s="11">
        <v>1</v>
      </c>
      <c r="G198" s="11">
        <v>1</v>
      </c>
      <c r="H198" s="44" t="s">
        <v>26</v>
      </c>
      <c r="I198" s="44">
        <v>13</v>
      </c>
      <c r="J198" s="44">
        <v>10</v>
      </c>
      <c r="K198" s="44" t="s">
        <v>31</v>
      </c>
      <c r="L198" s="13">
        <v>2780887</v>
      </c>
      <c r="M198" s="11">
        <v>130750</v>
      </c>
      <c r="N198" s="11">
        <v>119703</v>
      </c>
      <c r="O198" s="17">
        <v>0.91551051625239011</v>
      </c>
      <c r="P198" s="11">
        <v>440488</v>
      </c>
      <c r="Q198" s="11">
        <v>393458</v>
      </c>
      <c r="R198" s="11">
        <v>699</v>
      </c>
      <c r="S198" s="14">
        <f t="shared" si="3"/>
        <v>11578236</v>
      </c>
      <c r="T198" s="14">
        <v>27</v>
      </c>
      <c r="U198" s="14">
        <v>26</v>
      </c>
      <c r="V198" s="15">
        <f>U198/S198</f>
        <v>2.2455925064923534E-6</v>
      </c>
      <c r="W198" s="14" t="s">
        <v>25</v>
      </c>
    </row>
    <row r="199" spans="1:134" s="54" customFormat="1">
      <c r="A199" s="57" t="s">
        <v>266</v>
      </c>
      <c r="B199" s="57" t="s">
        <v>252</v>
      </c>
      <c r="C199" s="18" t="s">
        <v>30</v>
      </c>
      <c r="D199" s="19">
        <v>13</v>
      </c>
      <c r="E199" s="20" t="s">
        <v>42</v>
      </c>
      <c r="F199" s="21">
        <v>1</v>
      </c>
      <c r="G199" s="21">
        <v>1</v>
      </c>
      <c r="H199" s="45" t="s">
        <v>26</v>
      </c>
      <c r="I199" s="45">
        <v>13</v>
      </c>
      <c r="J199" s="45">
        <v>10</v>
      </c>
      <c r="K199" s="45" t="s">
        <v>31</v>
      </c>
      <c r="L199" s="24">
        <v>3497936</v>
      </c>
      <c r="M199" s="21">
        <v>75277</v>
      </c>
      <c r="N199" s="21">
        <v>10388</v>
      </c>
      <c r="O199" s="22">
        <v>0.13799699775495836</v>
      </c>
      <c r="P199" s="21">
        <v>308612</v>
      </c>
      <c r="Q199" s="21">
        <v>29207</v>
      </c>
      <c r="R199" s="21">
        <v>90</v>
      </c>
      <c r="S199" s="23">
        <f t="shared" si="3"/>
        <v>1490760</v>
      </c>
      <c r="T199" s="23">
        <v>5</v>
      </c>
      <c r="U199" s="23">
        <v>4</v>
      </c>
      <c r="V199" s="25">
        <f>U199/S199</f>
        <v>2.6831951487831711E-6</v>
      </c>
      <c r="W199" s="23" t="s">
        <v>25</v>
      </c>
      <c r="X199" s="50"/>
      <c r="Y199" s="50"/>
      <c r="Z199" s="50"/>
      <c r="AA199" s="50"/>
      <c r="AB199" s="50"/>
      <c r="AC199" s="50"/>
      <c r="AD199" s="50"/>
      <c r="AE199" s="50"/>
      <c r="AF199" s="50"/>
      <c r="AG199" s="50"/>
      <c r="AH199" s="50"/>
      <c r="AI199" s="50"/>
      <c r="AJ199" s="50"/>
      <c r="AK199" s="50"/>
      <c r="AL199" s="50"/>
      <c r="AM199" s="50"/>
      <c r="AN199" s="50"/>
      <c r="AO199" s="50"/>
      <c r="AP199" s="50"/>
      <c r="AQ199" s="50"/>
      <c r="AR199" s="50"/>
      <c r="AS199" s="50"/>
      <c r="AT199" s="50"/>
      <c r="AU199" s="50"/>
      <c r="AV199" s="50"/>
      <c r="AW199" s="50"/>
      <c r="AX199" s="50"/>
      <c r="AY199" s="50"/>
      <c r="AZ199" s="50"/>
      <c r="BA199" s="50"/>
      <c r="BB199" s="50"/>
      <c r="BC199" s="50"/>
      <c r="BD199" s="50"/>
      <c r="BE199" s="50"/>
      <c r="BF199" s="50"/>
      <c r="BG199" s="50"/>
      <c r="BH199" s="50"/>
      <c r="BI199" s="50"/>
      <c r="BJ199" s="50"/>
      <c r="BK199" s="50"/>
      <c r="BL199" s="50"/>
      <c r="BM199" s="50"/>
      <c r="BN199" s="50"/>
      <c r="BO199" s="50"/>
      <c r="BP199" s="50"/>
      <c r="BQ199" s="50"/>
      <c r="BR199" s="50"/>
      <c r="BS199" s="50"/>
      <c r="BT199" s="50"/>
      <c r="BU199" s="50"/>
      <c r="BV199" s="50"/>
      <c r="BW199" s="50"/>
      <c r="BX199" s="50"/>
      <c r="BY199" s="50"/>
      <c r="BZ199" s="50"/>
      <c r="CA199" s="50"/>
      <c r="CB199" s="50"/>
      <c r="CC199" s="50"/>
      <c r="CD199" s="50"/>
      <c r="CE199" s="50"/>
      <c r="CF199" s="50"/>
      <c r="CG199" s="50"/>
      <c r="CH199" s="50"/>
      <c r="CI199" s="50"/>
      <c r="CJ199" s="50"/>
      <c r="CK199" s="50"/>
      <c r="CL199" s="50"/>
      <c r="CM199" s="50"/>
      <c r="CN199" s="50"/>
      <c r="CO199" s="50"/>
      <c r="CP199" s="50"/>
      <c r="CQ199" s="50"/>
      <c r="CR199" s="50"/>
      <c r="CS199" s="50"/>
      <c r="CT199" s="50"/>
      <c r="CU199" s="50"/>
      <c r="CV199" s="50"/>
      <c r="CW199" s="50"/>
      <c r="CX199" s="50"/>
      <c r="CY199" s="50"/>
      <c r="CZ199" s="50"/>
      <c r="DA199" s="50"/>
      <c r="DB199" s="50"/>
      <c r="DC199" s="50"/>
      <c r="DD199" s="50"/>
      <c r="DE199" s="50"/>
      <c r="DF199" s="50"/>
      <c r="DG199" s="50"/>
      <c r="DH199" s="50"/>
      <c r="DI199" s="50"/>
      <c r="DJ199" s="50"/>
      <c r="DK199" s="50"/>
      <c r="DL199" s="50"/>
      <c r="DM199" s="50"/>
      <c r="DN199" s="50"/>
      <c r="DO199" s="50"/>
      <c r="DP199" s="50"/>
      <c r="DQ199" s="50"/>
      <c r="DR199" s="50"/>
      <c r="DS199" s="50"/>
      <c r="DT199" s="50"/>
      <c r="DU199" s="50"/>
      <c r="DV199" s="50"/>
      <c r="DW199" s="50"/>
      <c r="DX199" s="50"/>
      <c r="DY199" s="50"/>
      <c r="DZ199" s="50"/>
      <c r="EA199" s="50"/>
      <c r="EB199" s="50"/>
      <c r="EC199" s="50"/>
      <c r="ED199" s="50"/>
    </row>
    <row r="200" spans="1:134">
      <c r="A200" s="58" t="s">
        <v>267</v>
      </c>
      <c r="B200" s="58" t="s">
        <v>269</v>
      </c>
      <c r="C200" s="8" t="s">
        <v>41</v>
      </c>
      <c r="D200" s="9">
        <v>14.5</v>
      </c>
      <c r="E200" s="10" t="s">
        <v>42</v>
      </c>
      <c r="F200" s="11">
        <v>1</v>
      </c>
      <c r="G200" s="11">
        <v>1</v>
      </c>
      <c r="H200" s="44" t="s">
        <v>26</v>
      </c>
      <c r="I200" s="44">
        <v>14</v>
      </c>
      <c r="J200" s="44">
        <v>12</v>
      </c>
      <c r="K200" s="44" t="s">
        <v>25</v>
      </c>
      <c r="L200" s="13">
        <v>1075462</v>
      </c>
      <c r="M200" s="11">
        <v>53426</v>
      </c>
      <c r="N200" s="11">
        <v>51516</v>
      </c>
      <c r="O200" s="12">
        <v>0.96424961629169315</v>
      </c>
      <c r="P200" s="11">
        <v>160060</v>
      </c>
      <c r="Q200" s="11">
        <v>153407</v>
      </c>
      <c r="R200" s="11">
        <v>530</v>
      </c>
      <c r="S200" s="14">
        <f t="shared" si="3"/>
        <v>8778920</v>
      </c>
      <c r="T200" s="14">
        <v>51</v>
      </c>
      <c r="U200" s="14">
        <v>49</v>
      </c>
      <c r="V200" s="15">
        <f>U200/S200</f>
        <v>5.5815521727046151E-6</v>
      </c>
      <c r="W200" s="14" t="s">
        <v>25</v>
      </c>
    </row>
    <row r="201" spans="1:134">
      <c r="A201" s="16" t="s">
        <v>268</v>
      </c>
      <c r="B201" s="16" t="s">
        <v>269</v>
      </c>
      <c r="C201" s="8" t="s">
        <v>23</v>
      </c>
      <c r="D201" s="9">
        <v>14.5</v>
      </c>
      <c r="E201" s="10" t="s">
        <v>42</v>
      </c>
      <c r="F201" s="11">
        <v>1</v>
      </c>
      <c r="G201" s="11">
        <v>1</v>
      </c>
      <c r="H201" s="44" t="s">
        <v>26</v>
      </c>
      <c r="I201" s="44">
        <v>14</v>
      </c>
      <c r="J201" s="44">
        <v>12</v>
      </c>
      <c r="K201" s="44" t="s">
        <v>25</v>
      </c>
      <c r="L201" s="13">
        <v>15727063</v>
      </c>
      <c r="M201" s="11">
        <v>930002</v>
      </c>
      <c r="N201" s="11">
        <v>645368</v>
      </c>
      <c r="O201" s="17">
        <v>0.69394259367184152</v>
      </c>
      <c r="P201" s="11">
        <v>3423993</v>
      </c>
      <c r="Q201" s="11">
        <v>2316131</v>
      </c>
      <c r="R201" s="11">
        <v>5401</v>
      </c>
      <c r="S201" s="14">
        <f t="shared" si="3"/>
        <v>89462164</v>
      </c>
      <c r="T201" s="14">
        <v>652</v>
      </c>
      <c r="U201" s="14">
        <v>641</v>
      </c>
      <c r="V201" s="15">
        <f>U201/S201</f>
        <v>7.1650401839150681E-6</v>
      </c>
      <c r="W201" s="14" t="s">
        <v>295</v>
      </c>
    </row>
    <row r="202" spans="1:134">
      <c r="A202" s="10" t="s">
        <v>270</v>
      </c>
      <c r="B202" s="10" t="s">
        <v>269</v>
      </c>
      <c r="C202" s="8" t="s">
        <v>28</v>
      </c>
      <c r="D202" s="9">
        <v>14.5</v>
      </c>
      <c r="E202" s="10" t="s">
        <v>42</v>
      </c>
      <c r="F202" s="11">
        <v>1</v>
      </c>
      <c r="G202" s="11">
        <v>1</v>
      </c>
      <c r="H202" s="44" t="s">
        <v>26</v>
      </c>
      <c r="I202" s="44">
        <v>14</v>
      </c>
      <c r="J202" s="44">
        <v>12</v>
      </c>
      <c r="K202" s="44" t="s">
        <v>25</v>
      </c>
      <c r="L202" s="13">
        <v>9197020</v>
      </c>
      <c r="M202" s="11">
        <v>477513</v>
      </c>
      <c r="N202" s="11">
        <v>445066</v>
      </c>
      <c r="O202" s="17">
        <v>0.9320500174864349</v>
      </c>
      <c r="P202" s="11">
        <v>2020610</v>
      </c>
      <c r="Q202" s="11">
        <v>1842155</v>
      </c>
      <c r="R202" s="11">
        <v>3526</v>
      </c>
      <c r="S202" s="14">
        <f t="shared" si="3"/>
        <v>58404664</v>
      </c>
      <c r="T202" s="14">
        <v>284</v>
      </c>
      <c r="U202" s="14">
        <v>271</v>
      </c>
      <c r="V202" s="15">
        <f>U202/S202</f>
        <v>4.6400403912947778E-6</v>
      </c>
      <c r="W202" s="14" t="s">
        <v>25</v>
      </c>
    </row>
    <row r="203" spans="1:134">
      <c r="A203" s="28" t="s">
        <v>271</v>
      </c>
      <c r="B203" s="28" t="s">
        <v>269</v>
      </c>
      <c r="C203" s="8" t="s">
        <v>30</v>
      </c>
      <c r="D203" s="9">
        <v>14.5</v>
      </c>
      <c r="E203" s="10" t="s">
        <v>42</v>
      </c>
      <c r="F203" s="11">
        <v>1</v>
      </c>
      <c r="G203" s="11">
        <v>1</v>
      </c>
      <c r="H203" s="44" t="s">
        <v>26</v>
      </c>
      <c r="I203" s="44">
        <v>14</v>
      </c>
      <c r="J203" s="44">
        <v>11</v>
      </c>
      <c r="K203" s="44" t="s">
        <v>31</v>
      </c>
      <c r="L203" s="13">
        <v>2128087</v>
      </c>
      <c r="M203" s="11">
        <v>64766</v>
      </c>
      <c r="N203" s="11">
        <v>3350</v>
      </c>
      <c r="O203" s="12">
        <v>5.1724670351727758E-2</v>
      </c>
      <c r="P203" s="11">
        <v>244968</v>
      </c>
      <c r="Q203" s="11">
        <v>10345</v>
      </c>
      <c r="R203" s="29">
        <v>24</v>
      </c>
      <c r="S203" s="13">
        <f t="shared" si="3"/>
        <v>397536</v>
      </c>
      <c r="T203" s="13">
        <v>3</v>
      </c>
      <c r="U203" s="13">
        <v>2</v>
      </c>
      <c r="V203" s="15">
        <f>U203/S203</f>
        <v>5.0309909039684453E-6</v>
      </c>
      <c r="W203" s="16" t="s">
        <v>25</v>
      </c>
    </row>
    <row r="204" spans="1:134">
      <c r="A204" s="55" t="s">
        <v>272</v>
      </c>
      <c r="B204" s="55" t="s">
        <v>269</v>
      </c>
      <c r="C204" s="8" t="s">
        <v>30</v>
      </c>
      <c r="D204" s="9">
        <v>14.5</v>
      </c>
      <c r="E204" s="10" t="s">
        <v>42</v>
      </c>
      <c r="F204" s="11">
        <v>1</v>
      </c>
      <c r="G204" s="11">
        <v>1</v>
      </c>
      <c r="H204" s="44" t="s">
        <v>26</v>
      </c>
      <c r="I204" s="44">
        <v>14</v>
      </c>
      <c r="J204" s="44">
        <v>11</v>
      </c>
      <c r="K204" s="44" t="s">
        <v>31</v>
      </c>
      <c r="L204" s="13">
        <v>497009</v>
      </c>
      <c r="M204" s="11">
        <v>12504</v>
      </c>
      <c r="N204" s="11">
        <v>5388</v>
      </c>
      <c r="O204" s="12">
        <v>0.43090211132437622</v>
      </c>
      <c r="P204" s="11">
        <v>39082</v>
      </c>
      <c r="Q204" s="11">
        <v>14774</v>
      </c>
      <c r="R204" s="11">
        <v>32</v>
      </c>
      <c r="S204" s="34">
        <f t="shared" si="3"/>
        <v>530048</v>
      </c>
      <c r="T204" s="34">
        <v>2</v>
      </c>
      <c r="U204" s="34">
        <v>1</v>
      </c>
      <c r="V204" s="15">
        <f>U204/S204</f>
        <v>1.8866215889881671E-6</v>
      </c>
      <c r="W204" s="14" t="s">
        <v>25</v>
      </c>
    </row>
    <row r="205" spans="1:134">
      <c r="A205" s="10" t="s">
        <v>273</v>
      </c>
      <c r="B205" s="10" t="s">
        <v>269</v>
      </c>
      <c r="C205" s="8" t="s">
        <v>30</v>
      </c>
      <c r="D205" s="9">
        <v>14.5</v>
      </c>
      <c r="E205" s="10" t="s">
        <v>42</v>
      </c>
      <c r="F205" s="11">
        <v>1</v>
      </c>
      <c r="G205" s="11">
        <v>1</v>
      </c>
      <c r="H205" s="44" t="s">
        <v>26</v>
      </c>
      <c r="I205" s="44">
        <v>14</v>
      </c>
      <c r="J205" s="44">
        <v>11</v>
      </c>
      <c r="K205" s="44" t="s">
        <v>31</v>
      </c>
      <c r="L205" s="13">
        <v>763540</v>
      </c>
      <c r="M205" s="11">
        <v>37981</v>
      </c>
      <c r="N205" s="11">
        <v>35153</v>
      </c>
      <c r="O205" s="12">
        <v>0.92554171822753484</v>
      </c>
      <c r="P205" s="11">
        <v>111893</v>
      </c>
      <c r="Q205" s="11">
        <v>100812</v>
      </c>
      <c r="R205" s="11">
        <v>243</v>
      </c>
      <c r="S205" s="14">
        <f t="shared" si="3"/>
        <v>4025052</v>
      </c>
      <c r="T205" s="14">
        <v>13</v>
      </c>
      <c r="U205" s="14">
        <v>11</v>
      </c>
      <c r="V205" s="15">
        <f>U205/S205</f>
        <v>2.7328839478347112E-6</v>
      </c>
      <c r="W205" s="14" t="s">
        <v>25</v>
      </c>
    </row>
    <row r="206" spans="1:134">
      <c r="A206" s="10" t="s">
        <v>274</v>
      </c>
      <c r="B206" s="10" t="s">
        <v>269</v>
      </c>
      <c r="C206" s="8" t="s">
        <v>30</v>
      </c>
      <c r="D206" s="9">
        <v>14.5</v>
      </c>
      <c r="E206" s="10" t="s">
        <v>42</v>
      </c>
      <c r="F206" s="11">
        <v>1</v>
      </c>
      <c r="G206" s="11">
        <v>1</v>
      </c>
      <c r="H206" s="44" t="s">
        <v>26</v>
      </c>
      <c r="I206" s="44">
        <v>14</v>
      </c>
      <c r="J206" s="44">
        <v>11</v>
      </c>
      <c r="K206" s="44" t="s">
        <v>31</v>
      </c>
      <c r="L206" s="13">
        <v>5208719</v>
      </c>
      <c r="M206" s="11">
        <v>409495</v>
      </c>
      <c r="N206" s="11">
        <v>405721</v>
      </c>
      <c r="O206" s="12">
        <v>0.99078377025360509</v>
      </c>
      <c r="P206" s="11">
        <v>1595609</v>
      </c>
      <c r="Q206" s="11">
        <v>1575262</v>
      </c>
      <c r="R206" s="11">
        <v>3430</v>
      </c>
      <c r="S206" s="14">
        <f t="shared" si="3"/>
        <v>56814520</v>
      </c>
      <c r="T206" s="14">
        <v>91</v>
      </c>
      <c r="U206" s="14">
        <v>84</v>
      </c>
      <c r="V206" s="15">
        <f>U206/S206</f>
        <v>1.4784952860641962E-6</v>
      </c>
      <c r="W206" s="14" t="s">
        <v>25</v>
      </c>
    </row>
    <row r="207" spans="1:134">
      <c r="A207" s="47" t="s">
        <v>275</v>
      </c>
      <c r="B207" s="47" t="s">
        <v>269</v>
      </c>
      <c r="C207" s="8" t="s">
        <v>30</v>
      </c>
      <c r="D207" s="9">
        <v>14.5</v>
      </c>
      <c r="E207" s="10" t="s">
        <v>42</v>
      </c>
      <c r="F207" s="11">
        <v>1</v>
      </c>
      <c r="G207" s="11">
        <v>1</v>
      </c>
      <c r="H207" s="44" t="s">
        <v>26</v>
      </c>
      <c r="I207" s="44">
        <v>14</v>
      </c>
      <c r="J207" s="44">
        <v>11</v>
      </c>
      <c r="K207" s="44" t="s">
        <v>31</v>
      </c>
      <c r="L207" s="13">
        <v>5058912</v>
      </c>
      <c r="M207" s="11">
        <v>246135</v>
      </c>
      <c r="N207" s="11">
        <v>229761</v>
      </c>
      <c r="O207" s="17">
        <v>0.93347553172039732</v>
      </c>
      <c r="P207" s="11">
        <v>825544</v>
      </c>
      <c r="Q207" s="11">
        <v>754908</v>
      </c>
      <c r="R207" s="11">
        <v>1686</v>
      </c>
      <c r="S207" s="14">
        <f t="shared" si="3"/>
        <v>27926904</v>
      </c>
      <c r="T207" s="14">
        <v>51</v>
      </c>
      <c r="U207" s="14">
        <v>45</v>
      </c>
      <c r="V207" s="15">
        <f>U207/S207</f>
        <v>1.6113493998475448E-6</v>
      </c>
      <c r="W207" s="14" t="s">
        <v>25</v>
      </c>
    </row>
    <row r="208" spans="1:134">
      <c r="A208" s="47" t="s">
        <v>276</v>
      </c>
      <c r="B208" s="47" t="s">
        <v>269</v>
      </c>
      <c r="C208" s="8" t="s">
        <v>30</v>
      </c>
      <c r="D208" s="9">
        <v>14.5</v>
      </c>
      <c r="E208" s="10" t="s">
        <v>42</v>
      </c>
      <c r="F208" s="11">
        <v>1</v>
      </c>
      <c r="G208" s="11">
        <v>1</v>
      </c>
      <c r="H208" s="44" t="s">
        <v>26</v>
      </c>
      <c r="I208" s="44">
        <v>14</v>
      </c>
      <c r="J208" s="44">
        <v>11</v>
      </c>
      <c r="K208" s="44" t="s">
        <v>31</v>
      </c>
      <c r="L208" s="13">
        <v>4208256</v>
      </c>
      <c r="M208" s="11">
        <v>163550</v>
      </c>
      <c r="N208" s="11">
        <v>159102</v>
      </c>
      <c r="O208" s="17">
        <v>0.97280342402934883</v>
      </c>
      <c r="P208" s="11">
        <v>514988</v>
      </c>
      <c r="Q208" s="11">
        <v>495642</v>
      </c>
      <c r="R208" s="11">
        <v>1214</v>
      </c>
      <c r="S208" s="14">
        <f t="shared" si="3"/>
        <v>20108696</v>
      </c>
      <c r="T208" s="14">
        <v>44</v>
      </c>
      <c r="U208" s="14">
        <v>38</v>
      </c>
      <c r="V208" s="15">
        <f>U208/S208</f>
        <v>1.8897296970425134E-6</v>
      </c>
      <c r="W208" s="14" t="s">
        <v>25</v>
      </c>
    </row>
    <row r="209" spans="1:134">
      <c r="A209" s="10" t="s">
        <v>277</v>
      </c>
      <c r="B209" s="10" t="s">
        <v>269</v>
      </c>
      <c r="C209" s="8" t="s">
        <v>30</v>
      </c>
      <c r="D209" s="9">
        <v>14.5</v>
      </c>
      <c r="E209" s="10" t="s">
        <v>42</v>
      </c>
      <c r="F209" s="11">
        <v>1</v>
      </c>
      <c r="G209" s="11">
        <v>1</v>
      </c>
      <c r="H209" s="44" t="s">
        <v>26</v>
      </c>
      <c r="I209" s="44">
        <v>14</v>
      </c>
      <c r="J209" s="44">
        <v>11</v>
      </c>
      <c r="K209" s="44" t="s">
        <v>31</v>
      </c>
      <c r="L209" s="13">
        <v>1564796</v>
      </c>
      <c r="M209" s="11">
        <v>72671</v>
      </c>
      <c r="N209" s="11">
        <v>60009</v>
      </c>
      <c r="O209" s="12">
        <v>0.82576268387664953</v>
      </c>
      <c r="P209" s="11">
        <v>240894</v>
      </c>
      <c r="Q209" s="11">
        <v>188448</v>
      </c>
      <c r="R209" s="11">
        <v>478</v>
      </c>
      <c r="S209" s="14">
        <f t="shared" si="3"/>
        <v>7917592</v>
      </c>
      <c r="T209" s="14">
        <v>23</v>
      </c>
      <c r="U209" s="14">
        <v>21</v>
      </c>
      <c r="V209" s="15">
        <f>U209/S209</f>
        <v>2.6523215644352473E-6</v>
      </c>
      <c r="W209" s="14" t="s">
        <v>25</v>
      </c>
    </row>
    <row r="210" spans="1:134">
      <c r="A210" s="8" t="s">
        <v>278</v>
      </c>
      <c r="B210" s="8" t="s">
        <v>269</v>
      </c>
      <c r="C210" s="8" t="s">
        <v>30</v>
      </c>
      <c r="D210" s="9">
        <v>14.5</v>
      </c>
      <c r="E210" s="10" t="s">
        <v>42</v>
      </c>
      <c r="F210" s="11">
        <v>1</v>
      </c>
      <c r="G210" s="11">
        <v>1</v>
      </c>
      <c r="H210" s="44" t="s">
        <v>26</v>
      </c>
      <c r="I210" s="44">
        <v>14</v>
      </c>
      <c r="J210" s="44">
        <v>11</v>
      </c>
      <c r="K210" s="44" t="s">
        <v>31</v>
      </c>
      <c r="L210" s="13">
        <v>2800804</v>
      </c>
      <c r="M210" s="11">
        <v>209287</v>
      </c>
      <c r="N210" s="11">
        <v>190237</v>
      </c>
      <c r="O210" s="12">
        <v>0.90897666840271973</v>
      </c>
      <c r="P210" s="11">
        <v>704296</v>
      </c>
      <c r="Q210" s="11">
        <v>626524</v>
      </c>
      <c r="R210" s="11">
        <v>1534</v>
      </c>
      <c r="S210" s="14">
        <f t="shared" si="3"/>
        <v>25409176</v>
      </c>
      <c r="T210" s="14">
        <v>48</v>
      </c>
      <c r="U210" s="14">
        <v>41</v>
      </c>
      <c r="V210" s="15">
        <f>U210/S210</f>
        <v>1.6135903029677153E-6</v>
      </c>
      <c r="W210" s="14" t="s">
        <v>25</v>
      </c>
    </row>
    <row r="211" spans="1:134">
      <c r="A211" s="8" t="s">
        <v>279</v>
      </c>
      <c r="B211" s="8" t="s">
        <v>269</v>
      </c>
      <c r="C211" s="8" t="s">
        <v>30</v>
      </c>
      <c r="D211" s="9">
        <v>14.5</v>
      </c>
      <c r="E211" s="10" t="s">
        <v>42</v>
      </c>
      <c r="F211" s="11">
        <v>1</v>
      </c>
      <c r="G211" s="11">
        <v>1</v>
      </c>
      <c r="H211" s="44" t="s">
        <v>26</v>
      </c>
      <c r="I211" s="44">
        <v>14</v>
      </c>
      <c r="J211" s="44">
        <v>11</v>
      </c>
      <c r="K211" s="44" t="s">
        <v>31</v>
      </c>
      <c r="L211" s="13">
        <v>1671425</v>
      </c>
      <c r="M211" s="11">
        <v>98471</v>
      </c>
      <c r="N211" s="11">
        <v>58417</v>
      </c>
      <c r="O211" s="12">
        <v>0.59324064953133415</v>
      </c>
      <c r="P211" s="11">
        <v>328236</v>
      </c>
      <c r="Q211" s="11">
        <v>182054</v>
      </c>
      <c r="R211" s="11">
        <v>427</v>
      </c>
      <c r="S211" s="34">
        <f t="shared" si="3"/>
        <v>7072828</v>
      </c>
      <c r="T211" s="34">
        <v>20</v>
      </c>
      <c r="U211" s="34">
        <v>15</v>
      </c>
      <c r="V211" s="15">
        <f>U211/S211</f>
        <v>2.1207924185347077E-6</v>
      </c>
      <c r="W211" s="14" t="s">
        <v>25</v>
      </c>
    </row>
    <row r="212" spans="1:134">
      <c r="A212" s="8" t="s">
        <v>280</v>
      </c>
      <c r="B212" s="8" t="s">
        <v>269</v>
      </c>
      <c r="C212" s="8" t="s">
        <v>30</v>
      </c>
      <c r="D212" s="9">
        <v>14.5</v>
      </c>
      <c r="E212" s="10" t="s">
        <v>42</v>
      </c>
      <c r="F212" s="11">
        <v>1</v>
      </c>
      <c r="G212" s="11">
        <v>1</v>
      </c>
      <c r="H212" s="44" t="s">
        <v>26</v>
      </c>
      <c r="I212" s="44">
        <v>14</v>
      </c>
      <c r="J212" s="44">
        <v>11</v>
      </c>
      <c r="K212" s="44" t="s">
        <v>31</v>
      </c>
      <c r="L212" s="13">
        <v>2587432</v>
      </c>
      <c r="M212" s="11">
        <v>187837</v>
      </c>
      <c r="N212" s="11">
        <v>184023</v>
      </c>
      <c r="O212" s="12">
        <v>0.97969516123021561</v>
      </c>
      <c r="P212" s="11">
        <v>602421</v>
      </c>
      <c r="Q212" s="11">
        <v>585945</v>
      </c>
      <c r="R212" s="29">
        <v>1388</v>
      </c>
      <c r="S212" s="34">
        <f t="shared" si="3"/>
        <v>22990832</v>
      </c>
      <c r="T212" s="34">
        <v>25</v>
      </c>
      <c r="U212" s="34">
        <v>24</v>
      </c>
      <c r="V212" s="15">
        <f>U212/S212</f>
        <v>1.0438943662412913E-6</v>
      </c>
      <c r="W212" s="14" t="s">
        <v>25</v>
      </c>
    </row>
    <row r="213" spans="1:134">
      <c r="A213" s="8" t="s">
        <v>281</v>
      </c>
      <c r="B213" s="8" t="s">
        <v>269</v>
      </c>
      <c r="C213" s="8" t="s">
        <v>30</v>
      </c>
      <c r="D213" s="9">
        <v>14.5</v>
      </c>
      <c r="E213" s="10" t="s">
        <v>42</v>
      </c>
      <c r="F213" s="11">
        <v>1</v>
      </c>
      <c r="G213" s="11">
        <v>1</v>
      </c>
      <c r="H213" s="44" t="s">
        <v>26</v>
      </c>
      <c r="I213" s="44">
        <v>14</v>
      </c>
      <c r="J213" s="44">
        <v>11</v>
      </c>
      <c r="K213" s="44" t="s">
        <v>31</v>
      </c>
      <c r="L213" s="13">
        <v>2858199</v>
      </c>
      <c r="M213" s="11">
        <v>147918</v>
      </c>
      <c r="N213" s="11">
        <v>68693</v>
      </c>
      <c r="O213" s="12">
        <v>0.4643991941481091</v>
      </c>
      <c r="P213" s="11">
        <v>471323</v>
      </c>
      <c r="Q213" s="11">
        <v>213633</v>
      </c>
      <c r="R213" s="11">
        <v>463</v>
      </c>
      <c r="S213" s="13">
        <f t="shared" si="3"/>
        <v>7669132</v>
      </c>
      <c r="T213" s="13">
        <v>19</v>
      </c>
      <c r="U213" s="13">
        <v>16</v>
      </c>
      <c r="V213" s="15">
        <f>U213/S213</f>
        <v>2.0862856448422064E-6</v>
      </c>
      <c r="W213" s="14" t="s">
        <v>25</v>
      </c>
    </row>
    <row r="214" spans="1:134">
      <c r="A214" s="52" t="s">
        <v>282</v>
      </c>
      <c r="B214" s="52" t="s">
        <v>269</v>
      </c>
      <c r="C214" s="8" t="s">
        <v>30</v>
      </c>
      <c r="D214" s="9">
        <v>14.5</v>
      </c>
      <c r="E214" s="10" t="s">
        <v>42</v>
      </c>
      <c r="F214" s="11">
        <v>1</v>
      </c>
      <c r="G214" s="11">
        <v>1</v>
      </c>
      <c r="H214" s="44" t="s">
        <v>26</v>
      </c>
      <c r="I214" s="44">
        <v>14</v>
      </c>
      <c r="J214" s="44">
        <v>11</v>
      </c>
      <c r="K214" s="44" t="s">
        <v>31</v>
      </c>
      <c r="L214" s="13">
        <v>464331</v>
      </c>
      <c r="M214" s="11">
        <v>14254</v>
      </c>
      <c r="N214" s="11">
        <v>8988</v>
      </c>
      <c r="O214" s="12">
        <v>0.63055984285112954</v>
      </c>
      <c r="P214" s="11">
        <v>44079</v>
      </c>
      <c r="Q214" s="11">
        <v>25000</v>
      </c>
      <c r="R214" s="11">
        <v>85</v>
      </c>
      <c r="S214" s="14">
        <f t="shared" si="3"/>
        <v>1407940</v>
      </c>
      <c r="T214" s="14">
        <v>6</v>
      </c>
      <c r="U214" s="14">
        <v>4</v>
      </c>
      <c r="V214" s="15">
        <f>U214/S214</f>
        <v>2.8410301575351224E-6</v>
      </c>
      <c r="W214" s="14" t="s">
        <v>25</v>
      </c>
    </row>
    <row r="215" spans="1:134">
      <c r="A215" s="44" t="s">
        <v>283</v>
      </c>
      <c r="B215" s="44" t="s">
        <v>269</v>
      </c>
      <c r="C215" s="8" t="s">
        <v>30</v>
      </c>
      <c r="D215" s="9">
        <v>14.5</v>
      </c>
      <c r="E215" s="10" t="s">
        <v>42</v>
      </c>
      <c r="F215" s="11">
        <v>1</v>
      </c>
      <c r="G215" s="11">
        <v>1</v>
      </c>
      <c r="H215" s="44" t="s">
        <v>26</v>
      </c>
      <c r="I215" s="44">
        <v>14</v>
      </c>
      <c r="J215" s="44">
        <v>11</v>
      </c>
      <c r="K215" s="44" t="s">
        <v>31</v>
      </c>
      <c r="L215" s="13">
        <v>533915</v>
      </c>
      <c r="M215" s="11">
        <v>21868</v>
      </c>
      <c r="N215" s="11">
        <v>16533</v>
      </c>
      <c r="O215" s="12">
        <v>0.75603621730382298</v>
      </c>
      <c r="P215" s="11">
        <v>66932</v>
      </c>
      <c r="Q215" s="11">
        <v>48483</v>
      </c>
      <c r="R215" s="11">
        <v>128</v>
      </c>
      <c r="S215" s="14">
        <f t="shared" si="3"/>
        <v>2120192</v>
      </c>
      <c r="T215" s="14">
        <v>6</v>
      </c>
      <c r="U215" s="14">
        <v>3</v>
      </c>
      <c r="V215" s="15">
        <f>U215/S215</f>
        <v>1.4149661917411253E-6</v>
      </c>
      <c r="W215" s="14" t="s">
        <v>25</v>
      </c>
    </row>
    <row r="216" spans="1:134" s="54" customFormat="1">
      <c r="A216" s="45" t="s">
        <v>284</v>
      </c>
      <c r="B216" s="45" t="s">
        <v>269</v>
      </c>
      <c r="C216" s="18" t="s">
        <v>30</v>
      </c>
      <c r="D216" s="19">
        <v>14.5</v>
      </c>
      <c r="E216" s="20" t="s">
        <v>42</v>
      </c>
      <c r="F216" s="21">
        <v>1</v>
      </c>
      <c r="G216" s="21">
        <v>1</v>
      </c>
      <c r="H216" s="45" t="s">
        <v>26</v>
      </c>
      <c r="I216" s="45">
        <v>14</v>
      </c>
      <c r="J216" s="45">
        <v>11</v>
      </c>
      <c r="K216" s="45" t="s">
        <v>31</v>
      </c>
      <c r="L216" s="24">
        <v>2031505</v>
      </c>
      <c r="M216" s="21">
        <v>60910</v>
      </c>
      <c r="N216" s="21">
        <v>42960</v>
      </c>
      <c r="O216" s="22">
        <v>0.70530290592677725</v>
      </c>
      <c r="P216" s="21">
        <v>183219</v>
      </c>
      <c r="Q216" s="21">
        <v>121053</v>
      </c>
      <c r="R216" s="21">
        <v>243</v>
      </c>
      <c r="S216" s="23">
        <f t="shared" si="3"/>
        <v>4025052</v>
      </c>
      <c r="T216" s="23">
        <v>12</v>
      </c>
      <c r="U216" s="23">
        <v>10</v>
      </c>
      <c r="V216" s="25">
        <f>U216/S216</f>
        <v>2.4844399525770102E-6</v>
      </c>
      <c r="W216" s="23" t="s">
        <v>25</v>
      </c>
      <c r="X216" s="50"/>
      <c r="Y216" s="50"/>
      <c r="Z216" s="50"/>
      <c r="AA216" s="50"/>
      <c r="AB216" s="50"/>
      <c r="AC216" s="50"/>
      <c r="AD216" s="50"/>
      <c r="AE216" s="50"/>
      <c r="AF216" s="50"/>
      <c r="AG216" s="50"/>
      <c r="AH216" s="50"/>
      <c r="AI216" s="50"/>
      <c r="AJ216" s="50"/>
      <c r="AK216" s="50"/>
      <c r="AL216" s="50"/>
      <c r="AM216" s="50"/>
      <c r="AN216" s="50"/>
      <c r="AO216" s="50"/>
      <c r="AP216" s="50"/>
      <c r="AQ216" s="50"/>
      <c r="AR216" s="50"/>
      <c r="AS216" s="50"/>
      <c r="AT216" s="50"/>
      <c r="AU216" s="50"/>
      <c r="AV216" s="50"/>
      <c r="AW216" s="50"/>
      <c r="AX216" s="50"/>
      <c r="AY216" s="50"/>
      <c r="AZ216" s="50"/>
      <c r="BA216" s="50"/>
      <c r="BB216" s="50"/>
      <c r="BC216" s="50"/>
      <c r="BD216" s="50"/>
      <c r="BE216" s="50"/>
      <c r="BF216" s="50"/>
      <c r="BG216" s="50"/>
      <c r="BH216" s="50"/>
      <c r="BI216" s="50"/>
      <c r="BJ216" s="50"/>
      <c r="BK216" s="50"/>
      <c r="BL216" s="50"/>
      <c r="BM216" s="50"/>
      <c r="BN216" s="50"/>
      <c r="BO216" s="50"/>
      <c r="BP216" s="50"/>
      <c r="BQ216" s="50"/>
      <c r="BR216" s="50"/>
      <c r="BS216" s="50"/>
      <c r="BT216" s="50"/>
      <c r="BU216" s="50"/>
      <c r="BV216" s="50"/>
      <c r="BW216" s="50"/>
      <c r="BX216" s="50"/>
      <c r="BY216" s="50"/>
      <c r="BZ216" s="50"/>
      <c r="CA216" s="50"/>
      <c r="CB216" s="50"/>
      <c r="CC216" s="50"/>
      <c r="CD216" s="50"/>
      <c r="CE216" s="50"/>
      <c r="CF216" s="50"/>
      <c r="CG216" s="50"/>
      <c r="CH216" s="50"/>
      <c r="CI216" s="50"/>
      <c r="CJ216" s="50"/>
      <c r="CK216" s="50"/>
      <c r="CL216" s="50"/>
      <c r="CM216" s="50"/>
      <c r="CN216" s="50"/>
      <c r="CO216" s="50"/>
      <c r="CP216" s="50"/>
      <c r="CQ216" s="50"/>
      <c r="CR216" s="50"/>
      <c r="CS216" s="50"/>
      <c r="CT216" s="50"/>
      <c r="CU216" s="50"/>
      <c r="CV216" s="50"/>
      <c r="CW216" s="50"/>
      <c r="CX216" s="50"/>
      <c r="CY216" s="50"/>
      <c r="CZ216" s="50"/>
      <c r="DA216" s="50"/>
      <c r="DB216" s="50"/>
      <c r="DC216" s="50"/>
      <c r="DD216" s="50"/>
      <c r="DE216" s="50"/>
      <c r="DF216" s="50"/>
      <c r="DG216" s="50"/>
      <c r="DH216" s="50"/>
      <c r="DI216" s="50"/>
      <c r="DJ216" s="50"/>
      <c r="DK216" s="50"/>
      <c r="DL216" s="50"/>
      <c r="DM216" s="50"/>
      <c r="DN216" s="50"/>
      <c r="DO216" s="50"/>
      <c r="DP216" s="50"/>
      <c r="DQ216" s="50"/>
      <c r="DR216" s="50"/>
      <c r="DS216" s="50"/>
      <c r="DT216" s="50"/>
      <c r="DU216" s="50"/>
      <c r="DV216" s="50"/>
      <c r="DW216" s="50"/>
      <c r="DX216" s="50"/>
      <c r="DY216" s="50"/>
      <c r="DZ216" s="50"/>
      <c r="EA216" s="50"/>
      <c r="EB216" s="50"/>
      <c r="EC216" s="50"/>
      <c r="ED216" s="50"/>
    </row>
    <row r="217" spans="1:134">
      <c r="A217" s="10" t="s">
        <v>285</v>
      </c>
      <c r="B217" s="10" t="s">
        <v>286</v>
      </c>
      <c r="C217" s="8" t="s">
        <v>23</v>
      </c>
      <c r="D217" s="9">
        <v>19.5</v>
      </c>
      <c r="E217" s="10" t="s">
        <v>24</v>
      </c>
      <c r="F217" s="11">
        <v>0</v>
      </c>
      <c r="G217" s="11">
        <v>0</v>
      </c>
      <c r="H217" s="44" t="s">
        <v>26</v>
      </c>
      <c r="I217" s="44">
        <v>4</v>
      </c>
      <c r="J217" s="44">
        <v>4</v>
      </c>
      <c r="K217" s="44" t="s">
        <v>25</v>
      </c>
      <c r="L217" s="13">
        <v>6941140</v>
      </c>
      <c r="M217" s="29">
        <v>429108</v>
      </c>
      <c r="N217" s="29">
        <v>423030</v>
      </c>
      <c r="O217" s="31">
        <v>0.98583573366145583</v>
      </c>
      <c r="P217" s="29">
        <v>1595650</v>
      </c>
      <c r="Q217" s="29">
        <v>1566182</v>
      </c>
      <c r="R217" s="29">
        <v>3220</v>
      </c>
      <c r="S217" s="14">
        <f t="shared" si="3"/>
        <v>53336080</v>
      </c>
      <c r="T217" s="14">
        <v>536</v>
      </c>
      <c r="U217" s="14">
        <v>533</v>
      </c>
      <c r="V217" s="15">
        <f>U217/S217</f>
        <v>9.9932353483795591E-6</v>
      </c>
      <c r="W217" s="14" t="s">
        <v>25</v>
      </c>
    </row>
    <row r="218" spans="1:134">
      <c r="A218" s="44" t="s">
        <v>287</v>
      </c>
      <c r="B218" s="44" t="s">
        <v>286</v>
      </c>
      <c r="C218" s="8" t="s">
        <v>28</v>
      </c>
      <c r="D218" s="9">
        <v>19.5</v>
      </c>
      <c r="E218" s="10" t="s">
        <v>24</v>
      </c>
      <c r="F218" s="11">
        <v>0</v>
      </c>
      <c r="G218" s="11">
        <v>0</v>
      </c>
      <c r="H218" s="44" t="s">
        <v>26</v>
      </c>
      <c r="I218" s="44">
        <v>4</v>
      </c>
      <c r="J218" s="44">
        <v>4</v>
      </c>
      <c r="K218" s="44" t="s">
        <v>25</v>
      </c>
      <c r="L218" s="13">
        <v>11836069</v>
      </c>
      <c r="M218" s="11">
        <v>569005</v>
      </c>
      <c r="N218" s="11">
        <v>550288</v>
      </c>
      <c r="O218" s="12">
        <v>0.96710573720793314</v>
      </c>
      <c r="P218" s="11">
        <v>2183090</v>
      </c>
      <c r="Q218" s="11">
        <v>2096415</v>
      </c>
      <c r="R218" s="11">
        <v>3928</v>
      </c>
      <c r="S218" s="14">
        <f t="shared" si="3"/>
        <v>65063392</v>
      </c>
      <c r="T218" s="14">
        <v>236</v>
      </c>
      <c r="U218" s="14">
        <v>233</v>
      </c>
      <c r="V218" s="15">
        <f>U218/S218</f>
        <v>3.5811228532321219E-6</v>
      </c>
      <c r="W218" s="14" t="s">
        <v>25</v>
      </c>
    </row>
    <row r="219" spans="1:134">
      <c r="A219" s="44" t="s">
        <v>288</v>
      </c>
      <c r="B219" s="44" t="s">
        <v>286</v>
      </c>
      <c r="C219" s="8" t="s">
        <v>30</v>
      </c>
      <c r="D219" s="9">
        <v>19.5</v>
      </c>
      <c r="E219" s="10" t="s">
        <v>24</v>
      </c>
      <c r="F219" s="11">
        <v>0</v>
      </c>
      <c r="G219" s="11">
        <v>0</v>
      </c>
      <c r="H219" s="44" t="s">
        <v>26</v>
      </c>
      <c r="I219" s="44">
        <v>4</v>
      </c>
      <c r="J219" s="44">
        <v>4</v>
      </c>
      <c r="K219" s="44" t="s">
        <v>31</v>
      </c>
      <c r="L219" s="13">
        <v>1535618</v>
      </c>
      <c r="M219" s="11">
        <v>69278</v>
      </c>
      <c r="N219" s="11">
        <v>61861</v>
      </c>
      <c r="O219" s="12">
        <v>0.89293859522503538</v>
      </c>
      <c r="P219" s="11">
        <v>199964</v>
      </c>
      <c r="Q219" s="11">
        <v>173807</v>
      </c>
      <c r="R219" s="11">
        <v>425</v>
      </c>
      <c r="S219" s="14">
        <f t="shared" si="3"/>
        <v>7039700</v>
      </c>
      <c r="T219" s="14">
        <v>15</v>
      </c>
      <c r="U219" s="14">
        <v>15</v>
      </c>
      <c r="V219" s="15">
        <f>U219/S219</f>
        <v>2.1307726181513415E-6</v>
      </c>
      <c r="W219" s="14" t="s">
        <v>25</v>
      </c>
    </row>
    <row r="220" spans="1:134">
      <c r="A220" s="44" t="s">
        <v>289</v>
      </c>
      <c r="B220" s="44" t="s">
        <v>286</v>
      </c>
      <c r="C220" s="8" t="s">
        <v>30</v>
      </c>
      <c r="D220" s="9">
        <v>19.5</v>
      </c>
      <c r="E220" s="10" t="s">
        <v>24</v>
      </c>
      <c r="F220" s="11">
        <v>0</v>
      </c>
      <c r="G220" s="11">
        <v>0</v>
      </c>
      <c r="H220" s="44" t="s">
        <v>26</v>
      </c>
      <c r="I220" s="44">
        <v>4</v>
      </c>
      <c r="J220" s="44">
        <v>4</v>
      </c>
      <c r="K220" s="44" t="s">
        <v>31</v>
      </c>
      <c r="L220" s="13">
        <v>827851</v>
      </c>
      <c r="M220" s="11">
        <v>29739</v>
      </c>
      <c r="N220" s="11">
        <v>14339</v>
      </c>
      <c r="O220" s="12">
        <v>0.48216147146844213</v>
      </c>
      <c r="P220" s="11">
        <v>106567</v>
      </c>
      <c r="Q220" s="11">
        <v>45347</v>
      </c>
      <c r="R220" s="11">
        <v>111</v>
      </c>
      <c r="S220" s="14">
        <f t="shared" si="3"/>
        <v>1838604</v>
      </c>
      <c r="T220" s="14">
        <v>10</v>
      </c>
      <c r="U220" s="14">
        <v>10</v>
      </c>
      <c r="V220" s="15">
        <f>U220/S220</f>
        <v>5.4389090853712922E-6</v>
      </c>
      <c r="W220" s="14" t="s">
        <v>25</v>
      </c>
    </row>
    <row r="221" spans="1:134">
      <c r="A221" s="44" t="s">
        <v>290</v>
      </c>
      <c r="B221" s="44" t="s">
        <v>286</v>
      </c>
      <c r="C221" s="8" t="s">
        <v>30</v>
      </c>
      <c r="D221" s="9">
        <v>19.5</v>
      </c>
      <c r="E221" s="10" t="s">
        <v>24</v>
      </c>
      <c r="F221" s="11">
        <v>0</v>
      </c>
      <c r="G221" s="11">
        <v>0</v>
      </c>
      <c r="H221" s="44" t="s">
        <v>26</v>
      </c>
      <c r="I221" s="44">
        <v>4</v>
      </c>
      <c r="J221" s="44">
        <v>4</v>
      </c>
      <c r="K221" s="44" t="s">
        <v>31</v>
      </c>
      <c r="L221" s="13">
        <v>771072</v>
      </c>
      <c r="M221" s="11">
        <v>31842</v>
      </c>
      <c r="N221" s="11">
        <v>26628</v>
      </c>
      <c r="O221" s="12">
        <v>0.83625400414546824</v>
      </c>
      <c r="P221" s="11">
        <v>100569</v>
      </c>
      <c r="Q221" s="11">
        <v>80907</v>
      </c>
      <c r="R221" s="11">
        <v>212</v>
      </c>
      <c r="S221" s="14">
        <f t="shared" si="3"/>
        <v>3511568</v>
      </c>
      <c r="T221" s="14">
        <v>7</v>
      </c>
      <c r="U221" s="14">
        <v>7</v>
      </c>
      <c r="V221" s="15">
        <f>U221/S221</f>
        <v>1.9934114902516482E-6</v>
      </c>
      <c r="W221" s="14" t="s">
        <v>25</v>
      </c>
    </row>
    <row r="222" spans="1:134">
      <c r="A222" s="10" t="s">
        <v>291</v>
      </c>
      <c r="B222" s="10" t="s">
        <v>286</v>
      </c>
      <c r="C222" s="8" t="s">
        <v>30</v>
      </c>
      <c r="D222" s="9">
        <v>19.5</v>
      </c>
      <c r="E222" s="10" t="s">
        <v>24</v>
      </c>
      <c r="F222" s="11">
        <v>0</v>
      </c>
      <c r="G222" s="11">
        <v>0</v>
      </c>
      <c r="H222" s="44" t="s">
        <v>26</v>
      </c>
      <c r="I222" s="44">
        <v>4</v>
      </c>
      <c r="J222" s="44">
        <v>4</v>
      </c>
      <c r="K222" s="44" t="s">
        <v>31</v>
      </c>
      <c r="L222" s="13">
        <v>4686745</v>
      </c>
      <c r="M222" s="11">
        <v>244572</v>
      </c>
      <c r="N222" s="11">
        <v>234484</v>
      </c>
      <c r="O222" s="12">
        <v>0.95875243282141864</v>
      </c>
      <c r="P222" s="11">
        <v>801233</v>
      </c>
      <c r="Q222" s="11">
        <v>756549</v>
      </c>
      <c r="R222" s="11">
        <v>1905</v>
      </c>
      <c r="S222" s="14">
        <f t="shared" si="3"/>
        <v>31554420</v>
      </c>
      <c r="T222" s="14">
        <v>59</v>
      </c>
      <c r="U222" s="14">
        <v>59</v>
      </c>
      <c r="V222" s="15">
        <f>U222/S222</f>
        <v>1.8697855958055955E-6</v>
      </c>
      <c r="W222" s="14" t="s">
        <v>25</v>
      </c>
    </row>
  </sheetData>
  <conditionalFormatting sqref="O6:O8 O13:O14 O16:O17 O19:O20 O22:O23 O25:O26 O10:O11 O1:O4 O29:O1048576">
    <cfRule type="cellIs" dxfId="161" priority="146" operator="lessThan">
      <formula>0.2</formula>
    </cfRule>
  </conditionalFormatting>
  <conditionalFormatting sqref="C223:C1048576 C6:C8 C10:C11 C14 C1:C4">
    <cfRule type="cellIs" dxfId="160" priority="144" operator="equal">
      <formula>"liver"</formula>
    </cfRule>
    <cfRule type="cellIs" dxfId="159" priority="145" operator="equal">
      <formula>"muscle"</formula>
    </cfRule>
  </conditionalFormatting>
  <conditionalFormatting sqref="C16:C17 C222 C19:C20 C22:C23 C25:C26 C199:C207 C61:C96 C29:C56 C102:C142 C159:C186">
    <cfRule type="cellIs" dxfId="158" priority="138" operator="equal">
      <formula>"heart"</formula>
    </cfRule>
    <cfRule type="cellIs" dxfId="157" priority="141" operator="equal">
      <formula>"muscle"</formula>
    </cfRule>
  </conditionalFormatting>
  <conditionalFormatting sqref="O16:O17 O19:O20 O22:O23 O25:O26 O29:O32">
    <cfRule type="cellIs" dxfId="156" priority="139" operator="lessThan">
      <formula>0.2</formula>
    </cfRule>
  </conditionalFormatting>
  <conditionalFormatting sqref="C16:C17 C222 C19:C20 C22:C23 C25:C26 C199:C207 C61:C96 C29:C56 C102:C142 C159:C186">
    <cfRule type="cellIs" dxfId="155" priority="140" operator="equal">
      <formula>"liver"</formula>
    </cfRule>
  </conditionalFormatting>
  <conditionalFormatting sqref="C57:C60">
    <cfRule type="cellIs" dxfId="154" priority="135" operator="equal">
      <formula>"heart"</formula>
    </cfRule>
    <cfRule type="cellIs" dxfId="153" priority="137" operator="equal">
      <formula>"muscle"</formula>
    </cfRule>
  </conditionalFormatting>
  <conditionalFormatting sqref="C57:C60">
    <cfRule type="cellIs" dxfId="152" priority="136" operator="equal">
      <formula>"liver"</formula>
    </cfRule>
  </conditionalFormatting>
  <conditionalFormatting sqref="C97:C100">
    <cfRule type="cellIs" dxfId="151" priority="132" operator="equal">
      <formula>"heart"</formula>
    </cfRule>
    <cfRule type="cellIs" dxfId="150" priority="134" operator="equal">
      <formula>"muscle"</formula>
    </cfRule>
  </conditionalFormatting>
  <conditionalFormatting sqref="C97:C100">
    <cfRule type="cellIs" dxfId="149" priority="133" operator="equal">
      <formula>"liver"</formula>
    </cfRule>
  </conditionalFormatting>
  <conditionalFormatting sqref="C101">
    <cfRule type="cellIs" dxfId="148" priority="129" operator="equal">
      <formula>"heart"</formula>
    </cfRule>
    <cfRule type="cellIs" dxfId="147" priority="131" operator="equal">
      <formula>"muscle"</formula>
    </cfRule>
  </conditionalFormatting>
  <conditionalFormatting sqref="C101">
    <cfRule type="cellIs" dxfId="146" priority="130" operator="equal">
      <formula>"liver"</formula>
    </cfRule>
  </conditionalFormatting>
  <conditionalFormatting sqref="C143">
    <cfRule type="cellIs" dxfId="145" priority="126" operator="equal">
      <formula>"heart"</formula>
    </cfRule>
    <cfRule type="cellIs" dxfId="144" priority="128" operator="equal">
      <formula>"muscle"</formula>
    </cfRule>
  </conditionalFormatting>
  <conditionalFormatting sqref="C143">
    <cfRule type="cellIs" dxfId="143" priority="127" operator="equal">
      <formula>"liver"</formula>
    </cfRule>
  </conditionalFormatting>
  <conditionalFormatting sqref="C144">
    <cfRule type="cellIs" dxfId="142" priority="123" operator="equal">
      <formula>"heart"</formula>
    </cfRule>
    <cfRule type="cellIs" dxfId="141" priority="125" operator="equal">
      <formula>"muscle"</formula>
    </cfRule>
  </conditionalFormatting>
  <conditionalFormatting sqref="C144">
    <cfRule type="cellIs" dxfId="140" priority="124" operator="equal">
      <formula>"liver"</formula>
    </cfRule>
  </conditionalFormatting>
  <conditionalFormatting sqref="C145:C158">
    <cfRule type="cellIs" dxfId="139" priority="120" operator="equal">
      <formula>"heart"</formula>
    </cfRule>
    <cfRule type="cellIs" dxfId="138" priority="122" operator="equal">
      <formula>"muscle"</formula>
    </cfRule>
  </conditionalFormatting>
  <conditionalFormatting sqref="C145:C158">
    <cfRule type="cellIs" dxfId="137" priority="121" operator="equal">
      <formula>"liver"</formula>
    </cfRule>
  </conditionalFormatting>
  <conditionalFormatting sqref="C196">
    <cfRule type="cellIs" dxfId="136" priority="117" operator="equal">
      <formula>"heart"</formula>
    </cfRule>
    <cfRule type="cellIs" dxfId="135" priority="119" operator="equal">
      <formula>"muscle"</formula>
    </cfRule>
  </conditionalFormatting>
  <conditionalFormatting sqref="C196">
    <cfRule type="cellIs" dxfId="134" priority="118" operator="equal">
      <formula>"liver"</formula>
    </cfRule>
  </conditionalFormatting>
  <conditionalFormatting sqref="C189:C195">
    <cfRule type="cellIs" dxfId="133" priority="114" operator="equal">
      <formula>"heart"</formula>
    </cfRule>
    <cfRule type="cellIs" dxfId="132" priority="116" operator="equal">
      <formula>"muscle"</formula>
    </cfRule>
  </conditionalFormatting>
  <conditionalFormatting sqref="C189:C195">
    <cfRule type="cellIs" dxfId="131" priority="115" operator="equal">
      <formula>"liver"</formula>
    </cfRule>
  </conditionalFormatting>
  <conditionalFormatting sqref="C187:C188">
    <cfRule type="cellIs" dxfId="130" priority="111" operator="equal">
      <formula>"heart"</formula>
    </cfRule>
    <cfRule type="cellIs" dxfId="129" priority="113" operator="equal">
      <formula>"muscle"</formula>
    </cfRule>
  </conditionalFormatting>
  <conditionalFormatting sqref="C187:C188">
    <cfRule type="cellIs" dxfId="128" priority="112" operator="equal">
      <formula>"liver"</formula>
    </cfRule>
  </conditionalFormatting>
  <conditionalFormatting sqref="C197">
    <cfRule type="cellIs" dxfId="127" priority="108" operator="equal">
      <formula>"heart"</formula>
    </cfRule>
    <cfRule type="cellIs" dxfId="126" priority="110" operator="equal">
      <formula>"muscle"</formula>
    </cfRule>
  </conditionalFormatting>
  <conditionalFormatting sqref="C197">
    <cfRule type="cellIs" dxfId="125" priority="109" operator="equal">
      <formula>"liver"</formula>
    </cfRule>
  </conditionalFormatting>
  <conditionalFormatting sqref="C198">
    <cfRule type="cellIs" dxfId="124" priority="105" operator="equal">
      <formula>"heart"</formula>
    </cfRule>
    <cfRule type="cellIs" dxfId="123" priority="107" operator="equal">
      <formula>"muscle"</formula>
    </cfRule>
  </conditionalFormatting>
  <conditionalFormatting sqref="C198">
    <cfRule type="cellIs" dxfId="122" priority="106" operator="equal">
      <formula>"liver"</formula>
    </cfRule>
  </conditionalFormatting>
  <conditionalFormatting sqref="C214:C221">
    <cfRule type="cellIs" dxfId="121" priority="102" operator="equal">
      <formula>"heart"</formula>
    </cfRule>
    <cfRule type="cellIs" dxfId="120" priority="104" operator="equal">
      <formula>"muscle"</formula>
    </cfRule>
  </conditionalFormatting>
  <conditionalFormatting sqref="C214:C221">
    <cfRule type="cellIs" dxfId="119" priority="103" operator="equal">
      <formula>"liver"</formula>
    </cfRule>
  </conditionalFormatting>
  <conditionalFormatting sqref="C208:C213">
    <cfRule type="cellIs" dxfId="118" priority="95" operator="equal">
      <formula>"heart"</formula>
    </cfRule>
    <cfRule type="cellIs" dxfId="117" priority="97" operator="equal">
      <formula>"muscle"</formula>
    </cfRule>
  </conditionalFormatting>
  <conditionalFormatting sqref="C208:C213">
    <cfRule type="cellIs" dxfId="116" priority="96" operator="equal">
      <formula>"liver"</formula>
    </cfRule>
  </conditionalFormatting>
  <conditionalFormatting sqref="C159:C222">
    <cfRule type="cellIs" dxfId="115" priority="93" operator="equal">
      <formula>"blood"</formula>
    </cfRule>
  </conditionalFormatting>
  <conditionalFormatting sqref="C5">
    <cfRule type="cellIs" dxfId="114" priority="89" operator="equal">
      <formula>"liver"</formula>
    </cfRule>
    <cfRule type="cellIs" dxfId="113" priority="90" operator="equal">
      <formula>"muscle"</formula>
    </cfRule>
  </conditionalFormatting>
  <conditionalFormatting sqref="C9">
    <cfRule type="cellIs" dxfId="112" priority="87" operator="equal">
      <formula>"liver"</formula>
    </cfRule>
    <cfRule type="cellIs" dxfId="111" priority="88" operator="equal">
      <formula>"muscle"</formula>
    </cfRule>
  </conditionalFormatting>
  <conditionalFormatting sqref="C12">
    <cfRule type="cellIs" dxfId="110" priority="85" operator="equal">
      <formula>"liver"</formula>
    </cfRule>
    <cfRule type="cellIs" dxfId="109" priority="86" operator="equal">
      <formula>"muscle"</formula>
    </cfRule>
  </conditionalFormatting>
  <conditionalFormatting sqref="C15">
    <cfRule type="cellIs" dxfId="108" priority="83" operator="equal">
      <formula>"liver"</formula>
    </cfRule>
    <cfRule type="cellIs" dxfId="107" priority="84" operator="equal">
      <formula>"muscle"</formula>
    </cfRule>
  </conditionalFormatting>
  <conditionalFormatting sqref="C18">
    <cfRule type="cellIs" dxfId="106" priority="80" operator="equal">
      <formula>"heart"</formula>
    </cfRule>
    <cfRule type="cellIs" dxfId="105" priority="82" operator="equal">
      <formula>"muscle"</formula>
    </cfRule>
  </conditionalFormatting>
  <conditionalFormatting sqref="C18">
    <cfRule type="cellIs" dxfId="104" priority="81" operator="equal">
      <formula>"liver"</formula>
    </cfRule>
  </conditionalFormatting>
  <conditionalFormatting sqref="C21">
    <cfRule type="cellIs" dxfId="103" priority="77" operator="equal">
      <formula>"heart"</formula>
    </cfRule>
    <cfRule type="cellIs" dxfId="102" priority="79" operator="equal">
      <formula>"muscle"</formula>
    </cfRule>
  </conditionalFormatting>
  <conditionalFormatting sqref="C21">
    <cfRule type="cellIs" dxfId="101" priority="78" operator="equal">
      <formula>"liver"</formula>
    </cfRule>
  </conditionalFormatting>
  <conditionalFormatting sqref="C24">
    <cfRule type="cellIs" dxfId="100" priority="74" operator="equal">
      <formula>"heart"</formula>
    </cfRule>
    <cfRule type="cellIs" dxfId="99" priority="76" operator="equal">
      <formula>"muscle"</formula>
    </cfRule>
  </conditionalFormatting>
  <conditionalFormatting sqref="C24">
    <cfRule type="cellIs" dxfId="98" priority="75" operator="equal">
      <formula>"liver"</formula>
    </cfRule>
  </conditionalFormatting>
  <conditionalFormatting sqref="C27">
    <cfRule type="cellIs" dxfId="97" priority="71" operator="equal">
      <formula>"heart"</formula>
    </cfRule>
    <cfRule type="cellIs" dxfId="96" priority="73" operator="equal">
      <formula>"muscle"</formula>
    </cfRule>
  </conditionalFormatting>
  <conditionalFormatting sqref="C27">
    <cfRule type="cellIs" dxfId="95" priority="72" operator="equal">
      <formula>"liver"</formula>
    </cfRule>
  </conditionalFormatting>
  <conditionalFormatting sqref="C28">
    <cfRule type="cellIs" dxfId="94" priority="70" operator="equal">
      <formula>"muscle"</formula>
    </cfRule>
  </conditionalFormatting>
  <conditionalFormatting sqref="C28">
    <cfRule type="cellIs" dxfId="93" priority="69" operator="equal">
      <formula>"liver"</formula>
    </cfRule>
  </conditionalFormatting>
  <conditionalFormatting sqref="O5">
    <cfRule type="cellIs" dxfId="92" priority="61" operator="lessThan">
      <formula>0.2</formula>
    </cfRule>
  </conditionalFormatting>
  <conditionalFormatting sqref="O12">
    <cfRule type="cellIs" dxfId="91" priority="54" operator="lessThan">
      <formula>0.2</formula>
    </cfRule>
  </conditionalFormatting>
  <conditionalFormatting sqref="O15">
    <cfRule type="cellIs" dxfId="90" priority="47" operator="lessThan">
      <formula>0.2</formula>
    </cfRule>
  </conditionalFormatting>
  <conditionalFormatting sqref="O18">
    <cfRule type="cellIs" dxfId="89" priority="40" operator="lessThan">
      <formula>0.2</formula>
    </cfRule>
  </conditionalFormatting>
  <conditionalFormatting sqref="O21">
    <cfRule type="cellIs" dxfId="88" priority="33" operator="lessThan">
      <formula>0.2</formula>
    </cfRule>
  </conditionalFormatting>
  <conditionalFormatting sqref="O24">
    <cfRule type="cellIs" dxfId="87" priority="26" operator="lessThan">
      <formula>0.2</formula>
    </cfRule>
  </conditionalFormatting>
  <conditionalFormatting sqref="O27">
    <cfRule type="cellIs" dxfId="86" priority="19" operator="lessThan">
      <formula>0.2</formula>
    </cfRule>
  </conditionalFormatting>
  <conditionalFormatting sqref="O9">
    <cfRule type="cellIs" dxfId="85" priority="12" operator="lessThan">
      <formula>0.2</formula>
    </cfRule>
  </conditionalFormatting>
  <conditionalFormatting sqref="O28">
    <cfRule type="cellIs" dxfId="84" priority="11" operator="lessThan">
      <formula>0.2</formula>
    </cfRule>
  </conditionalFormatting>
  <conditionalFormatting sqref="C13">
    <cfRule type="cellIs" dxfId="83" priority="3" operator="equal">
      <formula>"liver"</formula>
    </cfRule>
    <cfRule type="cellIs" dxfId="82" priority="4" operator="equal">
      <formula>"muscle"</formula>
    </cfRule>
  </conditionalFormatting>
  <conditionalFormatting sqref="C1:C1048576">
    <cfRule type="cellIs" dxfId="81" priority="68" operator="equal">
      <formula>"heart"</formula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Rh_mut_freq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Babsi</cp:lastModifiedBy>
  <dcterms:created xsi:type="dcterms:W3CDTF">2021-02-02T16:19:45Z</dcterms:created>
  <dcterms:modified xsi:type="dcterms:W3CDTF">2021-09-07T14:04:18Z</dcterms:modified>
</cp:coreProperties>
</file>