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summer\ELAND_01\"/>
    </mc:Choice>
  </mc:AlternateContent>
  <xr:revisionPtr revIDLastSave="0" documentId="13_ncr:1_{0819CC43-1E1F-4C28-8D8F-EF042E6C56D7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D11" i="8"/>
  <c r="C11" i="8"/>
  <c r="E11" i="3"/>
  <c r="D11" i="3"/>
  <c r="C11" i="3"/>
  <c r="D9" i="8"/>
  <c r="D10" i="8"/>
  <c r="C10" i="8"/>
  <c r="C9" i="8"/>
  <c r="F10" i="8"/>
  <c r="F9" i="8"/>
  <c r="O10" i="8"/>
  <c r="P10" i="8" s="1"/>
  <c r="O9" i="8"/>
  <c r="C9" i="9"/>
  <c r="O12" i="8" l="1"/>
  <c r="P9" i="8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<sst xmlns="http://schemas.openxmlformats.org/spreadsheetml/2006/main" count="245" uniqueCount="176">
  <si>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</si>
  <si>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</si>
  <si>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</si>
  <si>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</si>
  <si>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</si>
  <si>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</si>
  <si>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</si>
  <si>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</si>
  <si>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</si>
  <si>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</si>
  <si>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</si>
  <si>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</si>
  <si>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</si>
  <si>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</si>
  <si>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</si>
  <si>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</si>
  <si>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</si>
  <si>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</si>
  <si>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</si>
  <si>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</si>
  <si>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</si>
  <si>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</si>
  <si>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</si>
  <si>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</si>
  <si>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</si>
  <si>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</si>
  <si>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</si>
  <si>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</si>
  <si>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</si>
  <si>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</si>
  <si>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</si>
  <si>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</si>
  <si>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</si>
  <si>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</si>
  <si>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</si>
  <si>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</si>
  <si>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</si>
  <si>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</si>
  <si>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</si>
  <si>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</si>
  <si>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</si>
  <si>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</si>
  <si>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</si>
  <si>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</si>
  <si>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</si>
  <si>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</si>
  <si>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</si>
  <si>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</si>
  <si>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</si>
  <si>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</si>
  <si>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</si>
  <si>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</si>
  <si>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</si>
  <si>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</si>
  <si>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</si>
  <si>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</si>
  <si>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</si>
  <si>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</si>
  <si>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</si>
  <si>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</si>
  <si>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</si>
  <si>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</si>
  <si>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</si>
  <si>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</si>
  <si>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</si>
  <si>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</si>
  <si>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</si>
  <si>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</si>
  <si>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</si>
  <si>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</si>
  <si>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</si>
  <si>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</si>
  <si>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</si>
  <si>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</si>
  <si>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</si>
  <si>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</si>
  <si>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</si>
  <si>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</si>
  <si>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</si>
  <si>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</si>
  <si>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</si>
  <si>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</si>
  <si>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</si>
  <si>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</si>
  <si>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</si>
  <si>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</si>
  <si>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</si>
  <si>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</si>
  <si>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</si>
  <si>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</si>
  <si>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</si>
  <si>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</si>
  <si>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</si>
  <si>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</si>
  <si>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</si>
  <si>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</si>
  <si>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</si>
  <si>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</si>
  <si>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</si>
  <si>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</si>
  <si>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</si>
  <si>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</si>
  <si>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</si>
  <si>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</si>
  <si>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</si>
  <si>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</si>
  <si>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</si>
  <si>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</si>
  <si>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</si>
  <si>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</si>
  <si>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</si>
  <si>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</si>
  <si>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</si>
  <si>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</si>
  <si>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</si>
  <si>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</si>
  <si>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</si>
  <si>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</si>
  <si>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</si>
  <si>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</si>
  <si>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</si>
  <si>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</si>
  <si>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</si>
  <si>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</si>
  <si>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</si>
  <si>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</si>
  <si>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</si>
  <si>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</si>
  <si>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</si>
  <si>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</si>
  <si>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</si>
  <si>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</si>
  <si>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</si>
  <si>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</si>
  <si>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</si>
  <si>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</si>
  <si>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</si>
  <si>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</si>
  <si>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</si>
  <si>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</si>
  <si>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</si>
  <si>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</si>
  <si>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</si>
  <si>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</si>
  <si>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</si>
  <si>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</si>
  <si>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</si>
  <si>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</si>
  <si>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</si>
  <si>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</si>
  <si>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</si>
  <si>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</si>
  <si>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</si>
  <si>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</si>
  <si>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</si>
  <si>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</si>
  <si>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</si>
  <si>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</si>
  <si>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</si>
  <si>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</si>
  <si>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</si>
  <si>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</si>
  <si>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</si>
  <si>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</si>
  <si>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</si>
  <si>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</si>
  <si>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</si>
  <si>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</si>
  <si>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</si>
  <si>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</si>
  <si>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Hard Coal</t>
  </si>
  <si>
    <t>MIN_COAL</t>
  </si>
  <si>
    <t>Domestic mining of hard coal</t>
  </si>
  <si>
    <t>EX_PP_COAL</t>
  </si>
  <si>
    <t>Coal Fired PP</t>
  </si>
  <si>
    <t>HARD_COAL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</si>
</sst>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19526</xdr:colOff>
      <xdr:row>1</xdr:row>
      <xdr:rowOff>45005</xdr:rowOff>
    </xdr:from>
    <xdr:to>
      <xdr:col>12</xdr:col>
      <xdr:colOff>164306</xdr:colOff>
      <xdr:row>15</xdr:row>
      <xdr:rowOff>237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" y="235505"/>
          <a:ext cx="6824186" cy="2622232"/>
        </a:xfrm>
        <a:prstGeom prst="rect">
          <a:avLst/>
        </a:prstGeom>
      </xdr:spPr>
    </xdr:pic>
    <xdr:clientData/>
  </xdr:twoCellAnchor>
  <xdr:twoCellAnchor editAs="oneCell">
    <xdr:from>
      <xdr:col>1</xdr:col>
      <xdr:colOff>43339</xdr:colOff>
      <xdr:row>16</xdr:row>
      <xdr:rowOff>96917</xdr:rowOff>
    </xdr:from>
    <xdr:to>
      <xdr:col>10</xdr:col>
      <xdr:colOff>272737</xdr:colOff>
      <xdr:row>35</xdr:row>
      <xdr:rowOff>175518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558" y="3144917"/>
          <a:ext cx="5694367" cy="3698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zoomScale="160" zoomScaleNormal="160"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zoomScale="160" zoomScaleNormal="160"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C11" t="s">
        <v>15</v>
      </c>
      <c r="E11" t="s">
        <v>175</v>
      </c>
      <c r="F11" t="s">
        <v>170</v>
      </c>
      <c r="G11" t="s">
        <v>58</v>
      </c>
      <c r="I11" t="s">
        <v>19</v>
      </c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09" t="s">
        <v>136</v>
      </c>
      <c r="D15" s="109"/>
      <c r="E15" s="109"/>
    </row>
    <row r="16" spans="2:12" x14ac:dyDescent="0.25">
      <c r="C16" s="103" t="s">
        <v>142</v>
      </c>
      <c r="D16" s="110" t="s">
        <v>143</v>
      </c>
      <c r="E16" s="111"/>
    </row>
    <row r="17" spans="3:5" x14ac:dyDescent="0.25">
      <c r="C17" s="100" t="s">
        <v>15</v>
      </c>
      <c r="D17" s="108" t="s">
        <v>141</v>
      </c>
      <c r="E17" s="108"/>
    </row>
    <row r="18" spans="3:5" x14ac:dyDescent="0.25">
      <c r="C18" s="101" t="s">
        <v>139</v>
      </c>
      <c r="D18" s="107" t="s">
        <v>144</v>
      </c>
      <c r="E18" s="107"/>
    </row>
    <row r="19" spans="3:5" x14ac:dyDescent="0.25">
      <c r="C19" s="100" t="s">
        <v>140</v>
      </c>
      <c r="D19" s="108" t="s">
        <v>145</v>
      </c>
      <c r="E19" s="108"/>
    </row>
    <row r="20" spans="3:5" x14ac:dyDescent="0.25">
      <c r="C20" s="101" t="s">
        <v>146</v>
      </c>
      <c r="D20" s="107" t="s">
        <v>148</v>
      </c>
      <c r="E20" s="107"/>
    </row>
    <row r="21" spans="3:5" ht="15.75" thickBot="1" x14ac:dyDescent="0.3">
      <c r="C21" s="102" t="s">
        <v>147</v>
      </c>
      <c r="D21" s="106" t="s">
        <v>149</v>
      </c>
      <c r="E21" s="106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topLeftCell="A3" zoomScale="145" zoomScaleNormal="145" workbookViewId="0">
      <selection activeCell="C11" sqref="C11:F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6.42578125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171</v>
      </c>
      <c r="F11" s="23" t="s">
        <v>172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173</v>
      </c>
      <c r="F15" s="75" t="s">
        <v>174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09" t="s">
        <v>168</v>
      </c>
      <c r="D19" s="109"/>
      <c r="E19" s="109"/>
    </row>
    <row r="20" spans="3:5" ht="14.45" customHeight="1" x14ac:dyDescent="0.25">
      <c r="C20" s="24" t="s">
        <v>169</v>
      </c>
      <c r="D20" s="113" t="s">
        <v>143</v>
      </c>
      <c r="E20" s="114"/>
    </row>
    <row r="21" spans="3:5" x14ac:dyDescent="0.25">
      <c r="C21" s="104" t="s">
        <v>150</v>
      </c>
      <c r="D21" s="117" t="s">
        <v>166</v>
      </c>
      <c r="E21" s="117"/>
    </row>
    <row r="22" spans="3:5" x14ac:dyDescent="0.25">
      <c r="C22" s="101" t="s">
        <v>156</v>
      </c>
      <c r="D22" s="115" t="s">
        <v>164</v>
      </c>
      <c r="E22" s="115"/>
    </row>
    <row r="23" spans="3:5" x14ac:dyDescent="0.25">
      <c r="C23" s="100" t="s">
        <v>154</v>
      </c>
      <c r="D23" s="116" t="s">
        <v>162</v>
      </c>
      <c r="E23" s="116"/>
    </row>
    <row r="24" spans="3:5" x14ac:dyDescent="0.25">
      <c r="C24" s="101" t="s">
        <v>153</v>
      </c>
      <c r="D24" s="115" t="s">
        <v>161</v>
      </c>
      <c r="E24" s="115"/>
    </row>
    <row r="25" spans="3:5" x14ac:dyDescent="0.25">
      <c r="C25" s="100" t="s">
        <v>152</v>
      </c>
      <c r="D25" s="116" t="s">
        <v>160</v>
      </c>
      <c r="E25" s="116"/>
    </row>
    <row r="26" spans="3:5" x14ac:dyDescent="0.25">
      <c r="C26" s="101" t="s">
        <v>159</v>
      </c>
      <c r="D26" s="115" t="s">
        <v>167</v>
      </c>
      <c r="E26" s="115"/>
    </row>
    <row r="27" spans="3:5" x14ac:dyDescent="0.25">
      <c r="C27" s="100" t="s">
        <v>155</v>
      </c>
      <c r="D27" s="116" t="s">
        <v>163</v>
      </c>
      <c r="E27" s="116"/>
    </row>
    <row r="28" spans="3:5" x14ac:dyDescent="0.25">
      <c r="C28" s="101" t="s">
        <v>151</v>
      </c>
      <c r="D28" s="115" t="s">
        <v>158</v>
      </c>
      <c r="E28" s="115"/>
    </row>
    <row r="29" spans="3:5" ht="15.75" thickBot="1" x14ac:dyDescent="0.3">
      <c r="C29" s="102" t="s">
        <v>157</v>
      </c>
      <c r="D29" s="112" t="s">
        <v>165</v>
      </c>
      <c r="E29" s="11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topLeftCell="A2" zoomScale="160" zoomScaleNormal="160" workbookViewId="0">
      <selection activeCell="C11" sqref="C11:G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Domestic mining of hard coal</v>
      </c>
      <c r="E11" s="75" t="str">
        <f>FI_Comm!E11</f>
        <v>HARD_COAL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3"/>
  <sheetViews>
    <sheetView tabSelected="1" topLeftCell="A2" zoomScale="190" zoomScaleNormal="190" workbookViewId="0">
      <selection activeCell="F14" sqref="F14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3.5703125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Coal Fired PP</v>
      </c>
      <c r="E11" s="75" t="str">
        <f>FI_Comm!E11</f>
        <v>HARD_COAL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5">
        <v>1</v>
      </c>
      <c r="M11" s="34"/>
      <c r="O11" s="118"/>
      <c r="P11" s="118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2015-06-05T18:17:20Z</dcterms:created>
  <dcterms:modified xsi:type="dcterms:W3CDTF">2025-05-20T11:36:28Z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