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-2024_2025_winter/Shared Documents/2024_2025_winter/Lab/TIMES_FULL_STUDENTS_2024/SuppXLS/"/>
    </mc:Choice>
  </mc:AlternateContent>
  <xr:revisionPtr revIDLastSave="1" documentId="13_ncr:1_{D39AF31A-EE8D-4776-8CE8-1C4224F8B373}" xr6:coauthVersionLast="47" xr6:coauthVersionMax="47" xr10:uidLastSave="{3451586E-3FB9-45A4-BA1D-BD27181AB918}"/>
  <bookViews>
    <workbookView xWindow="-108" yWindow="-108" windowWidth="46296" windowHeight="18816" xr2:uid="{00000000-000D-0000-FFFF-FFFF00000000}"/>
  </bookViews>
  <sheets>
    <sheet name="CO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8" i="2"/>
  <c r="D10" i="2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<sst xmlns="http://schemas.openxmlformats.org/spreadsheetml/2006/main" count="27" uniqueCount="18">
  <si>
    <r>
      <t>ETS CO</t>
    </r>
    <r>
      <rPr>
        <vertAlign val="subscript"/>
        <sz val="11"/>
        <color rgb="FFFFFFFF"/>
        <rFont val="Arial"/>
        <family val="2"/>
        <charset val="238"/>
      </rPr>
      <t>2</t>
    </r>
    <r>
      <rPr>
        <sz val="11"/>
        <color rgb="FFFFFFFF"/>
        <rFont val="Arial"/>
        <family val="2"/>
        <charset val="238"/>
      </rPr>
      <t xml:space="preserve"> Price Projection</t>
    </r>
    <r>
      <rPr>
        <sz val="11"/>
        <color indexed="9"/>
        <rFont val="Arial"/>
        <family val="2"/>
      </rPr>
      <t xml:space="preserve"> [MPLN/kt = PLN/kg]</t>
    </r>
  </si>
  <si>
    <t>~TFM_INS</t>
  </si>
  <si>
    <t>Attribute</t>
  </si>
  <si>
    <t>Year</t>
  </si>
  <si>
    <t>\I: Attribute</t>
  </si>
  <si>
    <t>Emission Cost [MPLN/kt]</t>
  </si>
  <si>
    <t>Commodity Set: Commodity Name</t>
  </si>
  <si>
    <t>Z ENTSO</t>
  </si>
  <si>
    <t>COM_TAXNET</t>
  </si>
  <si>
    <t>CO2</t>
  </si>
  <si>
    <t>Fuel</t>
  </si>
  <si>
    <t>Unit</t>
  </si>
  <si>
    <t>CO2 price</t>
  </si>
  <si>
    <t>€/ton</t>
  </si>
  <si>
    <t>dla 2023 trzeba znaleźć</t>
  </si>
  <si>
    <t>Source: 2023 https://www.eea.europa.eu/en/analysis/indicators/use-of-auctioning-revenues-generated
later: ENTSO-E</t>
  </si>
  <si>
    <t>AllRegions</t>
  </si>
  <si>
    <t>CSet_CN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</si>
</sst>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14"/>
      <color indexed="9"/>
      <name val="Arial"/>
      <family val="2"/>
    </font>
    <font>
      <sz val="11"/>
      <color indexed="9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vertAlign val="subscript"/>
      <sz val="11"/>
      <color rgb="FFFFFFFF"/>
      <name val="Arial"/>
      <family val="2"/>
      <charset val="238"/>
    </font>
    <font>
      <sz val="11"/>
      <color rgb="FFFFFFFF"/>
      <name val="Arial"/>
      <family val="2"/>
      <charset val="238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548235"/>
        <bgColor rgb="FF000000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8" fillId="0" borderId="0" xfId="0" applyFont="1"/>
    <xf numFmtId="164" fontId="9" fillId="3" borderId="1" xfId="0" applyNumberFormat="1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center" vertical="center" wrapText="1"/>
    </xf>
    <xf numFmtId="0" fontId="11" fillId="5" borderId="4" xfId="0" applyFont="1" applyFill="1" applyBorder="1"/>
    <xf numFmtId="0" fontId="11" fillId="6" borderId="0" xfId="0" applyFont="1" applyFill="1"/>
    <xf numFmtId="0" fontId="11" fillId="5" borderId="0" xfId="0" applyFont="1" applyFill="1"/>
    <xf numFmtId="0" fontId="11" fillId="5" borderId="3" xfId="0" applyFont="1" applyFill="1" applyBorder="1"/>
    <xf numFmtId="0" fontId="9" fillId="3" borderId="6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165" fontId="11" fillId="5" borderId="7" xfId="0" applyNumberFormat="1" applyFont="1" applyFill="1" applyBorder="1"/>
    <xf numFmtId="165" fontId="11" fillId="6" borderId="8" xfId="0" applyNumberFormat="1" applyFont="1" applyFill="1" applyBorder="1"/>
    <xf numFmtId="165" fontId="11" fillId="5" borderId="8" xfId="0" applyNumberFormat="1" applyFont="1" applyFill="1" applyBorder="1"/>
    <xf numFmtId="1" fontId="11" fillId="5" borderId="9" xfId="0" applyNumberFormat="1" applyFont="1" applyFill="1" applyBorder="1"/>
    <xf numFmtId="0" fontId="14" fillId="7" borderId="0" xfId="0" applyFont="1" applyFill="1"/>
    <xf numFmtId="0" fontId="15" fillId="8" borderId="10" xfId="0" applyFont="1" applyFill="1" applyBorder="1"/>
    <xf numFmtId="0" fontId="15" fillId="0" borderId="10" xfId="0" applyFont="1" applyBorder="1"/>
    <xf numFmtId="0" fontId="16" fillId="0" borderId="10" xfId="0" applyFont="1" applyBorder="1"/>
    <xf numFmtId="0" fontId="11" fillId="0" borderId="0" xfId="0" applyFont="1" applyAlignment="1">
      <alignment horizontal="center" wrapText="1"/>
    </xf>
  </cellXfs>
  <cellStyles count="3">
    <cellStyle name="Normal 10" xfId="1" xr:uid="{00000000-0005-0000-0000-000000000000}"/>
    <cellStyle name="Normale_Scen_UC_IND-StrucConst" xfId="2" xr:uid="{00000000-0005-0000-0000-000001000000}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3"/>
  <sheetViews>
    <sheetView tabSelected="1" zoomScale="120" zoomScaleNormal="120" workbookViewId="0">
      <selection activeCell="J15" sqref="J15"/>
    </sheetView>
  </sheetViews>
  <sheetFormatPr defaultRowHeight="14.4" x14ac:dyDescent="0.3"/>
  <cols>
    <col min="1" max="1" width="2.88671875" customWidth="1"/>
    <col min="2" max="2" width="14.5546875" customWidth="1"/>
    <col min="3" max="3" width="8.6640625" customWidth="1"/>
    <col min="4" max="4" width="12.5546875" customWidth="1"/>
    <col min="5" max="5" width="16.44140625" customWidth="1"/>
    <col min="6" max="6" width="8.44140625" bestFit="1" customWidth="1"/>
  </cols>
  <sheetData>
    <row r="1" spans="2:14" ht="12.75" customHeight="1" x14ac:dyDescent="0.3"/>
    <row r="2" spans="2:14" ht="18" x14ac:dyDescent="0.35">
      <c r="B2" s="3" t="s">
        <v>0</v>
      </c>
      <c r="C2" s="2"/>
      <c r="D2" s="2"/>
      <c r="E2" s="2"/>
      <c r="F2" s="2"/>
    </row>
    <row r="3" spans="2:14" ht="12.75" customHeight="1" x14ac:dyDescent="0.3"/>
    <row r="4" spans="2:14" ht="15.75" customHeight="1" x14ac:dyDescent="0.3">
      <c r="B4" s="4" t="s">
        <v>1</v>
      </c>
      <c r="F4" s="1"/>
    </row>
    <row r="5" spans="2:14" ht="15.75" customHeight="1" x14ac:dyDescent="0.3">
      <c r="B5" s="5" t="s">
        <v>2</v>
      </c>
      <c r="C5" s="5" t="s">
        <v>3</v>
      </c>
      <c r="D5" s="11" t="s">
        <v>16</v>
      </c>
      <c r="E5" s="5" t="s">
        <v>17</v>
      </c>
    </row>
    <row r="6" spans="2:14" ht="27" thickBot="1" x14ac:dyDescent="0.35">
      <c r="B6" s="6" t="s">
        <v>4</v>
      </c>
      <c r="C6" s="6" t="s">
        <v>3</v>
      </c>
      <c r="D6" s="12" t="s">
        <v>5</v>
      </c>
      <c r="E6" s="6" t="s">
        <v>6</v>
      </c>
      <c r="K6" t="s">
        <v>7</v>
      </c>
    </row>
    <row r="7" spans="2:14" ht="15.75" customHeight="1" x14ac:dyDescent="0.3">
      <c r="B7" s="7" t="s">
        <v>8</v>
      </c>
      <c r="C7" s="7">
        <v>2023</v>
      </c>
      <c r="D7" s="13">
        <f>83/1000*4.5</f>
        <v>0.3735</v>
      </c>
      <c r="E7" s="7" t="s">
        <v>9</v>
      </c>
    </row>
    <row r="8" spans="2:14" ht="15.75" customHeight="1" x14ac:dyDescent="0.3">
      <c r="B8" s="8" t="s">
        <v>8</v>
      </c>
      <c r="C8" s="8">
        <v>2030</v>
      </c>
      <c r="D8" s="14">
        <f>(113.4/1000)*4.5</f>
        <v>0.51029999999999998</v>
      </c>
      <c r="E8" s="8" t="s">
        <v>9</v>
      </c>
      <c r="J8" s="17" t="s">
        <v>10</v>
      </c>
      <c r="K8" s="17" t="s">
        <v>11</v>
      </c>
      <c r="L8" s="17">
        <v>2030</v>
      </c>
      <c r="M8" s="17">
        <v>2040</v>
      </c>
      <c r="N8" s="17">
        <v>2050</v>
      </c>
    </row>
    <row r="9" spans="2:14" ht="15.75" customHeight="1" x14ac:dyDescent="0.3">
      <c r="B9" s="9" t="s">
        <v>8</v>
      </c>
      <c r="C9" s="9">
        <v>2040</v>
      </c>
      <c r="D9" s="15">
        <f>147/1000*4.5</f>
        <v>0.66149999999999998</v>
      </c>
      <c r="E9" s="9" t="s">
        <v>9</v>
      </c>
      <c r="J9" s="18" t="s">
        <v>12</v>
      </c>
      <c r="K9" s="19" t="s">
        <v>13</v>
      </c>
      <c r="L9" s="20">
        <v>113.4</v>
      </c>
      <c r="M9" s="20">
        <v>147</v>
      </c>
      <c r="N9" s="20">
        <v>168</v>
      </c>
    </row>
    <row r="10" spans="2:14" ht="15.75" customHeight="1" x14ac:dyDescent="0.3">
      <c r="B10" s="8" t="s">
        <v>8</v>
      </c>
      <c r="C10" s="8">
        <v>2050</v>
      </c>
      <c r="D10" s="14">
        <f>168/1000*4.5</f>
        <v>0.75600000000000001</v>
      </c>
      <c r="E10" s="8" t="s">
        <v>9</v>
      </c>
    </row>
    <row r="11" spans="2:14" ht="15.75" customHeight="1" thickBot="1" x14ac:dyDescent="0.35">
      <c r="B11" s="10" t="s">
        <v>8</v>
      </c>
      <c r="C11" s="10">
        <v>0</v>
      </c>
      <c r="D11" s="16">
        <v>5</v>
      </c>
      <c r="E11" s="10" t="s">
        <v>9</v>
      </c>
      <c r="J11" t="s">
        <v>14</v>
      </c>
    </row>
    <row r="13" spans="2:14" ht="56.4" customHeight="1" x14ac:dyDescent="0.3">
      <c r="B13" s="21" t="s">
        <v>15</v>
      </c>
      <c r="C13" s="21"/>
      <c r="D13" s="21"/>
      <c r="E13" s="21"/>
    </row>
  </sheetData>
  <mergeCells count="1">
    <mergeCell ref="B13:E13"/>
  </mergeCells>
  <phoneticPr fontId="5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0260D1-F146-4968-9557-2639B59C68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1208FD-3905-4372-97B8-23942D25C4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319D87-9F89-465F-A992-21F87A25DE8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CO2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2009-05-27T15:40:55Z</dcterms:created>
  <dcterms:modified xsi:type="dcterms:W3CDTF">2025-01-14T10:46:53Z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924526393413543</vt:r8>
  </property>
</Properties>
</file>