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ghedupl.sharepoint.com/sites/IntegratedEnergyResourcePlanning-2024_2025_winter/Shared Documents/2024_2025_winter/Lab/TIMES_FULL_STUDENTS_2024/SuppXLS/"/>
    </mc:Choice>
  </mc:AlternateContent>
  <xr:revisionPtr revIDLastSave="453" documentId="13_ncr:1_{E804DE27-9BF3-42B8-A7B3-AA2F64CB9C7D}" xr6:coauthVersionLast="47" xr6:coauthVersionMax="47" xr10:uidLastSave="{65F1EF15-EA23-4A4B-B596-F9B48AAC9DB8}"/>
  <bookViews>
    <workbookView xWindow="-120" yWindow="-120" windowWidth="29040" windowHeight="15840" firstSheet="2" activeTab="3" xr2:uid="{A2606115-611A-4946-8404-A8F5FA253245}"/>
  </bookViews>
  <sheets>
    <sheet name="COM_FR_2023" sheetId="1" r:id="rId1"/>
    <sheet name="COM_FR_35" sheetId="3" r:id="rId2"/>
    <sheet name="COM_FR_40" sheetId="4" r:id="rId3"/>
    <sheet name="COM_FR_50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1" i="2" l="1"/>
  <c r="F231" i="2"/>
  <c r="G231" i="4"/>
  <c r="F231" i="4"/>
  <c r="G233" i="1"/>
  <c r="F233" i="1"/>
  <c r="X2" i="4"/>
  <c r="X3" i="4" s="1"/>
  <c r="X4" i="4" s="1"/>
  <c r="W2" i="4"/>
  <c r="W3" i="4" s="1"/>
  <c r="X2" i="2"/>
  <c r="X3" i="2" s="1"/>
  <c r="X4" i="2" s="1"/>
  <c r="W2" i="2"/>
  <c r="W3" i="2" s="1"/>
  <c r="W4" i="2" s="1"/>
  <c r="X2" i="3"/>
  <c r="X3" i="3" s="1"/>
  <c r="X4" i="3" s="1"/>
  <c r="G231" i="3"/>
  <c r="F231" i="3"/>
  <c r="W2" i="3"/>
  <c r="W3" i="3" s="1"/>
  <c r="W4" i="3" s="1"/>
  <c r="W6" i="3" l="1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5" i="3"/>
  <c r="X10" i="4"/>
  <c r="X18" i="4"/>
  <c r="X26" i="4"/>
  <c r="X34" i="4"/>
  <c r="X42" i="4"/>
  <c r="X50" i="4"/>
  <c r="X58" i="4"/>
  <c r="X66" i="4"/>
  <c r="X74" i="4"/>
  <c r="X82" i="4"/>
  <c r="X90" i="4"/>
  <c r="X98" i="4"/>
  <c r="X106" i="4"/>
  <c r="X114" i="4"/>
  <c r="X122" i="4"/>
  <c r="X130" i="4"/>
  <c r="X138" i="4"/>
  <c r="X146" i="4"/>
  <c r="X154" i="4"/>
  <c r="X162" i="4"/>
  <c r="X170" i="4"/>
  <c r="X178" i="4"/>
  <c r="X186" i="4"/>
  <c r="X194" i="4"/>
  <c r="X202" i="4"/>
  <c r="X210" i="4"/>
  <c r="X218" i="4"/>
  <c r="X226" i="4"/>
  <c r="X57" i="4"/>
  <c r="X65" i="4"/>
  <c r="X81" i="4"/>
  <c r="X105" i="4"/>
  <c r="X145" i="4"/>
  <c r="X193" i="4"/>
  <c r="X11" i="4"/>
  <c r="X19" i="4"/>
  <c r="X27" i="4"/>
  <c r="X35" i="4"/>
  <c r="X43" i="4"/>
  <c r="X51" i="4"/>
  <c r="X59" i="4"/>
  <c r="X67" i="4"/>
  <c r="X75" i="4"/>
  <c r="X83" i="4"/>
  <c r="X91" i="4"/>
  <c r="X99" i="4"/>
  <c r="X107" i="4"/>
  <c r="X115" i="4"/>
  <c r="X123" i="4"/>
  <c r="X131" i="4"/>
  <c r="X139" i="4"/>
  <c r="X147" i="4"/>
  <c r="X155" i="4"/>
  <c r="X163" i="4"/>
  <c r="X171" i="4"/>
  <c r="X179" i="4"/>
  <c r="X187" i="4"/>
  <c r="X195" i="4"/>
  <c r="X203" i="4"/>
  <c r="X211" i="4"/>
  <c r="X219" i="4"/>
  <c r="X227" i="4"/>
  <c r="X49" i="4"/>
  <c r="X89" i="4"/>
  <c r="X137" i="4"/>
  <c r="X161" i="4"/>
  <c r="X209" i="4"/>
  <c r="X12" i="4"/>
  <c r="X20" i="4"/>
  <c r="X28" i="4"/>
  <c r="X36" i="4"/>
  <c r="X44" i="4"/>
  <c r="X52" i="4"/>
  <c r="X60" i="4"/>
  <c r="X68" i="4"/>
  <c r="X76" i="4"/>
  <c r="X84" i="4"/>
  <c r="X92" i="4"/>
  <c r="X100" i="4"/>
  <c r="X108" i="4"/>
  <c r="X116" i="4"/>
  <c r="X124" i="4"/>
  <c r="X132" i="4"/>
  <c r="X140" i="4"/>
  <c r="X148" i="4"/>
  <c r="X156" i="4"/>
  <c r="X164" i="4"/>
  <c r="X172" i="4"/>
  <c r="X180" i="4"/>
  <c r="X188" i="4"/>
  <c r="X196" i="4"/>
  <c r="X204" i="4"/>
  <c r="X212" i="4"/>
  <c r="X220" i="4"/>
  <c r="X228" i="4"/>
  <c r="X41" i="4"/>
  <c r="X97" i="4"/>
  <c r="X153" i="4"/>
  <c r="X177" i="4"/>
  <c r="X217" i="4"/>
  <c r="X5" i="4"/>
  <c r="X13" i="4"/>
  <c r="X21" i="4"/>
  <c r="X29" i="4"/>
  <c r="X37" i="4"/>
  <c r="X45" i="4"/>
  <c r="X53" i="4"/>
  <c r="X61" i="4"/>
  <c r="X69" i="4"/>
  <c r="X77" i="4"/>
  <c r="X85" i="4"/>
  <c r="X93" i="4"/>
  <c r="X101" i="4"/>
  <c r="X109" i="4"/>
  <c r="X117" i="4"/>
  <c r="X125" i="4"/>
  <c r="X133" i="4"/>
  <c r="X141" i="4"/>
  <c r="X149" i="4"/>
  <c r="X157" i="4"/>
  <c r="X165" i="4"/>
  <c r="X173" i="4"/>
  <c r="X181" i="4"/>
  <c r="X189" i="4"/>
  <c r="X197" i="4"/>
  <c r="X205" i="4"/>
  <c r="X213" i="4"/>
  <c r="X221" i="4"/>
  <c r="X17" i="4"/>
  <c r="X113" i="4"/>
  <c r="X185" i="4"/>
  <c r="X6" i="4"/>
  <c r="X14" i="4"/>
  <c r="X22" i="4"/>
  <c r="X30" i="4"/>
  <c r="X38" i="4"/>
  <c r="X46" i="4"/>
  <c r="X54" i="4"/>
  <c r="X62" i="4"/>
  <c r="X70" i="4"/>
  <c r="X78" i="4"/>
  <c r="X86" i="4"/>
  <c r="X94" i="4"/>
  <c r="X102" i="4"/>
  <c r="X110" i="4"/>
  <c r="X118" i="4"/>
  <c r="X126" i="4"/>
  <c r="X134" i="4"/>
  <c r="X142" i="4"/>
  <c r="X150" i="4"/>
  <c r="X158" i="4"/>
  <c r="X166" i="4"/>
  <c r="X174" i="4"/>
  <c r="X182" i="4"/>
  <c r="X190" i="4"/>
  <c r="X198" i="4"/>
  <c r="X206" i="4"/>
  <c r="X214" i="4"/>
  <c r="X222" i="4"/>
  <c r="X25" i="4"/>
  <c r="X225" i="4"/>
  <c r="X7" i="4"/>
  <c r="X15" i="4"/>
  <c r="X23" i="4"/>
  <c r="X31" i="4"/>
  <c r="X39" i="4"/>
  <c r="X47" i="4"/>
  <c r="X55" i="4"/>
  <c r="X63" i="4"/>
  <c r="X71" i="4"/>
  <c r="X79" i="4"/>
  <c r="X87" i="4"/>
  <c r="X95" i="4"/>
  <c r="X103" i="4"/>
  <c r="X111" i="4"/>
  <c r="X119" i="4"/>
  <c r="X127" i="4"/>
  <c r="X135" i="4"/>
  <c r="X143" i="4"/>
  <c r="X151" i="4"/>
  <c r="X159" i="4"/>
  <c r="X167" i="4"/>
  <c r="X175" i="4"/>
  <c r="X183" i="4"/>
  <c r="X191" i="4"/>
  <c r="X199" i="4"/>
  <c r="X207" i="4"/>
  <c r="X215" i="4"/>
  <c r="X223" i="4"/>
  <c r="X33" i="4"/>
  <c r="X73" i="4"/>
  <c r="X121" i="4"/>
  <c r="X169" i="4"/>
  <c r="X8" i="4"/>
  <c r="X16" i="4"/>
  <c r="X24" i="4"/>
  <c r="X32" i="4"/>
  <c r="X40" i="4"/>
  <c r="X48" i="4"/>
  <c r="X56" i="4"/>
  <c r="X64" i="4"/>
  <c r="X72" i="4"/>
  <c r="X80" i="4"/>
  <c r="X88" i="4"/>
  <c r="X96" i="4"/>
  <c r="X104" i="4"/>
  <c r="X112" i="4"/>
  <c r="X120" i="4"/>
  <c r="X128" i="4"/>
  <c r="X136" i="4"/>
  <c r="X144" i="4"/>
  <c r="X152" i="4"/>
  <c r="X160" i="4"/>
  <c r="X168" i="4"/>
  <c r="X176" i="4"/>
  <c r="X184" i="4"/>
  <c r="X192" i="4"/>
  <c r="X200" i="4"/>
  <c r="X208" i="4"/>
  <c r="X216" i="4"/>
  <c r="X224" i="4"/>
  <c r="X9" i="4"/>
  <c r="X129" i="4"/>
  <c r="X201" i="4"/>
  <c r="X228" i="2"/>
  <c r="X224" i="2"/>
  <c r="X220" i="2"/>
  <c r="X216" i="2"/>
  <c r="X212" i="2"/>
  <c r="X208" i="2"/>
  <c r="X204" i="2"/>
  <c r="X200" i="2"/>
  <c r="X196" i="2"/>
  <c r="X192" i="2"/>
  <c r="X188" i="2"/>
  <c r="X184" i="2"/>
  <c r="X180" i="2"/>
  <c r="X176" i="2"/>
  <c r="X172" i="2"/>
  <c r="X168" i="2"/>
  <c r="X164" i="2"/>
  <c r="X160" i="2"/>
  <c r="X156" i="2"/>
  <c r="X152" i="2"/>
  <c r="X148" i="2"/>
  <c r="X144" i="2"/>
  <c r="X140" i="2"/>
  <c r="X136" i="2"/>
  <c r="X132" i="2"/>
  <c r="X128" i="2"/>
  <c r="X124" i="2"/>
  <c r="X120" i="2"/>
  <c r="X116" i="2"/>
  <c r="X112" i="2"/>
  <c r="X108" i="2"/>
  <c r="X104" i="2"/>
  <c r="X100" i="2"/>
  <c r="X96" i="2"/>
  <c r="X92" i="2"/>
  <c r="X88" i="2"/>
  <c r="X84" i="2"/>
  <c r="X80" i="2"/>
  <c r="X76" i="2"/>
  <c r="X72" i="2"/>
  <c r="X68" i="2"/>
  <c r="X64" i="2"/>
  <c r="X60" i="2"/>
  <c r="X56" i="2"/>
  <c r="X52" i="2"/>
  <c r="X48" i="2"/>
  <c r="X44" i="2"/>
  <c r="X40" i="2"/>
  <c r="X36" i="2"/>
  <c r="X32" i="2"/>
  <c r="X28" i="2"/>
  <c r="X24" i="2"/>
  <c r="X20" i="2"/>
  <c r="X16" i="2"/>
  <c r="X12" i="2"/>
  <c r="X8" i="2"/>
  <c r="X227" i="2"/>
  <c r="X223" i="2"/>
  <c r="X219" i="2"/>
  <c r="X215" i="2"/>
  <c r="X211" i="2"/>
  <c r="X207" i="2"/>
  <c r="X203" i="2"/>
  <c r="X199" i="2"/>
  <c r="X195" i="2"/>
  <c r="X191" i="2"/>
  <c r="X187" i="2"/>
  <c r="X183" i="2"/>
  <c r="X179" i="2"/>
  <c r="X175" i="2"/>
  <c r="X171" i="2"/>
  <c r="X167" i="2"/>
  <c r="X163" i="2"/>
  <c r="X159" i="2"/>
  <c r="X155" i="2"/>
  <c r="X151" i="2"/>
  <c r="X147" i="2"/>
  <c r="X143" i="2"/>
  <c r="X139" i="2"/>
  <c r="X135" i="2"/>
  <c r="X131" i="2"/>
  <c r="X127" i="2"/>
  <c r="X123" i="2"/>
  <c r="X119" i="2"/>
  <c r="X115" i="2"/>
  <c r="X111" i="2"/>
  <c r="X107" i="2"/>
  <c r="X103" i="2"/>
  <c r="X99" i="2"/>
  <c r="X95" i="2"/>
  <c r="X91" i="2"/>
  <c r="X87" i="2"/>
  <c r="X83" i="2"/>
  <c r="X79" i="2"/>
  <c r="X75" i="2"/>
  <c r="X71" i="2"/>
  <c r="X67" i="2"/>
  <c r="X63" i="2"/>
  <c r="X59" i="2"/>
  <c r="X55" i="2"/>
  <c r="X51" i="2"/>
  <c r="X47" i="2"/>
  <c r="X43" i="2"/>
  <c r="X39" i="2"/>
  <c r="X35" i="2"/>
  <c r="X31" i="2"/>
  <c r="X27" i="2"/>
  <c r="X23" i="2"/>
  <c r="X19" i="2"/>
  <c r="X15" i="2"/>
  <c r="X11" i="2"/>
  <c r="X7" i="2"/>
  <c r="X226" i="2"/>
  <c r="X222" i="2"/>
  <c r="X218" i="2"/>
  <c r="X214" i="2"/>
  <c r="X210" i="2"/>
  <c r="X206" i="2"/>
  <c r="X202" i="2"/>
  <c r="X198" i="2"/>
  <c r="X194" i="2"/>
  <c r="X190" i="2"/>
  <c r="X186" i="2"/>
  <c r="X182" i="2"/>
  <c r="X178" i="2"/>
  <c r="X174" i="2"/>
  <c r="X170" i="2"/>
  <c r="X166" i="2"/>
  <c r="X162" i="2"/>
  <c r="X158" i="2"/>
  <c r="X154" i="2"/>
  <c r="X150" i="2"/>
  <c r="X146" i="2"/>
  <c r="X142" i="2"/>
  <c r="X138" i="2"/>
  <c r="X134" i="2"/>
  <c r="X130" i="2"/>
  <c r="X126" i="2"/>
  <c r="X122" i="2"/>
  <c r="X118" i="2"/>
  <c r="X114" i="2"/>
  <c r="X110" i="2"/>
  <c r="X106" i="2"/>
  <c r="X102" i="2"/>
  <c r="X98" i="2"/>
  <c r="X94" i="2"/>
  <c r="X90" i="2"/>
  <c r="X86" i="2"/>
  <c r="X82" i="2"/>
  <c r="X78" i="2"/>
  <c r="X74" i="2"/>
  <c r="X70" i="2"/>
  <c r="X66" i="2"/>
  <c r="X62" i="2"/>
  <c r="X58" i="2"/>
  <c r="X54" i="2"/>
  <c r="X50" i="2"/>
  <c r="X46" i="2"/>
  <c r="X42" i="2"/>
  <c r="X38" i="2"/>
  <c r="X34" i="2"/>
  <c r="X30" i="2"/>
  <c r="X26" i="2"/>
  <c r="X22" i="2"/>
  <c r="X18" i="2"/>
  <c r="X14" i="2"/>
  <c r="X10" i="2"/>
  <c r="X6" i="2"/>
  <c r="X225" i="2"/>
  <c r="X221" i="2"/>
  <c r="X217" i="2"/>
  <c r="X213" i="2"/>
  <c r="X209" i="2"/>
  <c r="X205" i="2"/>
  <c r="X201" i="2"/>
  <c r="X197" i="2"/>
  <c r="X193" i="2"/>
  <c r="X189" i="2"/>
  <c r="X185" i="2"/>
  <c r="X181" i="2"/>
  <c r="X177" i="2"/>
  <c r="X173" i="2"/>
  <c r="X169" i="2"/>
  <c r="X165" i="2"/>
  <c r="X161" i="2"/>
  <c r="X157" i="2"/>
  <c r="X153" i="2"/>
  <c r="X149" i="2"/>
  <c r="X145" i="2"/>
  <c r="X141" i="2"/>
  <c r="X137" i="2"/>
  <c r="X133" i="2"/>
  <c r="X129" i="2"/>
  <c r="X125" i="2"/>
  <c r="X121" i="2"/>
  <c r="X117" i="2"/>
  <c r="X113" i="2"/>
  <c r="X109" i="2"/>
  <c r="X105" i="2"/>
  <c r="X101" i="2"/>
  <c r="X97" i="2"/>
  <c r="X93" i="2"/>
  <c r="X89" i="2"/>
  <c r="X85" i="2"/>
  <c r="X81" i="2"/>
  <c r="X77" i="2"/>
  <c r="X73" i="2"/>
  <c r="X69" i="2"/>
  <c r="X65" i="2"/>
  <c r="X61" i="2"/>
  <c r="X57" i="2"/>
  <c r="X53" i="2"/>
  <c r="X49" i="2"/>
  <c r="X45" i="2"/>
  <c r="X41" i="2"/>
  <c r="X37" i="2"/>
  <c r="X33" i="2"/>
  <c r="X29" i="2"/>
  <c r="X25" i="2"/>
  <c r="X21" i="2"/>
  <c r="X17" i="2"/>
  <c r="X13" i="2"/>
  <c r="X9" i="2"/>
  <c r="X5" i="2"/>
  <c r="W201" i="2"/>
  <c r="W197" i="2"/>
  <c r="W181" i="2"/>
  <c r="W161" i="2"/>
  <c r="W141" i="2"/>
  <c r="W125" i="2"/>
  <c r="W105" i="2"/>
  <c r="W89" i="2"/>
  <c r="W57" i="2"/>
  <c r="W29" i="2"/>
  <c r="W228" i="2"/>
  <c r="W224" i="2"/>
  <c r="W220" i="2"/>
  <c r="W216" i="2"/>
  <c r="W212" i="2"/>
  <c r="W208" i="2"/>
  <c r="W204" i="2"/>
  <c r="W200" i="2"/>
  <c r="W196" i="2"/>
  <c r="W192" i="2"/>
  <c r="W188" i="2"/>
  <c r="W184" i="2"/>
  <c r="W180" i="2"/>
  <c r="W176" i="2"/>
  <c r="W172" i="2"/>
  <c r="W168" i="2"/>
  <c r="W164" i="2"/>
  <c r="W160" i="2"/>
  <c r="W156" i="2"/>
  <c r="W152" i="2"/>
  <c r="W148" i="2"/>
  <c r="W144" i="2"/>
  <c r="W140" i="2"/>
  <c r="W136" i="2"/>
  <c r="W132" i="2"/>
  <c r="W128" i="2"/>
  <c r="W124" i="2"/>
  <c r="W120" i="2"/>
  <c r="W116" i="2"/>
  <c r="W112" i="2"/>
  <c r="W108" i="2"/>
  <c r="W104" i="2"/>
  <c r="W100" i="2"/>
  <c r="W96" i="2"/>
  <c r="W92" i="2"/>
  <c r="W88" i="2"/>
  <c r="W84" i="2"/>
  <c r="W80" i="2"/>
  <c r="W76" i="2"/>
  <c r="W72" i="2"/>
  <c r="W68" i="2"/>
  <c r="W64" i="2"/>
  <c r="W60" i="2"/>
  <c r="W56" i="2"/>
  <c r="W52" i="2"/>
  <c r="W48" i="2"/>
  <c r="W44" i="2"/>
  <c r="W40" i="2"/>
  <c r="W36" i="2"/>
  <c r="W32" i="2"/>
  <c r="W28" i="2"/>
  <c r="W24" i="2"/>
  <c r="W20" i="2"/>
  <c r="W16" i="2"/>
  <c r="W12" i="2"/>
  <c r="W8" i="2"/>
  <c r="W205" i="2"/>
  <c r="W189" i="2"/>
  <c r="W165" i="2"/>
  <c r="W145" i="2"/>
  <c r="W121" i="2"/>
  <c r="W97" i="2"/>
  <c r="W73" i="2"/>
  <c r="W53" i="2"/>
  <c r="W45" i="2"/>
  <c r="W21" i="2"/>
  <c r="W9" i="2"/>
  <c r="W209" i="2"/>
  <c r="W185" i="2"/>
  <c r="W157" i="2"/>
  <c r="W137" i="2"/>
  <c r="W117" i="2"/>
  <c r="W101" i="2"/>
  <c r="W85" i="2"/>
  <c r="W65" i="2"/>
  <c r="W49" i="2"/>
  <c r="W37" i="2"/>
  <c r="W13" i="2"/>
  <c r="W227" i="2"/>
  <c r="W223" i="2"/>
  <c r="W219" i="2"/>
  <c r="W215" i="2"/>
  <c r="W211" i="2"/>
  <c r="W207" i="2"/>
  <c r="W203" i="2"/>
  <c r="W199" i="2"/>
  <c r="W195" i="2"/>
  <c r="W191" i="2"/>
  <c r="W187" i="2"/>
  <c r="W183" i="2"/>
  <c r="W179" i="2"/>
  <c r="W175" i="2"/>
  <c r="W171" i="2"/>
  <c r="W167" i="2"/>
  <c r="W163" i="2"/>
  <c r="W159" i="2"/>
  <c r="W155" i="2"/>
  <c r="W151" i="2"/>
  <c r="W147" i="2"/>
  <c r="W143" i="2"/>
  <c r="W139" i="2"/>
  <c r="W135" i="2"/>
  <c r="W131" i="2"/>
  <c r="W127" i="2"/>
  <c r="W123" i="2"/>
  <c r="W119" i="2"/>
  <c r="W115" i="2"/>
  <c r="W111" i="2"/>
  <c r="W107" i="2"/>
  <c r="W103" i="2"/>
  <c r="W99" i="2"/>
  <c r="W95" i="2"/>
  <c r="W91" i="2"/>
  <c r="W87" i="2"/>
  <c r="W83" i="2"/>
  <c r="W79" i="2"/>
  <c r="W75" i="2"/>
  <c r="W71" i="2"/>
  <c r="W67" i="2"/>
  <c r="W63" i="2"/>
  <c r="W59" i="2"/>
  <c r="W55" i="2"/>
  <c r="W51" i="2"/>
  <c r="W47" i="2"/>
  <c r="W43" i="2"/>
  <c r="W39" i="2"/>
  <c r="W35" i="2"/>
  <c r="W31" i="2"/>
  <c r="W27" i="2"/>
  <c r="W23" i="2"/>
  <c r="W19" i="2"/>
  <c r="W15" i="2"/>
  <c r="W11" i="2"/>
  <c r="W7" i="2"/>
  <c r="W221" i="2"/>
  <c r="W173" i="2"/>
  <c r="W133" i="2"/>
  <c r="W81" i="2"/>
  <c r="W25" i="2"/>
  <c r="W213" i="2"/>
  <c r="W153" i="2"/>
  <c r="W109" i="2"/>
  <c r="W69" i="2"/>
  <c r="W41" i="2"/>
  <c r="W5" i="2"/>
  <c r="W226" i="2"/>
  <c r="W222" i="2"/>
  <c r="W218" i="2"/>
  <c r="W214" i="2"/>
  <c r="W210" i="2"/>
  <c r="W206" i="2"/>
  <c r="W202" i="2"/>
  <c r="W198" i="2"/>
  <c r="W194" i="2"/>
  <c r="W190" i="2"/>
  <c r="W186" i="2"/>
  <c r="W182" i="2"/>
  <c r="W178" i="2"/>
  <c r="W174" i="2"/>
  <c r="W170" i="2"/>
  <c r="W166" i="2"/>
  <c r="W162" i="2"/>
  <c r="W158" i="2"/>
  <c r="W154" i="2"/>
  <c r="W150" i="2"/>
  <c r="W146" i="2"/>
  <c r="W142" i="2"/>
  <c r="W138" i="2"/>
  <c r="W134" i="2"/>
  <c r="W130" i="2"/>
  <c r="W126" i="2"/>
  <c r="W122" i="2"/>
  <c r="W118" i="2"/>
  <c r="W114" i="2"/>
  <c r="W110" i="2"/>
  <c r="W106" i="2"/>
  <c r="W102" i="2"/>
  <c r="W98" i="2"/>
  <c r="W94" i="2"/>
  <c r="W90" i="2"/>
  <c r="W86" i="2"/>
  <c r="W82" i="2"/>
  <c r="W78" i="2"/>
  <c r="W74" i="2"/>
  <c r="W70" i="2"/>
  <c r="W66" i="2"/>
  <c r="W62" i="2"/>
  <c r="W58" i="2"/>
  <c r="W54" i="2"/>
  <c r="W50" i="2"/>
  <c r="W46" i="2"/>
  <c r="W42" i="2"/>
  <c r="W38" i="2"/>
  <c r="W34" i="2"/>
  <c r="W30" i="2"/>
  <c r="W26" i="2"/>
  <c r="W22" i="2"/>
  <c r="W18" i="2"/>
  <c r="W14" i="2"/>
  <c r="W10" i="2"/>
  <c r="W6" i="2"/>
  <c r="W217" i="2"/>
  <c r="W193" i="2"/>
  <c r="W169" i="2"/>
  <c r="W149" i="2"/>
  <c r="W113" i="2"/>
  <c r="W93" i="2"/>
  <c r="W61" i="2"/>
  <c r="W33" i="2"/>
  <c r="W225" i="2"/>
  <c r="W177" i="2"/>
  <c r="W129" i="2"/>
  <c r="W77" i="2"/>
  <c r="W17" i="2"/>
  <c r="W4" i="4"/>
  <c r="X5" i="3"/>
  <c r="X68" i="3"/>
  <c r="X132" i="3"/>
  <c r="X196" i="3"/>
  <c r="X12" i="3"/>
  <c r="X76" i="3"/>
  <c r="X140" i="3"/>
  <c r="X204" i="3"/>
  <c r="X20" i="3"/>
  <c r="X84" i="3"/>
  <c r="X148" i="3"/>
  <c r="X212" i="3"/>
  <c r="X28" i="3"/>
  <c r="X92" i="3"/>
  <c r="X156" i="3"/>
  <c r="X220" i="3"/>
  <c r="X124" i="3"/>
  <c r="X36" i="3"/>
  <c r="X100" i="3"/>
  <c r="X164" i="3"/>
  <c r="X228" i="3"/>
  <c r="X188" i="3"/>
  <c r="X44" i="3"/>
  <c r="X108" i="3"/>
  <c r="X172" i="3"/>
  <c r="X52" i="3"/>
  <c r="X116" i="3"/>
  <c r="X180" i="3"/>
  <c r="X60" i="3"/>
  <c r="X227" i="3"/>
  <c r="X219" i="3"/>
  <c r="X211" i="3"/>
  <c r="X203" i="3"/>
  <c r="X195" i="3"/>
  <c r="X187" i="3"/>
  <c r="X179" i="3"/>
  <c r="X171" i="3"/>
  <c r="X163" i="3"/>
  <c r="X155" i="3"/>
  <c r="X147" i="3"/>
  <c r="X139" i="3"/>
  <c r="X131" i="3"/>
  <c r="X123" i="3"/>
  <c r="X115" i="3"/>
  <c r="X107" i="3"/>
  <c r="X99" i="3"/>
  <c r="X91" i="3"/>
  <c r="X83" i="3"/>
  <c r="X75" i="3"/>
  <c r="X67" i="3"/>
  <c r="X59" i="3"/>
  <c r="X51" i="3"/>
  <c r="X43" i="3"/>
  <c r="X35" i="3"/>
  <c r="X27" i="3"/>
  <c r="X19" i="3"/>
  <c r="X11" i="3"/>
  <c r="X226" i="3"/>
  <c r="X218" i="3"/>
  <c r="X210" i="3"/>
  <c r="X202" i="3"/>
  <c r="X194" i="3"/>
  <c r="X186" i="3"/>
  <c r="X178" i="3"/>
  <c r="X170" i="3"/>
  <c r="X162" i="3"/>
  <c r="X154" i="3"/>
  <c r="X146" i="3"/>
  <c r="X138" i="3"/>
  <c r="X130" i="3"/>
  <c r="X122" i="3"/>
  <c r="X114" i="3"/>
  <c r="X106" i="3"/>
  <c r="X98" i="3"/>
  <c r="X90" i="3"/>
  <c r="X82" i="3"/>
  <c r="X74" i="3"/>
  <c r="X66" i="3"/>
  <c r="X58" i="3"/>
  <c r="X50" i="3"/>
  <c r="X42" i="3"/>
  <c r="X34" i="3"/>
  <c r="X26" i="3"/>
  <c r="X18" i="3"/>
  <c r="X10" i="3"/>
  <c r="X225" i="3"/>
  <c r="X217" i="3"/>
  <c r="X209" i="3"/>
  <c r="X201" i="3"/>
  <c r="X193" i="3"/>
  <c r="X185" i="3"/>
  <c r="X177" i="3"/>
  <c r="X169" i="3"/>
  <c r="X161" i="3"/>
  <c r="X153" i="3"/>
  <c r="X145" i="3"/>
  <c r="X137" i="3"/>
  <c r="X129" i="3"/>
  <c r="X121" i="3"/>
  <c r="X113" i="3"/>
  <c r="X105" i="3"/>
  <c r="X97" i="3"/>
  <c r="X89" i="3"/>
  <c r="X81" i="3"/>
  <c r="X73" i="3"/>
  <c r="X65" i="3"/>
  <c r="X57" i="3"/>
  <c r="X49" i="3"/>
  <c r="X41" i="3"/>
  <c r="X33" i="3"/>
  <c r="X25" i="3"/>
  <c r="X17" i="3"/>
  <c r="X9" i="3"/>
  <c r="X224" i="3"/>
  <c r="X216" i="3"/>
  <c r="X208" i="3"/>
  <c r="X200" i="3"/>
  <c r="X192" i="3"/>
  <c r="X184" i="3"/>
  <c r="X176" i="3"/>
  <c r="X168" i="3"/>
  <c r="X160" i="3"/>
  <c r="X152" i="3"/>
  <c r="X144" i="3"/>
  <c r="X136" i="3"/>
  <c r="X128" i="3"/>
  <c r="X120" i="3"/>
  <c r="X112" i="3"/>
  <c r="X104" i="3"/>
  <c r="X96" i="3"/>
  <c r="X88" i="3"/>
  <c r="X80" i="3"/>
  <c r="X72" i="3"/>
  <c r="X64" i="3"/>
  <c r="X56" i="3"/>
  <c r="X48" i="3"/>
  <c r="X40" i="3"/>
  <c r="X32" i="3"/>
  <c r="X24" i="3"/>
  <c r="X16" i="3"/>
  <c r="X8" i="3"/>
  <c r="X223" i="3"/>
  <c r="X215" i="3"/>
  <c r="X207" i="3"/>
  <c r="X199" i="3"/>
  <c r="X191" i="3"/>
  <c r="X183" i="3"/>
  <c r="X175" i="3"/>
  <c r="X167" i="3"/>
  <c r="X159" i="3"/>
  <c r="X151" i="3"/>
  <c r="X143" i="3"/>
  <c r="X135" i="3"/>
  <c r="X127" i="3"/>
  <c r="X119" i="3"/>
  <c r="X111" i="3"/>
  <c r="X103" i="3"/>
  <c r="X95" i="3"/>
  <c r="X87" i="3"/>
  <c r="X79" i="3"/>
  <c r="X71" i="3"/>
  <c r="X63" i="3"/>
  <c r="X55" i="3"/>
  <c r="X47" i="3"/>
  <c r="X39" i="3"/>
  <c r="X31" i="3"/>
  <c r="X23" i="3"/>
  <c r="X15" i="3"/>
  <c r="X7" i="3"/>
  <c r="X222" i="3"/>
  <c r="X214" i="3"/>
  <c r="X206" i="3"/>
  <c r="X198" i="3"/>
  <c r="X190" i="3"/>
  <c r="X182" i="3"/>
  <c r="X174" i="3"/>
  <c r="X166" i="3"/>
  <c r="X158" i="3"/>
  <c r="X150" i="3"/>
  <c r="X142" i="3"/>
  <c r="X134" i="3"/>
  <c r="X126" i="3"/>
  <c r="X118" i="3"/>
  <c r="X110" i="3"/>
  <c r="X102" i="3"/>
  <c r="X94" i="3"/>
  <c r="X86" i="3"/>
  <c r="X78" i="3"/>
  <c r="X70" i="3"/>
  <c r="X62" i="3"/>
  <c r="X54" i="3"/>
  <c r="X46" i="3"/>
  <c r="X38" i="3"/>
  <c r="X30" i="3"/>
  <c r="X22" i="3"/>
  <c r="X14" i="3"/>
  <c r="X6" i="3"/>
  <c r="X221" i="3"/>
  <c r="X213" i="3"/>
  <c r="X205" i="3"/>
  <c r="X197" i="3"/>
  <c r="X189" i="3"/>
  <c r="X181" i="3"/>
  <c r="X173" i="3"/>
  <c r="X165" i="3"/>
  <c r="X157" i="3"/>
  <c r="X149" i="3"/>
  <c r="X141" i="3"/>
  <c r="X133" i="3"/>
  <c r="X125" i="3"/>
  <c r="X117" i="3"/>
  <c r="X109" i="3"/>
  <c r="X101" i="3"/>
  <c r="X93" i="3"/>
  <c r="X85" i="3"/>
  <c r="X77" i="3"/>
  <c r="X69" i="3"/>
  <c r="X61" i="3"/>
  <c r="X53" i="3"/>
  <c r="X45" i="3"/>
  <c r="X37" i="3"/>
  <c r="X29" i="3"/>
  <c r="X21" i="3"/>
  <c r="X13" i="3"/>
  <c r="W9" i="4" l="1"/>
  <c r="W17" i="4"/>
  <c r="W25" i="4"/>
  <c r="W33" i="4"/>
  <c r="W41" i="4"/>
  <c r="W49" i="4"/>
  <c r="W57" i="4"/>
  <c r="W65" i="4"/>
  <c r="W73" i="4"/>
  <c r="W81" i="4"/>
  <c r="W89" i="4"/>
  <c r="W97" i="4"/>
  <c r="W105" i="4"/>
  <c r="W113" i="4"/>
  <c r="W121" i="4"/>
  <c r="W129" i="4"/>
  <c r="W137" i="4"/>
  <c r="W145" i="4"/>
  <c r="W153" i="4"/>
  <c r="W161" i="4"/>
  <c r="W169" i="4"/>
  <c r="W177" i="4"/>
  <c r="W185" i="4"/>
  <c r="W193" i="4"/>
  <c r="W201" i="4"/>
  <c r="W209" i="4"/>
  <c r="W217" i="4"/>
  <c r="W225" i="4"/>
  <c r="W46" i="4"/>
  <c r="W70" i="4"/>
  <c r="W110" i="4"/>
  <c r="W142" i="4"/>
  <c r="W182" i="4"/>
  <c r="W214" i="4"/>
  <c r="W10" i="4"/>
  <c r="W18" i="4"/>
  <c r="W26" i="4"/>
  <c r="W34" i="4"/>
  <c r="W42" i="4"/>
  <c r="W50" i="4"/>
  <c r="W58" i="4"/>
  <c r="W66" i="4"/>
  <c r="W74" i="4"/>
  <c r="W82" i="4"/>
  <c r="W90" i="4"/>
  <c r="W98" i="4"/>
  <c r="W106" i="4"/>
  <c r="W114" i="4"/>
  <c r="W122" i="4"/>
  <c r="W130" i="4"/>
  <c r="W138" i="4"/>
  <c r="W146" i="4"/>
  <c r="W154" i="4"/>
  <c r="W162" i="4"/>
  <c r="W170" i="4"/>
  <c r="W178" i="4"/>
  <c r="W186" i="4"/>
  <c r="W194" i="4"/>
  <c r="W202" i="4"/>
  <c r="W210" i="4"/>
  <c r="W218" i="4"/>
  <c r="W226" i="4"/>
  <c r="W22" i="4"/>
  <c r="W190" i="4"/>
  <c r="W11" i="4"/>
  <c r="W19" i="4"/>
  <c r="W27" i="4"/>
  <c r="W35" i="4"/>
  <c r="W43" i="4"/>
  <c r="W51" i="4"/>
  <c r="W59" i="4"/>
  <c r="W67" i="4"/>
  <c r="W75" i="4"/>
  <c r="W83" i="4"/>
  <c r="W91" i="4"/>
  <c r="W99" i="4"/>
  <c r="W107" i="4"/>
  <c r="W115" i="4"/>
  <c r="W123" i="4"/>
  <c r="W131" i="4"/>
  <c r="W139" i="4"/>
  <c r="W147" i="4"/>
  <c r="W155" i="4"/>
  <c r="W163" i="4"/>
  <c r="W171" i="4"/>
  <c r="W179" i="4"/>
  <c r="W187" i="4"/>
  <c r="W195" i="4"/>
  <c r="W203" i="4"/>
  <c r="W211" i="4"/>
  <c r="W219" i="4"/>
  <c r="W227" i="4"/>
  <c r="W14" i="4"/>
  <c r="W102" i="4"/>
  <c r="W158" i="4"/>
  <c r="W12" i="4"/>
  <c r="W20" i="4"/>
  <c r="W28" i="4"/>
  <c r="W36" i="4"/>
  <c r="W44" i="4"/>
  <c r="W52" i="4"/>
  <c r="W60" i="4"/>
  <c r="W68" i="4"/>
  <c r="W76" i="4"/>
  <c r="W84" i="4"/>
  <c r="W92" i="4"/>
  <c r="W100" i="4"/>
  <c r="W108" i="4"/>
  <c r="W116" i="4"/>
  <c r="W124" i="4"/>
  <c r="W132" i="4"/>
  <c r="W140" i="4"/>
  <c r="W148" i="4"/>
  <c r="W156" i="4"/>
  <c r="W164" i="4"/>
  <c r="W172" i="4"/>
  <c r="W180" i="4"/>
  <c r="W188" i="4"/>
  <c r="W196" i="4"/>
  <c r="W204" i="4"/>
  <c r="W212" i="4"/>
  <c r="W220" i="4"/>
  <c r="W228" i="4"/>
  <c r="W6" i="4"/>
  <c r="W118" i="4"/>
  <c r="W198" i="4"/>
  <c r="W13" i="4"/>
  <c r="W21" i="4"/>
  <c r="W29" i="4"/>
  <c r="W37" i="4"/>
  <c r="W45" i="4"/>
  <c r="W53" i="4"/>
  <c r="W61" i="4"/>
  <c r="W69" i="4"/>
  <c r="W77" i="4"/>
  <c r="W85" i="4"/>
  <c r="W93" i="4"/>
  <c r="W101" i="4"/>
  <c r="W109" i="4"/>
  <c r="W117" i="4"/>
  <c r="W125" i="4"/>
  <c r="W133" i="4"/>
  <c r="W141" i="4"/>
  <c r="W149" i="4"/>
  <c r="W157" i="4"/>
  <c r="W165" i="4"/>
  <c r="W173" i="4"/>
  <c r="W181" i="4"/>
  <c r="W189" i="4"/>
  <c r="W197" i="4"/>
  <c r="W205" i="4"/>
  <c r="W213" i="4"/>
  <c r="W221" i="4"/>
  <c r="W5" i="4"/>
  <c r="W54" i="4"/>
  <c r="W62" i="4"/>
  <c r="W94" i="4"/>
  <c r="W134" i="4"/>
  <c r="W166" i="4"/>
  <c r="W206" i="4"/>
  <c r="W7" i="4"/>
  <c r="W15" i="4"/>
  <c r="W23" i="4"/>
  <c r="W31" i="4"/>
  <c r="W39" i="4"/>
  <c r="W47" i="4"/>
  <c r="W55" i="4"/>
  <c r="W63" i="4"/>
  <c r="W71" i="4"/>
  <c r="W79" i="4"/>
  <c r="W87" i="4"/>
  <c r="W95" i="4"/>
  <c r="W103" i="4"/>
  <c r="W111" i="4"/>
  <c r="W119" i="4"/>
  <c r="W127" i="4"/>
  <c r="W135" i="4"/>
  <c r="W143" i="4"/>
  <c r="W151" i="4"/>
  <c r="W159" i="4"/>
  <c r="W167" i="4"/>
  <c r="W175" i="4"/>
  <c r="W183" i="4"/>
  <c r="W191" i="4"/>
  <c r="W199" i="4"/>
  <c r="W207" i="4"/>
  <c r="W215" i="4"/>
  <c r="W223" i="4"/>
  <c r="W38" i="4"/>
  <c r="W78" i="4"/>
  <c r="W126" i="4"/>
  <c r="W174" i="4"/>
  <c r="W222" i="4"/>
  <c r="W8" i="4"/>
  <c r="W16" i="4"/>
  <c r="W24" i="4"/>
  <c r="W32" i="4"/>
  <c r="W40" i="4"/>
  <c r="W48" i="4"/>
  <c r="W56" i="4"/>
  <c r="W64" i="4"/>
  <c r="W72" i="4"/>
  <c r="W80" i="4"/>
  <c r="W88" i="4"/>
  <c r="W96" i="4"/>
  <c r="W104" i="4"/>
  <c r="W112" i="4"/>
  <c r="W120" i="4"/>
  <c r="W128" i="4"/>
  <c r="W136" i="4"/>
  <c r="W144" i="4"/>
  <c r="W152" i="4"/>
  <c r="W160" i="4"/>
  <c r="W168" i="4"/>
  <c r="W176" i="4"/>
  <c r="W184" i="4"/>
  <c r="W192" i="4"/>
  <c r="W200" i="4"/>
  <c r="W208" i="4"/>
  <c r="W216" i="4"/>
  <c r="W224" i="4"/>
  <c r="W30" i="4"/>
  <c r="W86" i="4"/>
  <c r="W150" i="4"/>
</calcChain>
</file>

<file path=xl/sharedStrings.xml><?xml version="1.0" encoding="utf-8"?>
<sst xmlns="http://schemas.openxmlformats.org/spreadsheetml/2006/main" count="2756" uniqueCount="243">
  <si>
    <t>NL = PL, I don't have any data for NL'2023</t>
  </si>
  <si>
    <t>~TFM_INS</t>
  </si>
  <si>
    <t>TimeSlice</t>
  </si>
  <si>
    <t>Cset_CN</t>
  </si>
  <si>
    <t>Attribute</t>
  </si>
  <si>
    <t>Year</t>
  </si>
  <si>
    <t>PL</t>
  </si>
  <si>
    <t>NL</t>
  </si>
  <si>
    <t>\I: Timeslice Name</t>
  </si>
  <si>
    <t>Commodity Set: Commodity Name</t>
  </si>
  <si>
    <t>Attribute Name</t>
  </si>
  <si>
    <t>Value in Region</t>
  </si>
  <si>
    <t>1R1MO1</t>
  </si>
  <si>
    <t>ELEC_FIN</t>
  </si>
  <si>
    <t>COM_FR</t>
  </si>
  <si>
    <t>COM_FR - Commodity Fraction - fraction of demand for a commodity in a given timeslice to total commodity demand</t>
  </si>
  <si>
    <t>1R1MO2</t>
  </si>
  <si>
    <t>Sum of COM_FR must be equal to 1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</si>
  <si>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</si>
  <si>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</si>
  <si>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</si>
  <si>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</si>
  <si>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</si>
  <si>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</si>
  <si>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</si>
  <si>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</si>
  <si>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</si>
  <si>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</si>
  <si>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</si>
  <si>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</si>
  <si>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</si>
  <si>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</si>
  <si>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</si>
  <si>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</si>
  <si>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</si>
  <si>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</si>
  <si>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</si>
  <si>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</si>
  <si>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</si>
  <si>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</si>
  <si>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</si>
  <si>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</si>
  <si>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</si>
  <si>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</si>
  <si>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</si>
  <si>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</si>
  <si>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</si>
  <si>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</si>
  <si>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</si>
  <si>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</si>
  <si>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</si>
  <si>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</si>
  <si>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</si>
  <si>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</si>
  <si>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</si>
  <si>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</si>
  <si>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</si>
  <si>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</si>
  <si>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</si>
  <si>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</si>
  <si>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</si>
  <si>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</si>
  <si>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</si>
  <si>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</si>
  <si>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</si>
  <si>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</si>
  <si>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</si>
  <si>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</si>
  <si>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</si>
  <si>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</si>
  <si>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</si>
  <si>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</si>
  <si>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</si>
  <si>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</si>
  <si>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</si>
  <si>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</si>
  <si>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</si>
  <si>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</si>
  <si>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</si>
  <si>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</si>
  <si>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</si>
  <si>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</si>
  <si>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</si>
  <si>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</si>
  <si>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</si>
  <si>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</si>
  <si>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</si>
  <si>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</si>
  <si>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</si>
  <si>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</si>
  <si>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</si>
  <si>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</si>
  <si>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</si>
  <si>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</si>
  <si>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</si>
  <si>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</si>
  <si>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</si>
  <si>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</si>
  <si>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</si>
  <si>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</si>
  <si>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</si>
  <si>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</si>
  <si>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</si>
  <si>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</si>
  <si>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</si>
  <si>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</si>
  <si>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</si>
  <si>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</si>
  <si>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</si>
  <si>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</si>
  <si>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</si>
  <si>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</si>
  <si>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</si>
  <si>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</si>
  <si>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</si>
  <si>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</si>
  <si>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</si>
  <si>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</si>
  <si>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</si>
  <si>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</si>
  <si>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</si>
  <si>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</si>
  <si>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</si>
  <si>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</si>
  <si>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</si>
  <si>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</si>
  <si>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</si>
  <si>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</si>
  <si>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</si>
  <si>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</si>
  <si>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</si>
  <si>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</si>
  <si>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</si>
  <si>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</si>
  <si>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</si>
  <si>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</si>
  <si>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</si>
  <si>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</si>
  <si>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</si>
  <si>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</si>
  <si>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</si>
  <si>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</si>
  <si>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</si>
  <si>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</si>
  <si>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</si>
  <si>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</si>
  <si>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</si>
  <si>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</si>
  <si>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</si>
  <si>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</si>
  <si>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</si>
  <si>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</si>
  <si>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</si>
  <si>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</si>
  <si>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</si>
  <si>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</si>
  <si>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</si>
  <si>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</si>
  <si>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</si>
  <si>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</si>
  <si>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</si>
  <si>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</si>
  <si>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</si>
  <si>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</si>
  <si>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</si>
  <si>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</si>
  <si>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</si>
  <si>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</si>
  <si>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</si>
  <si>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</si>
  <si>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</si>
  <si>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</si>
  <si>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</si>
  <si>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</si>
  <si>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</si>
  <si>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</si>
  <si>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</si>
  <si>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</si>
  <si>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</si>
  <si>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</si>
  <si>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</si>
  <si>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</si>
  <si>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</si>
  <si>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</si>
  <si>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</si>
  <si>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</si>
  <si>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</si>
  <si>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</si>
  <si>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</si>
  <si>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</si>
  <si>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</si>
  <si>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</si>
  <si>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</si>
  <si>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</si>
  <si>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</si>
  <si>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</si>
  <si>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</si>
  <si>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</si>
  <si>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</si>
  <si>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</si>
  <si>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</si>
  <si>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</si>
  <si>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</si>
  <si>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</si>
  <si>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</si>
  <si>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</si>
  <si>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</si>
  <si>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</si>
  <si>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</si>
  <si>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</si>
  <si>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</si>
  <si>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</si>
  <si>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</si>
  <si>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</si>
  <si>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</si>
  <si>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</si>
  <si>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</si>
  <si>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</si>
  <si>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</si>
  <si>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</si>
  <si>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</si>
  <si>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</si>
  <si>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</si>
  <si>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</si>
  <si>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</si>
  <si>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</si>
  <si>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</si>
  <si>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</si>
  <si>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</si>
  <si>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</si>
  <si>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</si>
  <si>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</si>
  <si>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</si>
  <si>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</si>
  <si>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</si>
  <si>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</si>
  <si>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</si>
  <si>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</si>
  <si>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</si>
  <si>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</si>
  <si>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Sprawdzenie</t>
  </si>
  <si>
    <t>NORMALIZACJA do 1</t>
  </si>
  <si>
    <t>NL = PL do czasu wyjaśnienia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</si>
</sst>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"/>
  </numFmts>
  <fonts count="14" x14ac:knownFonts="1">
    <font>
      <sz val="10"/>
      <name val="Arial"/>
      <charset val="238"/>
    </font>
    <font>
      <sz val="11"/>
      <color indexed="8"/>
      <name val="Calibri"/>
      <family val="2"/>
    </font>
    <font>
      <sz val="8"/>
      <color indexed="8"/>
      <name val="Calibri"/>
      <family val="2"/>
    </font>
    <font>
      <sz val="10"/>
      <name val="Arial"/>
      <family val="2"/>
      <charset val="238"/>
    </font>
    <font>
      <b/>
      <sz val="10"/>
      <color indexed="8"/>
      <name val="Arial"/>
      <family val="2"/>
      <charset val="238"/>
    </font>
    <font>
      <sz val="10"/>
      <color indexed="8"/>
      <name val="Arial"/>
      <family val="2"/>
      <charset val="238"/>
    </font>
    <font>
      <b/>
      <sz val="11"/>
      <color rgb="FF0000FF"/>
      <name val="Calibri"/>
      <family val="2"/>
      <charset val="238"/>
    </font>
    <font>
      <u/>
      <sz val="10"/>
      <color theme="10"/>
      <name val="Arial"/>
      <family val="2"/>
      <charset val="238"/>
    </font>
    <font>
      <sz val="11"/>
      <color rgb="FF000000"/>
      <name val="Calibri"/>
      <family val="2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1" applyFont="1" applyAlignment="1">
      <alignment horizontal="center"/>
    </xf>
    <xf numFmtId="164" fontId="1" fillId="0" borderId="0" xfId="1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4" borderId="2" xfId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 wrapText="1"/>
    </xf>
    <xf numFmtId="0" fontId="6" fillId="0" borderId="0" xfId="1" applyFont="1" applyAlignment="1">
      <alignment horizontal="center"/>
    </xf>
    <xf numFmtId="0" fontId="3" fillId="2" borderId="4" xfId="0" applyFont="1" applyFill="1" applyBorder="1"/>
    <xf numFmtId="0" fontId="3" fillId="3" borderId="0" xfId="0" applyFont="1" applyFill="1"/>
    <xf numFmtId="0" fontId="3" fillId="2" borderId="0" xfId="0" applyFont="1" applyFill="1"/>
    <xf numFmtId="0" fontId="3" fillId="3" borderId="1" xfId="0" applyFont="1" applyFill="1" applyBorder="1"/>
    <xf numFmtId="0" fontId="3" fillId="0" borderId="0" xfId="0" applyFont="1"/>
    <xf numFmtId="0" fontId="7" fillId="0" borderId="0" xfId="2"/>
    <xf numFmtId="0" fontId="8" fillId="0" borderId="0" xfId="0" applyFont="1"/>
    <xf numFmtId="0" fontId="9" fillId="2" borderId="0" xfId="0" applyFont="1" applyFill="1"/>
    <xf numFmtId="0" fontId="9" fillId="3" borderId="0" xfId="0" applyFont="1" applyFill="1"/>
    <xf numFmtId="0" fontId="11" fillId="2" borderId="0" xfId="1" applyFont="1" applyFill="1" applyAlignment="1">
      <alignment horizontal="center"/>
    </xf>
    <xf numFmtId="164" fontId="11" fillId="2" borderId="0" xfId="1" applyNumberFormat="1" applyFont="1" applyFill="1" applyAlignment="1">
      <alignment horizontal="center"/>
    </xf>
    <xf numFmtId="0" fontId="10" fillId="4" borderId="5" xfId="1" applyFont="1" applyFill="1" applyBorder="1" applyAlignment="1">
      <alignment horizontal="center" vertical="center" wrapText="1"/>
    </xf>
    <xf numFmtId="0" fontId="9" fillId="5" borderId="6" xfId="1" applyFont="1" applyFill="1" applyBorder="1" applyAlignment="1">
      <alignment horizontal="center" vertical="center" wrapText="1"/>
    </xf>
    <xf numFmtId="0" fontId="9" fillId="3" borderId="7" xfId="0" applyFont="1" applyFill="1" applyBorder="1"/>
    <xf numFmtId="0" fontId="3" fillId="6" borderId="0" xfId="0" applyFont="1" applyFill="1"/>
    <xf numFmtId="0" fontId="0" fillId="6" borderId="0" xfId="0" applyFill="1"/>
    <xf numFmtId="0" fontId="12" fillId="7" borderId="0" xfId="0" applyFont="1" applyFill="1"/>
    <xf numFmtId="0" fontId="13" fillId="7" borderId="0" xfId="0" applyFont="1" applyFill="1"/>
    <xf numFmtId="0" fontId="0" fillId="0" borderId="8" xfId="0" applyBorder="1"/>
    <xf numFmtId="0" fontId="12" fillId="0" borderId="8" xfId="0" applyFont="1" applyBorder="1"/>
    <xf numFmtId="0" fontId="10" fillId="7" borderId="6" xfId="1" applyFont="1" applyFill="1" applyBorder="1" applyAlignment="1">
      <alignment horizontal="center" vertical="center" wrapText="1"/>
    </xf>
    <xf numFmtId="0" fontId="9" fillId="3" borderId="9" xfId="0" applyFont="1" applyFill="1" applyBorder="1"/>
    <xf numFmtId="0" fontId="13" fillId="0" borderId="0" xfId="0" applyFont="1"/>
    <xf numFmtId="165" fontId="13" fillId="6" borderId="0" xfId="0" applyNumberFormat="1" applyFont="1" applyFill="1"/>
  </cellXfs>
  <cellStyles count="3">
    <cellStyle name="Hyperlink" xfId="2" xr:uid="{00000000-000B-0000-0000-000008000000}"/>
    <cellStyle name="Normal_Scen_COM-FR_FromIER" xfId="1" xr:uid="{0FD1BA50-3E66-473D-8DB6-4BFD0AD16EB7}"/>
    <cellStyle name="Normalny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Demand</a:t>
            </a:r>
            <a:r>
              <a:rPr lang="pl-PL" baseline="0"/>
              <a:t> profile for electricity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COM_FR_2023!$F$7:$F$230</c:f>
              <c:numCache>
                <c:formatCode>General</c:formatCode>
                <c:ptCount val="224"/>
                <c:pt idx="0">
                  <c:v>3.2414811488041847E-3</c:v>
                </c:pt>
                <c:pt idx="1">
                  <c:v>3.2338776161456263E-3</c:v>
                </c:pt>
                <c:pt idx="2">
                  <c:v>4.2108031681777547E-3</c:v>
                </c:pt>
                <c:pt idx="3">
                  <c:v>4.6281168582389624E-3</c:v>
                </c:pt>
                <c:pt idx="4">
                  <c:v>4.6296939053274751E-3</c:v>
                </c:pt>
                <c:pt idx="5">
                  <c:v>4.4432156181822991E-3</c:v>
                </c:pt>
                <c:pt idx="6">
                  <c:v>4.5503079439519764E-3</c:v>
                </c:pt>
                <c:pt idx="7">
                  <c:v>4.3449738076838584E-3</c:v>
                </c:pt>
                <c:pt idx="8">
                  <c:v>3.6456461578792923E-3</c:v>
                </c:pt>
                <c:pt idx="9">
                  <c:v>3.5708044043612176E-3</c:v>
                </c:pt>
                <c:pt idx="10">
                  <c:v>4.3785032780080694E-3</c:v>
                </c:pt>
                <c:pt idx="11">
                  <c:v>4.769645151095037E-3</c:v>
                </c:pt>
                <c:pt idx="12">
                  <c:v>4.7697298247642199E-3</c:v>
                </c:pt>
                <c:pt idx="13">
                  <c:v>4.5707240682635753E-3</c:v>
                </c:pt>
                <c:pt idx="14">
                  <c:v>4.6571118907445018E-3</c:v>
                </c:pt>
                <c:pt idx="15">
                  <c:v>4.4258689143785463E-3</c:v>
                </c:pt>
                <c:pt idx="16">
                  <c:v>4.0426888087043656E-3</c:v>
                </c:pt>
                <c:pt idx="17">
                  <c:v>3.9434357991951201E-3</c:v>
                </c:pt>
                <c:pt idx="18">
                  <c:v>4.8285233126286525E-3</c:v>
                </c:pt>
                <c:pt idx="19">
                  <c:v>5.2431152327275955E-3</c:v>
                </c:pt>
                <c:pt idx="20">
                  <c:v>5.2445481717445222E-3</c:v>
                </c:pt>
                <c:pt idx="21">
                  <c:v>5.0240421422987919E-3</c:v>
                </c:pt>
                <c:pt idx="22">
                  <c:v>5.1077920543167428E-3</c:v>
                </c:pt>
                <c:pt idx="23">
                  <c:v>4.8132999639136156E-3</c:v>
                </c:pt>
                <c:pt idx="24">
                  <c:v>4.0474048064098401E-3</c:v>
                </c:pt>
                <c:pt idx="25">
                  <c:v>3.8957772244960715E-3</c:v>
                </c:pt>
                <c:pt idx="26">
                  <c:v>4.6691542776759439E-3</c:v>
                </c:pt>
                <c:pt idx="27">
                  <c:v>5.065636942446561E-3</c:v>
                </c:pt>
                <c:pt idx="28">
                  <c:v>5.068644160374355E-3</c:v>
                </c:pt>
                <c:pt idx="29">
                  <c:v>4.8582470271910918E-3</c:v>
                </c:pt>
                <c:pt idx="30">
                  <c:v>4.9768347805560966E-3</c:v>
                </c:pt>
                <c:pt idx="31">
                  <c:v>4.7285831437271992E-3</c:v>
                </c:pt>
                <c:pt idx="32">
                  <c:v>3.9956092716353381E-3</c:v>
                </c:pt>
                <c:pt idx="33">
                  <c:v>3.8965055808850156E-3</c:v>
                </c:pt>
                <c:pt idx="34">
                  <c:v>4.7492853673402431E-3</c:v>
                </c:pt>
                <c:pt idx="35">
                  <c:v>4.8164623626235801E-3</c:v>
                </c:pt>
                <c:pt idx="36">
                  <c:v>4.8208600198997274E-3</c:v>
                </c:pt>
                <c:pt idx="37">
                  <c:v>4.6100028807252395E-3</c:v>
                </c:pt>
                <c:pt idx="38">
                  <c:v>4.6704268252233602E-3</c:v>
                </c:pt>
                <c:pt idx="39">
                  <c:v>4.4347495539359396E-3</c:v>
                </c:pt>
                <c:pt idx="40">
                  <c:v>3.6972458033768239E-3</c:v>
                </c:pt>
                <c:pt idx="41">
                  <c:v>3.499071477173953E-3</c:v>
                </c:pt>
                <c:pt idx="42">
                  <c:v>3.947741292439042E-3</c:v>
                </c:pt>
                <c:pt idx="43">
                  <c:v>4.4397094769422479E-3</c:v>
                </c:pt>
                <c:pt idx="44">
                  <c:v>4.3352537589637094E-3</c:v>
                </c:pt>
                <c:pt idx="45">
                  <c:v>4.0691177405317563E-3</c:v>
                </c:pt>
                <c:pt idx="46">
                  <c:v>4.2042453553335938E-3</c:v>
                </c:pt>
                <c:pt idx="47">
                  <c:v>4.0380177531771488E-3</c:v>
                </c:pt>
                <c:pt idx="48">
                  <c:v>3.3135781727689322E-3</c:v>
                </c:pt>
                <c:pt idx="49">
                  <c:v>3.0849669191747413E-3</c:v>
                </c:pt>
                <c:pt idx="50">
                  <c:v>3.2705056542599591E-3</c:v>
                </c:pt>
                <c:pt idx="51">
                  <c:v>3.6724004319971153E-3</c:v>
                </c:pt>
                <c:pt idx="52">
                  <c:v>3.6476876074764734E-3</c:v>
                </c:pt>
                <c:pt idx="53">
                  <c:v>3.4958045390493433E-3</c:v>
                </c:pt>
                <c:pt idx="54">
                  <c:v>3.7689971308037368E-3</c:v>
                </c:pt>
                <c:pt idx="55">
                  <c:v>3.8199908710646788E-3</c:v>
                </c:pt>
                <c:pt idx="56">
                  <c:v>3.1568682166964956E-3</c:v>
                </c:pt>
                <c:pt idx="57">
                  <c:v>3.152764800420755E-3</c:v>
                </c:pt>
                <c:pt idx="58">
                  <c:v>4.1508091053847106E-3</c:v>
                </c:pt>
                <c:pt idx="59">
                  <c:v>4.6896532844829513E-3</c:v>
                </c:pt>
                <c:pt idx="60">
                  <c:v>4.7317062994481785E-3</c:v>
                </c:pt>
                <c:pt idx="61">
                  <c:v>4.5344034607019655E-3</c:v>
                </c:pt>
                <c:pt idx="62">
                  <c:v>4.594517857805634E-3</c:v>
                </c:pt>
                <c:pt idx="63">
                  <c:v>4.3347040314499451E-3</c:v>
                </c:pt>
                <c:pt idx="64">
                  <c:v>3.6727907450452486E-3</c:v>
                </c:pt>
                <c:pt idx="65">
                  <c:v>3.6042008393244265E-3</c:v>
                </c:pt>
                <c:pt idx="66">
                  <c:v>4.312226428961727E-3</c:v>
                </c:pt>
                <c:pt idx="67">
                  <c:v>4.7839650968934952E-3</c:v>
                </c:pt>
                <c:pt idx="68">
                  <c:v>4.8043828495448835E-3</c:v>
                </c:pt>
                <c:pt idx="69">
                  <c:v>4.5934294754886879E-3</c:v>
                </c:pt>
                <c:pt idx="70">
                  <c:v>4.6308667984796253E-3</c:v>
                </c:pt>
                <c:pt idx="71">
                  <c:v>4.3595269317405223E-3</c:v>
                </c:pt>
                <c:pt idx="72">
                  <c:v>3.6877291342966917E-3</c:v>
                </c:pt>
                <c:pt idx="73">
                  <c:v>3.6002835422869065E-3</c:v>
                </c:pt>
                <c:pt idx="74">
                  <c:v>4.2410502311493337E-3</c:v>
                </c:pt>
                <c:pt idx="75">
                  <c:v>4.7095695084784159E-3</c:v>
                </c:pt>
                <c:pt idx="76">
                  <c:v>4.7135358185436725E-3</c:v>
                </c:pt>
                <c:pt idx="77">
                  <c:v>4.5024228671878665E-3</c:v>
                </c:pt>
                <c:pt idx="78">
                  <c:v>4.5670257829280745E-3</c:v>
                </c:pt>
                <c:pt idx="79">
                  <c:v>4.3158141500253518E-3</c:v>
                </c:pt>
                <c:pt idx="80">
                  <c:v>3.6655811077823649E-3</c:v>
                </c:pt>
                <c:pt idx="81">
                  <c:v>3.579963978524974E-3</c:v>
                </c:pt>
                <c:pt idx="82">
                  <c:v>4.3146930380785885E-3</c:v>
                </c:pt>
                <c:pt idx="83">
                  <c:v>4.7835264221535393E-3</c:v>
                </c:pt>
                <c:pt idx="84">
                  <c:v>4.7962199821677863E-3</c:v>
                </c:pt>
                <c:pt idx="85">
                  <c:v>4.593166335778308E-3</c:v>
                </c:pt>
                <c:pt idx="86">
                  <c:v>4.6577068861044825E-3</c:v>
                </c:pt>
                <c:pt idx="87">
                  <c:v>4.3837431126246161E-3</c:v>
                </c:pt>
                <c:pt idx="88">
                  <c:v>3.7163029152980516E-3</c:v>
                </c:pt>
                <c:pt idx="89">
                  <c:v>3.623747593021095E-3</c:v>
                </c:pt>
                <c:pt idx="90">
                  <c:v>4.3182433073269983E-3</c:v>
                </c:pt>
                <c:pt idx="91">
                  <c:v>5.144886611781474E-3</c:v>
                </c:pt>
                <c:pt idx="92">
                  <c:v>5.1674042714285719E-3</c:v>
                </c:pt>
                <c:pt idx="93">
                  <c:v>4.9459720423091786E-3</c:v>
                </c:pt>
                <c:pt idx="94">
                  <c:v>4.972591489892225E-3</c:v>
                </c:pt>
                <c:pt idx="95">
                  <c:v>4.6552762632970255E-3</c:v>
                </c:pt>
                <c:pt idx="96">
                  <c:v>3.9416177578173971E-3</c:v>
                </c:pt>
                <c:pt idx="97">
                  <c:v>3.7484307107293418E-3</c:v>
                </c:pt>
                <c:pt idx="98">
                  <c:v>4.1236861751379889E-3</c:v>
                </c:pt>
                <c:pt idx="99">
                  <c:v>4.6747059393626531E-3</c:v>
                </c:pt>
                <c:pt idx="100">
                  <c:v>4.5874910831013886E-3</c:v>
                </c:pt>
                <c:pt idx="101">
                  <c:v>4.3124833809808968E-3</c:v>
                </c:pt>
                <c:pt idx="102">
                  <c:v>4.4128123974246716E-3</c:v>
                </c:pt>
                <c:pt idx="103">
                  <c:v>4.2130429495615962E-3</c:v>
                </c:pt>
                <c:pt idx="104">
                  <c:v>3.2154418786890125E-3</c:v>
                </c:pt>
                <c:pt idx="105">
                  <c:v>2.9934097691902578E-3</c:v>
                </c:pt>
                <c:pt idx="106">
                  <c:v>3.1339348419005073E-3</c:v>
                </c:pt>
                <c:pt idx="107">
                  <c:v>3.6004507727835405E-3</c:v>
                </c:pt>
                <c:pt idx="108">
                  <c:v>3.6197146838583458E-3</c:v>
                </c:pt>
                <c:pt idx="109">
                  <c:v>3.4629387800243364E-3</c:v>
                </c:pt>
                <c:pt idx="110">
                  <c:v>3.6621550808600815E-3</c:v>
                </c:pt>
                <c:pt idx="111">
                  <c:v>3.6944764858926372E-3</c:v>
                </c:pt>
                <c:pt idx="112">
                  <c:v>3.6819928188775745E-3</c:v>
                </c:pt>
                <c:pt idx="113">
                  <c:v>3.7952847227371847E-3</c:v>
                </c:pt>
                <c:pt idx="114">
                  <c:v>4.9671030077894449E-3</c:v>
                </c:pt>
                <c:pt idx="115">
                  <c:v>5.3509705985237887E-3</c:v>
                </c:pt>
                <c:pt idx="116">
                  <c:v>5.3701856594048358E-3</c:v>
                </c:pt>
                <c:pt idx="117">
                  <c:v>5.4715374360719401E-3</c:v>
                </c:pt>
                <c:pt idx="118">
                  <c:v>5.6294653903087629E-3</c:v>
                </c:pt>
                <c:pt idx="119">
                  <c:v>4.8195140342276949E-3</c:v>
                </c:pt>
                <c:pt idx="120">
                  <c:v>4.2485887930501908E-3</c:v>
                </c:pt>
                <c:pt idx="121">
                  <c:v>4.2668082869824348E-3</c:v>
                </c:pt>
                <c:pt idx="122">
                  <c:v>5.1160926792402405E-3</c:v>
                </c:pt>
                <c:pt idx="123">
                  <c:v>5.4109798048768993E-3</c:v>
                </c:pt>
                <c:pt idx="124">
                  <c:v>5.431138977169324E-3</c:v>
                </c:pt>
                <c:pt idx="125">
                  <c:v>5.5427900030205757E-3</c:v>
                </c:pt>
                <c:pt idx="126">
                  <c:v>5.6760044814008403E-3</c:v>
                </c:pt>
                <c:pt idx="127">
                  <c:v>4.8489138720055154E-3</c:v>
                </c:pt>
                <c:pt idx="128">
                  <c:v>4.2875834602181589E-3</c:v>
                </c:pt>
                <c:pt idx="129">
                  <c:v>4.2963168978583594E-3</c:v>
                </c:pt>
                <c:pt idx="130">
                  <c:v>5.1426250106444181E-3</c:v>
                </c:pt>
                <c:pt idx="131">
                  <c:v>5.4339991560139033E-3</c:v>
                </c:pt>
                <c:pt idx="132">
                  <c:v>5.4313539180218659E-3</c:v>
                </c:pt>
                <c:pt idx="133">
                  <c:v>5.5452885275973605E-3</c:v>
                </c:pt>
                <c:pt idx="134">
                  <c:v>5.7035258663946558E-3</c:v>
                </c:pt>
                <c:pt idx="135">
                  <c:v>4.877780102833509E-3</c:v>
                </c:pt>
                <c:pt idx="136">
                  <c:v>4.2437270589333357E-3</c:v>
                </c:pt>
                <c:pt idx="137">
                  <c:v>4.2534228453905828E-3</c:v>
                </c:pt>
                <c:pt idx="138">
                  <c:v>5.0262311194811237E-3</c:v>
                </c:pt>
                <c:pt idx="139">
                  <c:v>5.3020536428335123E-3</c:v>
                </c:pt>
                <c:pt idx="140">
                  <c:v>5.3055889313558362E-3</c:v>
                </c:pt>
                <c:pt idx="141">
                  <c:v>5.4377366843383875E-3</c:v>
                </c:pt>
                <c:pt idx="142">
                  <c:v>5.6056608537240768E-3</c:v>
                </c:pt>
                <c:pt idx="143">
                  <c:v>4.8124130072289342E-3</c:v>
                </c:pt>
                <c:pt idx="144">
                  <c:v>4.2344678303743123E-3</c:v>
                </c:pt>
                <c:pt idx="145">
                  <c:v>4.2323623870233074E-3</c:v>
                </c:pt>
                <c:pt idx="146">
                  <c:v>5.0930166618784753E-3</c:v>
                </c:pt>
                <c:pt idx="147">
                  <c:v>5.4117290040151794E-3</c:v>
                </c:pt>
                <c:pt idx="148">
                  <c:v>5.4293111657528507E-3</c:v>
                </c:pt>
                <c:pt idx="149">
                  <c:v>5.5324169900438543E-3</c:v>
                </c:pt>
                <c:pt idx="150">
                  <c:v>5.6238669952700252E-3</c:v>
                </c:pt>
                <c:pt idx="151">
                  <c:v>4.8325778787106314E-3</c:v>
                </c:pt>
                <c:pt idx="152">
                  <c:v>3.8751668392472934E-3</c:v>
                </c:pt>
                <c:pt idx="153">
                  <c:v>3.8003767041006236E-3</c:v>
                </c:pt>
                <c:pt idx="154">
                  <c:v>4.1366752788244768E-3</c:v>
                </c:pt>
                <c:pt idx="155">
                  <c:v>4.5438875629862565E-3</c:v>
                </c:pt>
                <c:pt idx="156">
                  <c:v>4.4860842685493178E-3</c:v>
                </c:pt>
                <c:pt idx="157">
                  <c:v>4.558956545089015E-3</c:v>
                </c:pt>
                <c:pt idx="158">
                  <c:v>4.6872335715520972E-3</c:v>
                </c:pt>
                <c:pt idx="159">
                  <c:v>4.0485706977008845E-3</c:v>
                </c:pt>
                <c:pt idx="160">
                  <c:v>3.6939231760313288E-3</c:v>
                </c:pt>
                <c:pt idx="161">
                  <c:v>3.5948238817984438E-3</c:v>
                </c:pt>
                <c:pt idx="162">
                  <c:v>3.705767068342131E-3</c:v>
                </c:pt>
                <c:pt idx="163">
                  <c:v>4.1049275379006281E-3</c:v>
                </c:pt>
                <c:pt idx="164">
                  <c:v>4.1579812908323788E-3</c:v>
                </c:pt>
                <c:pt idx="165">
                  <c:v>4.3047552803282549E-3</c:v>
                </c:pt>
                <c:pt idx="166">
                  <c:v>4.6708233259627023E-3</c:v>
                </c:pt>
                <c:pt idx="167">
                  <c:v>4.1774399513463036E-3</c:v>
                </c:pt>
                <c:pt idx="168">
                  <c:v>4.0006994618250061E-3</c:v>
                </c:pt>
                <c:pt idx="169">
                  <c:v>4.0446257188869027E-3</c:v>
                </c:pt>
                <c:pt idx="170">
                  <c:v>5.0334508524507169E-3</c:v>
                </c:pt>
                <c:pt idx="171">
                  <c:v>5.4423232290304038E-3</c:v>
                </c:pt>
                <c:pt idx="172">
                  <c:v>5.4696275563299512E-3</c:v>
                </c:pt>
                <c:pt idx="173">
                  <c:v>5.6132964646765371E-3</c:v>
                </c:pt>
                <c:pt idx="174">
                  <c:v>5.7516983451320492E-3</c:v>
                </c:pt>
                <c:pt idx="175">
                  <c:v>4.9741967072591412E-3</c:v>
                </c:pt>
                <c:pt idx="176">
                  <c:v>4.0468863430200815E-3</c:v>
                </c:pt>
                <c:pt idx="177">
                  <c:v>4.0614717082046274E-3</c:v>
                </c:pt>
                <c:pt idx="178">
                  <c:v>4.8599663911774232E-3</c:v>
                </c:pt>
                <c:pt idx="179">
                  <c:v>5.1733568303720624E-3</c:v>
                </c:pt>
                <c:pt idx="180">
                  <c:v>5.2066102971015374E-3</c:v>
                </c:pt>
                <c:pt idx="181">
                  <c:v>5.3062388017668088E-3</c:v>
                </c:pt>
                <c:pt idx="182">
                  <c:v>5.4854154504508576E-3</c:v>
                </c:pt>
                <c:pt idx="183">
                  <c:v>4.7130826515795702E-3</c:v>
                </c:pt>
                <c:pt idx="184">
                  <c:v>3.7535764273059161E-3</c:v>
                </c:pt>
                <c:pt idx="185">
                  <c:v>3.7538312624833588E-3</c:v>
                </c:pt>
                <c:pt idx="186">
                  <c:v>4.4878775591622021E-3</c:v>
                </c:pt>
                <c:pt idx="187">
                  <c:v>4.7833170176562927E-3</c:v>
                </c:pt>
                <c:pt idx="188">
                  <c:v>4.8009280010082806E-3</c:v>
                </c:pt>
                <c:pt idx="189">
                  <c:v>4.8933507764261702E-3</c:v>
                </c:pt>
                <c:pt idx="190">
                  <c:v>5.0911579120059541E-3</c:v>
                </c:pt>
                <c:pt idx="191">
                  <c:v>4.3592098939830293E-3</c:v>
                </c:pt>
                <c:pt idx="192">
                  <c:v>3.7754108355763098E-3</c:v>
                </c:pt>
                <c:pt idx="193">
                  <c:v>3.7830399331696025E-3</c:v>
                </c:pt>
                <c:pt idx="194">
                  <c:v>4.5579987556233848E-3</c:v>
                </c:pt>
                <c:pt idx="195">
                  <c:v>4.9006817250035542E-3</c:v>
                </c:pt>
                <c:pt idx="196">
                  <c:v>4.9455478597933734E-3</c:v>
                </c:pt>
                <c:pt idx="197">
                  <c:v>5.0415593332787641E-3</c:v>
                </c:pt>
                <c:pt idx="198">
                  <c:v>5.1606381939250205E-3</c:v>
                </c:pt>
                <c:pt idx="199">
                  <c:v>4.3898011879866267E-3</c:v>
                </c:pt>
                <c:pt idx="200">
                  <c:v>3.7931636473241765E-3</c:v>
                </c:pt>
                <c:pt idx="201">
                  <c:v>3.7881705061861099E-3</c:v>
                </c:pt>
                <c:pt idx="202">
                  <c:v>4.5226290985002776E-3</c:v>
                </c:pt>
                <c:pt idx="203">
                  <c:v>4.8481803049292361E-3</c:v>
                </c:pt>
                <c:pt idx="204">
                  <c:v>4.893126879704778E-3</c:v>
                </c:pt>
                <c:pt idx="205">
                  <c:v>4.9737225347117227E-3</c:v>
                </c:pt>
                <c:pt idx="206">
                  <c:v>5.1183531405394386E-3</c:v>
                </c:pt>
                <c:pt idx="207">
                  <c:v>4.3978062692378818E-3</c:v>
                </c:pt>
                <c:pt idx="208">
                  <c:v>4.1434408678260913E-3</c:v>
                </c:pt>
                <c:pt idx="209">
                  <c:v>4.0350582456052612E-3</c:v>
                </c:pt>
                <c:pt idx="210">
                  <c:v>4.348688702085237E-3</c:v>
                </c:pt>
                <c:pt idx="211">
                  <c:v>4.8594186176714087E-3</c:v>
                </c:pt>
                <c:pt idx="212">
                  <c:v>4.8473653208633604E-3</c:v>
                </c:pt>
                <c:pt idx="213">
                  <c:v>4.9321265947260993E-3</c:v>
                </c:pt>
                <c:pt idx="214">
                  <c:v>5.1196146153762705E-3</c:v>
                </c:pt>
                <c:pt idx="215">
                  <c:v>4.4287572635015246E-3</c:v>
                </c:pt>
                <c:pt idx="216">
                  <c:v>3.7635537537131928E-3</c:v>
                </c:pt>
                <c:pt idx="217">
                  <c:v>3.6451460947291812E-3</c:v>
                </c:pt>
                <c:pt idx="218">
                  <c:v>3.7548131513779094E-3</c:v>
                </c:pt>
                <c:pt idx="219">
                  <c:v>4.135870553299289E-3</c:v>
                </c:pt>
                <c:pt idx="220">
                  <c:v>4.2163937471854929E-3</c:v>
                </c:pt>
                <c:pt idx="221">
                  <c:v>4.3981625499843633E-3</c:v>
                </c:pt>
                <c:pt idx="222">
                  <c:v>4.7710342877715596E-3</c:v>
                </c:pt>
                <c:pt idx="223">
                  <c:v>4.2481774744187436E-3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79-4EAA-903A-C90CA63A3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03104"/>
        <c:axId val="165713504"/>
      </c:scatterChart>
      <c:valAx>
        <c:axId val="16570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13504"/>
        <c:crosses val="autoZero"/>
        <c:crossBetween val="midCat"/>
      </c:valAx>
      <c:valAx>
        <c:axId val="1657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0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Demand</a:t>
            </a:r>
            <a:r>
              <a:rPr lang="pl-PL" baseline="0"/>
              <a:t> profile for electricity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COM_FR_35!$F$5:$F$228</c:f>
              <c:numCache>
                <c:formatCode>General</c:formatCode>
                <c:ptCount val="224"/>
                <c:pt idx="0">
                  <c:v>3.6929710168529741E-3</c:v>
                </c:pt>
                <c:pt idx="1">
                  <c:v>2.6194958955702602E-3</c:v>
                </c:pt>
                <c:pt idx="2">
                  <c:v>3.9226156445092385E-3</c:v>
                </c:pt>
                <c:pt idx="3">
                  <c:v>4.4250662700537216E-3</c:v>
                </c:pt>
                <c:pt idx="4">
                  <c:v>4.1749868981475957E-3</c:v>
                </c:pt>
                <c:pt idx="5">
                  <c:v>4.1157054792539255E-3</c:v>
                </c:pt>
                <c:pt idx="6">
                  <c:v>4.6879599995696226E-3</c:v>
                </c:pt>
                <c:pt idx="7">
                  <c:v>5.1058272162792717E-3</c:v>
                </c:pt>
                <c:pt idx="8">
                  <c:v>4.2754164829843207E-3</c:v>
                </c:pt>
                <c:pt idx="9">
                  <c:v>3.3459503329352825E-3</c:v>
                </c:pt>
                <c:pt idx="10">
                  <c:v>4.6196888307367349E-3</c:v>
                </c:pt>
                <c:pt idx="11">
                  <c:v>4.8998125139041769E-3</c:v>
                </c:pt>
                <c:pt idx="12">
                  <c:v>4.7108884264589566E-3</c:v>
                </c:pt>
                <c:pt idx="13">
                  <c:v>4.6689474712374576E-3</c:v>
                </c:pt>
                <c:pt idx="14">
                  <c:v>4.8548781785586097E-3</c:v>
                </c:pt>
                <c:pt idx="15">
                  <c:v>5.1069130973515663E-3</c:v>
                </c:pt>
                <c:pt idx="16">
                  <c:v>4.383765723833772E-3</c:v>
                </c:pt>
                <c:pt idx="17">
                  <c:v>3.3993839871036607E-3</c:v>
                </c:pt>
                <c:pt idx="18">
                  <c:v>4.6353678689123913E-3</c:v>
                </c:pt>
                <c:pt idx="19">
                  <c:v>5.0213440215004148E-3</c:v>
                </c:pt>
                <c:pt idx="20">
                  <c:v>4.7602520857991616E-3</c:v>
                </c:pt>
                <c:pt idx="21">
                  <c:v>4.3718532927277849E-3</c:v>
                </c:pt>
                <c:pt idx="22">
                  <c:v>4.88753217366118E-3</c:v>
                </c:pt>
                <c:pt idx="23">
                  <c:v>5.1609291599206027E-3</c:v>
                </c:pt>
                <c:pt idx="24">
                  <c:v>4.2810466596565682E-3</c:v>
                </c:pt>
                <c:pt idx="25">
                  <c:v>3.0549139568298678E-3</c:v>
                </c:pt>
                <c:pt idx="26">
                  <c:v>4.0500481126481535E-3</c:v>
                </c:pt>
                <c:pt idx="27">
                  <c:v>4.5165023297641885E-3</c:v>
                </c:pt>
                <c:pt idx="28">
                  <c:v>4.2752510611521952E-3</c:v>
                </c:pt>
                <c:pt idx="29">
                  <c:v>4.0147257467057947E-3</c:v>
                </c:pt>
                <c:pt idx="30">
                  <c:v>4.713173444214752E-3</c:v>
                </c:pt>
                <c:pt idx="31">
                  <c:v>5.0475602931029529E-3</c:v>
                </c:pt>
                <c:pt idx="32">
                  <c:v>4.2619246509002368E-3</c:v>
                </c:pt>
                <c:pt idx="33">
                  <c:v>3.0797989602024977E-3</c:v>
                </c:pt>
                <c:pt idx="34">
                  <c:v>4.2705924803445698E-3</c:v>
                </c:pt>
                <c:pt idx="35">
                  <c:v>4.7531320830413162E-3</c:v>
                </c:pt>
                <c:pt idx="36">
                  <c:v>4.5053830311354692E-3</c:v>
                </c:pt>
                <c:pt idx="37">
                  <c:v>4.2857900105731876E-3</c:v>
                </c:pt>
                <c:pt idx="38">
                  <c:v>4.984492018409125E-3</c:v>
                </c:pt>
                <c:pt idx="39">
                  <c:v>5.2609976995967546E-3</c:v>
                </c:pt>
                <c:pt idx="40">
                  <c:v>4.180200088251311E-3</c:v>
                </c:pt>
                <c:pt idx="41">
                  <c:v>2.8858971170453432E-3</c:v>
                </c:pt>
                <c:pt idx="42">
                  <c:v>2.9711724147050019E-3</c:v>
                </c:pt>
                <c:pt idx="43">
                  <c:v>3.5716886716013908E-3</c:v>
                </c:pt>
                <c:pt idx="44">
                  <c:v>3.2398991513968569E-3</c:v>
                </c:pt>
                <c:pt idx="45">
                  <c:v>2.9884456114080936E-3</c:v>
                </c:pt>
                <c:pt idx="46">
                  <c:v>3.8139939037952477E-3</c:v>
                </c:pt>
                <c:pt idx="47">
                  <c:v>4.4323935648999564E-3</c:v>
                </c:pt>
                <c:pt idx="48">
                  <c:v>3.5564671174552445E-3</c:v>
                </c:pt>
                <c:pt idx="49">
                  <c:v>2.3579475054359626E-3</c:v>
                </c:pt>
                <c:pt idx="50">
                  <c:v>2.0927234559197832E-3</c:v>
                </c:pt>
                <c:pt idx="51">
                  <c:v>2.4230523219385754E-3</c:v>
                </c:pt>
                <c:pt idx="52">
                  <c:v>2.3190575877406008E-3</c:v>
                </c:pt>
                <c:pt idx="53">
                  <c:v>2.1866713878072801E-3</c:v>
                </c:pt>
                <c:pt idx="54">
                  <c:v>3.2364060737881928E-3</c:v>
                </c:pt>
                <c:pt idx="55">
                  <c:v>4.1698217558789382E-3</c:v>
                </c:pt>
                <c:pt idx="56">
                  <c:v>3.8351205368699335E-3</c:v>
                </c:pt>
                <c:pt idx="57">
                  <c:v>2.6308976468293528E-3</c:v>
                </c:pt>
                <c:pt idx="58">
                  <c:v>3.6961565883172716E-3</c:v>
                </c:pt>
                <c:pt idx="59">
                  <c:v>4.4503394312938498E-3</c:v>
                </c:pt>
                <c:pt idx="60">
                  <c:v>4.3040097496269067E-3</c:v>
                </c:pt>
                <c:pt idx="61">
                  <c:v>4.3655686359022929E-3</c:v>
                </c:pt>
                <c:pt idx="62">
                  <c:v>4.923524120504944E-3</c:v>
                </c:pt>
                <c:pt idx="63">
                  <c:v>5.19337517653714E-3</c:v>
                </c:pt>
                <c:pt idx="64">
                  <c:v>4.4222939099709162E-3</c:v>
                </c:pt>
                <c:pt idx="65">
                  <c:v>3.3955116747968659E-3</c:v>
                </c:pt>
                <c:pt idx="66">
                  <c:v>4.4711537534406634E-3</c:v>
                </c:pt>
                <c:pt idx="67">
                  <c:v>5.014565158371476E-3</c:v>
                </c:pt>
                <c:pt idx="68">
                  <c:v>4.9347865330423707E-3</c:v>
                </c:pt>
                <c:pt idx="69">
                  <c:v>4.962303528179674E-3</c:v>
                </c:pt>
                <c:pt idx="70">
                  <c:v>5.0929119582158759E-3</c:v>
                </c:pt>
                <c:pt idx="71">
                  <c:v>5.226653107097811E-3</c:v>
                </c:pt>
                <c:pt idx="72">
                  <c:v>4.4004946072054288E-3</c:v>
                </c:pt>
                <c:pt idx="73">
                  <c:v>3.2897872185368299E-3</c:v>
                </c:pt>
                <c:pt idx="74">
                  <c:v>4.3082715925964873E-3</c:v>
                </c:pt>
                <c:pt idx="75">
                  <c:v>4.9024599496158327E-3</c:v>
                </c:pt>
                <c:pt idx="76">
                  <c:v>4.7174757846453093E-3</c:v>
                </c:pt>
                <c:pt idx="77">
                  <c:v>4.4118483106294635E-3</c:v>
                </c:pt>
                <c:pt idx="78">
                  <c:v>4.9252778664845348E-3</c:v>
                </c:pt>
                <c:pt idx="79">
                  <c:v>5.0978704947937858E-3</c:v>
                </c:pt>
                <c:pt idx="80">
                  <c:v>4.3746256528105903E-3</c:v>
                </c:pt>
                <c:pt idx="81">
                  <c:v>3.0543576315396688E-3</c:v>
                </c:pt>
                <c:pt idx="82">
                  <c:v>3.9148607239309942E-3</c:v>
                </c:pt>
                <c:pt idx="83">
                  <c:v>4.5436243030575569E-3</c:v>
                </c:pt>
                <c:pt idx="84">
                  <c:v>4.3548683830350364E-3</c:v>
                </c:pt>
                <c:pt idx="85">
                  <c:v>4.2167164428948429E-3</c:v>
                </c:pt>
                <c:pt idx="86">
                  <c:v>4.9353102544444942E-3</c:v>
                </c:pt>
                <c:pt idx="87">
                  <c:v>5.1677176326165525E-3</c:v>
                </c:pt>
                <c:pt idx="88">
                  <c:v>4.3628631995897465E-3</c:v>
                </c:pt>
                <c:pt idx="89">
                  <c:v>3.0849716528452359E-3</c:v>
                </c:pt>
                <c:pt idx="90">
                  <c:v>4.0794142630375188E-3</c:v>
                </c:pt>
                <c:pt idx="91">
                  <c:v>4.7281911382607263E-3</c:v>
                </c:pt>
                <c:pt idx="92">
                  <c:v>4.5273439805460416E-3</c:v>
                </c:pt>
                <c:pt idx="93">
                  <c:v>4.4100355344525175E-3</c:v>
                </c:pt>
                <c:pt idx="94">
                  <c:v>5.1148632980594364E-3</c:v>
                </c:pt>
                <c:pt idx="95">
                  <c:v>5.3112667174289672E-3</c:v>
                </c:pt>
                <c:pt idx="96">
                  <c:v>4.1060276156769234E-3</c:v>
                </c:pt>
                <c:pt idx="97">
                  <c:v>2.7330641609033973E-3</c:v>
                </c:pt>
                <c:pt idx="98">
                  <c:v>2.698138875997905E-3</c:v>
                </c:pt>
                <c:pt idx="99">
                  <c:v>3.3914735974591233E-3</c:v>
                </c:pt>
                <c:pt idx="100">
                  <c:v>3.0951217580010857E-3</c:v>
                </c:pt>
                <c:pt idx="101">
                  <c:v>2.9329877705885168E-3</c:v>
                </c:pt>
                <c:pt idx="102">
                  <c:v>3.8245283916315564E-3</c:v>
                </c:pt>
                <c:pt idx="103">
                  <c:v>4.4227956666484432E-3</c:v>
                </c:pt>
                <c:pt idx="104">
                  <c:v>3.5808177602622737E-3</c:v>
                </c:pt>
                <c:pt idx="105">
                  <c:v>2.314502652977171E-3</c:v>
                </c:pt>
                <c:pt idx="106">
                  <c:v>2.1405935139873497E-3</c:v>
                </c:pt>
                <c:pt idx="107">
                  <c:v>2.3105867544200029E-3</c:v>
                </c:pt>
                <c:pt idx="108">
                  <c:v>2.2328213333797967E-3</c:v>
                </c:pt>
                <c:pt idx="109">
                  <c:v>2.2063613906137531E-3</c:v>
                </c:pt>
                <c:pt idx="110">
                  <c:v>3.2684876132559378E-3</c:v>
                </c:pt>
                <c:pt idx="111">
                  <c:v>4.1625713375687953E-3</c:v>
                </c:pt>
                <c:pt idx="112">
                  <c:v>4.3524659912821733E-3</c:v>
                </c:pt>
                <c:pt idx="113">
                  <c:v>3.2453669950263751E-3</c:v>
                </c:pt>
                <c:pt idx="114">
                  <c:v>4.458027084903015E-3</c:v>
                </c:pt>
                <c:pt idx="115">
                  <c:v>5.191895303217375E-3</c:v>
                </c:pt>
                <c:pt idx="116">
                  <c:v>4.8851675337787184E-3</c:v>
                </c:pt>
                <c:pt idx="117">
                  <c:v>4.4827476960399848E-3</c:v>
                </c:pt>
                <c:pt idx="118">
                  <c:v>5.5459213614864186E-3</c:v>
                </c:pt>
                <c:pt idx="119">
                  <c:v>5.8453026169448166E-3</c:v>
                </c:pt>
                <c:pt idx="120">
                  <c:v>5.0234155695890268E-3</c:v>
                </c:pt>
                <c:pt idx="121">
                  <c:v>4.052844496648487E-3</c:v>
                </c:pt>
                <c:pt idx="122">
                  <c:v>5.2787513746504191E-3</c:v>
                </c:pt>
                <c:pt idx="123">
                  <c:v>5.7481066514074482E-3</c:v>
                </c:pt>
                <c:pt idx="124">
                  <c:v>5.4206414363580689E-3</c:v>
                </c:pt>
                <c:pt idx="125">
                  <c:v>5.1137647186307346E-3</c:v>
                </c:pt>
                <c:pt idx="126">
                  <c:v>5.8972134979407009E-3</c:v>
                </c:pt>
                <c:pt idx="127">
                  <c:v>5.9357286425226162E-3</c:v>
                </c:pt>
                <c:pt idx="128">
                  <c:v>5.0591535493046316E-3</c:v>
                </c:pt>
                <c:pt idx="129">
                  <c:v>4.0951217867153866E-3</c:v>
                </c:pt>
                <c:pt idx="130">
                  <c:v>5.2874576423627972E-3</c:v>
                </c:pt>
                <c:pt idx="131">
                  <c:v>5.8314696452318269E-3</c:v>
                </c:pt>
                <c:pt idx="132">
                  <c:v>5.4571962292696468E-3</c:v>
                </c:pt>
                <c:pt idx="133">
                  <c:v>4.8470944292793305E-3</c:v>
                </c:pt>
                <c:pt idx="134">
                  <c:v>5.7960728051451287E-3</c:v>
                </c:pt>
                <c:pt idx="135">
                  <c:v>5.948518976214864E-3</c:v>
                </c:pt>
                <c:pt idx="136">
                  <c:v>5.0246696180840222E-3</c:v>
                </c:pt>
                <c:pt idx="137">
                  <c:v>3.8307674030137445E-3</c:v>
                </c:pt>
                <c:pt idx="138">
                  <c:v>4.7529879395361435E-3</c:v>
                </c:pt>
                <c:pt idx="139">
                  <c:v>5.388901036519231E-3</c:v>
                </c:pt>
                <c:pt idx="140">
                  <c:v>5.0278023369297572E-3</c:v>
                </c:pt>
                <c:pt idx="141">
                  <c:v>4.4441028223034156E-3</c:v>
                </c:pt>
                <c:pt idx="142">
                  <c:v>5.5898274731617592E-3</c:v>
                </c:pt>
                <c:pt idx="143">
                  <c:v>5.8610142590085476E-3</c:v>
                </c:pt>
                <c:pt idx="144">
                  <c:v>4.940806926775048E-3</c:v>
                </c:pt>
                <c:pt idx="145">
                  <c:v>3.7937993987206737E-3</c:v>
                </c:pt>
                <c:pt idx="146">
                  <c:v>4.8559640596309043E-3</c:v>
                </c:pt>
                <c:pt idx="147">
                  <c:v>5.473594955374696E-3</c:v>
                </c:pt>
                <c:pt idx="148">
                  <c:v>5.0986344553711977E-3</c:v>
                </c:pt>
                <c:pt idx="149">
                  <c:v>4.5706800389783107E-3</c:v>
                </c:pt>
                <c:pt idx="150">
                  <c:v>5.7393090928084603E-3</c:v>
                </c:pt>
                <c:pt idx="151">
                  <c:v>5.9677813532893267E-3</c:v>
                </c:pt>
                <c:pt idx="152">
                  <c:v>4.6012925158891793E-3</c:v>
                </c:pt>
                <c:pt idx="153">
                  <c:v>3.3887817746998433E-3</c:v>
                </c:pt>
                <c:pt idx="154">
                  <c:v>3.3561608982835799E-3</c:v>
                </c:pt>
                <c:pt idx="155">
                  <c:v>4.104994015225156E-3</c:v>
                </c:pt>
                <c:pt idx="156">
                  <c:v>3.9197832246326125E-3</c:v>
                </c:pt>
                <c:pt idx="157">
                  <c:v>3.3414198224880069E-3</c:v>
                </c:pt>
                <c:pt idx="158">
                  <c:v>4.5788633860858168E-3</c:v>
                </c:pt>
                <c:pt idx="159">
                  <c:v>5.0759895107087014E-3</c:v>
                </c:pt>
                <c:pt idx="160">
                  <c:v>4.0595135361544375E-3</c:v>
                </c:pt>
                <c:pt idx="161">
                  <c:v>2.7348491379757755E-3</c:v>
                </c:pt>
                <c:pt idx="162">
                  <c:v>2.2669449058374765E-3</c:v>
                </c:pt>
                <c:pt idx="163">
                  <c:v>2.8953625405516267E-3</c:v>
                </c:pt>
                <c:pt idx="164">
                  <c:v>2.9111798878524832E-3</c:v>
                </c:pt>
                <c:pt idx="165">
                  <c:v>2.5358350051685259E-3</c:v>
                </c:pt>
                <c:pt idx="166">
                  <c:v>3.9385098683461864E-3</c:v>
                </c:pt>
                <c:pt idx="167">
                  <c:v>4.7356859141320182E-3</c:v>
                </c:pt>
                <c:pt idx="168">
                  <c:v>4.7564954314953251E-3</c:v>
                </c:pt>
                <c:pt idx="169">
                  <c:v>4.286235482643932E-3</c:v>
                </c:pt>
                <c:pt idx="170">
                  <c:v>5.0967581874122106E-3</c:v>
                </c:pt>
                <c:pt idx="171">
                  <c:v>5.5113286362392863E-3</c:v>
                </c:pt>
                <c:pt idx="172">
                  <c:v>5.3272659601053965E-3</c:v>
                </c:pt>
                <c:pt idx="173">
                  <c:v>4.7563303528620213E-3</c:v>
                </c:pt>
                <c:pt idx="174">
                  <c:v>5.1465940883312633E-3</c:v>
                </c:pt>
                <c:pt idx="175">
                  <c:v>5.5544900064712407E-3</c:v>
                </c:pt>
                <c:pt idx="176">
                  <c:v>5.297946484755801E-3</c:v>
                </c:pt>
                <c:pt idx="177">
                  <c:v>4.909263523059944E-3</c:v>
                </c:pt>
                <c:pt idx="178">
                  <c:v>5.9539531863598422E-3</c:v>
                </c:pt>
                <c:pt idx="179">
                  <c:v>6.2958375567099094E-3</c:v>
                </c:pt>
                <c:pt idx="180">
                  <c:v>6.0089631527169207E-3</c:v>
                </c:pt>
                <c:pt idx="181">
                  <c:v>5.4700586347144805E-3</c:v>
                </c:pt>
                <c:pt idx="182">
                  <c:v>5.8499632569453735E-3</c:v>
                </c:pt>
                <c:pt idx="183">
                  <c:v>5.734047854869688E-3</c:v>
                </c:pt>
                <c:pt idx="184">
                  <c:v>5.2716991536598864E-3</c:v>
                </c:pt>
                <c:pt idx="185">
                  <c:v>4.9123437896857408E-3</c:v>
                </c:pt>
                <c:pt idx="186">
                  <c:v>5.9418247115955083E-3</c:v>
                </c:pt>
                <c:pt idx="187">
                  <c:v>6.3468399332245861E-3</c:v>
                </c:pt>
                <c:pt idx="188">
                  <c:v>6.0526430391688668E-3</c:v>
                </c:pt>
                <c:pt idx="189">
                  <c:v>5.3745483473903698E-3</c:v>
                </c:pt>
                <c:pt idx="190">
                  <c:v>5.5613727444435877E-3</c:v>
                </c:pt>
                <c:pt idx="191">
                  <c:v>5.7149828743175849E-3</c:v>
                </c:pt>
                <c:pt idx="192">
                  <c:v>5.3156933530328328E-3</c:v>
                </c:pt>
                <c:pt idx="193">
                  <c:v>4.8588293121948206E-3</c:v>
                </c:pt>
                <c:pt idx="194">
                  <c:v>5.5779044028922958E-3</c:v>
                </c:pt>
                <c:pt idx="195">
                  <c:v>6.0363404087339324E-3</c:v>
                </c:pt>
                <c:pt idx="196">
                  <c:v>5.7971154431658723E-3</c:v>
                </c:pt>
                <c:pt idx="197">
                  <c:v>5.1502778700852625E-3</c:v>
                </c:pt>
                <c:pt idx="198">
                  <c:v>5.4066591159577758E-3</c:v>
                </c:pt>
                <c:pt idx="199">
                  <c:v>5.8038665643900455E-3</c:v>
                </c:pt>
                <c:pt idx="200">
                  <c:v>5.3609367961172686E-3</c:v>
                </c:pt>
                <c:pt idx="201">
                  <c:v>4.8991590633473987E-3</c:v>
                </c:pt>
                <c:pt idx="202">
                  <c:v>5.6703172064497135E-3</c:v>
                </c:pt>
                <c:pt idx="203">
                  <c:v>6.1174371463381099E-3</c:v>
                </c:pt>
                <c:pt idx="204">
                  <c:v>5.8677809957791141E-3</c:v>
                </c:pt>
                <c:pt idx="205">
                  <c:v>5.2641047929304586E-3</c:v>
                </c:pt>
                <c:pt idx="206">
                  <c:v>5.5486356637685294E-3</c:v>
                </c:pt>
                <c:pt idx="207">
                  <c:v>5.9423816660835477E-3</c:v>
                </c:pt>
                <c:pt idx="208">
                  <c:v>5.1215917109615648E-3</c:v>
                </c:pt>
                <c:pt idx="209">
                  <c:v>4.5002707414853746E-3</c:v>
                </c:pt>
                <c:pt idx="210">
                  <c:v>4.0509418023802184E-3</c:v>
                </c:pt>
                <c:pt idx="211">
                  <c:v>4.7455885729373237E-3</c:v>
                </c:pt>
                <c:pt idx="212">
                  <c:v>4.5611377389359348E-3</c:v>
                </c:pt>
                <c:pt idx="213">
                  <c:v>3.9035983113935675E-3</c:v>
                </c:pt>
                <c:pt idx="214">
                  <c:v>4.3538257450142937E-3</c:v>
                </c:pt>
                <c:pt idx="215">
                  <c:v>4.9926169073173116E-3</c:v>
                </c:pt>
                <c:pt idx="216">
                  <c:v>4.5489912462334551E-3</c:v>
                </c:pt>
                <c:pt idx="217">
                  <c:v>3.8501691188098739E-3</c:v>
                </c:pt>
                <c:pt idx="218">
                  <c:v>2.9613946802708453E-3</c:v>
                </c:pt>
                <c:pt idx="219">
                  <c:v>3.5753306974987326E-3</c:v>
                </c:pt>
                <c:pt idx="220">
                  <c:v>3.6274674033193858E-3</c:v>
                </c:pt>
                <c:pt idx="221">
                  <c:v>3.1317578890334391E-3</c:v>
                </c:pt>
                <c:pt idx="222">
                  <c:v>3.7981957756284147E-3</c:v>
                </c:pt>
                <c:pt idx="223">
                  <c:v>4.7193496502125429E-3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54-4318-B95E-2F8DEBB07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03104"/>
        <c:axId val="165713504"/>
      </c:scatterChart>
      <c:valAx>
        <c:axId val="16570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13504"/>
        <c:crosses val="autoZero"/>
        <c:crossBetween val="midCat"/>
      </c:valAx>
      <c:valAx>
        <c:axId val="1657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0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Demand</a:t>
            </a:r>
            <a:r>
              <a:rPr lang="pl-PL" baseline="0"/>
              <a:t> profile for electricity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COM_FR_40!$F$5:$F$228</c:f>
              <c:numCache>
                <c:formatCode>General</c:formatCode>
                <c:ptCount val="224"/>
                <c:pt idx="0">
                  <c:v>3.4440492567084182E-3</c:v>
                </c:pt>
                <c:pt idx="1">
                  <c:v>2.6071444293302407E-3</c:v>
                </c:pt>
                <c:pt idx="2">
                  <c:v>2.5438603008296943E-3</c:v>
                </c:pt>
                <c:pt idx="3">
                  <c:v>3.0815405725704223E-3</c:v>
                </c:pt>
                <c:pt idx="4">
                  <c:v>2.9921552407922137E-3</c:v>
                </c:pt>
                <c:pt idx="5">
                  <c:v>2.8991753488394343E-3</c:v>
                </c:pt>
                <c:pt idx="6">
                  <c:v>3.5197066199807283E-3</c:v>
                </c:pt>
                <c:pt idx="7">
                  <c:v>4.082919106830782E-3</c:v>
                </c:pt>
                <c:pt idx="8">
                  <c:v>3.8333184478746879E-3</c:v>
                </c:pt>
                <c:pt idx="9">
                  <c:v>3.0318986127726129E-3</c:v>
                </c:pt>
                <c:pt idx="10">
                  <c:v>4.5124238899008533E-3</c:v>
                </c:pt>
                <c:pt idx="11">
                  <c:v>5.0958038462730589E-3</c:v>
                </c:pt>
                <c:pt idx="12">
                  <c:v>4.8203638992279016E-3</c:v>
                </c:pt>
                <c:pt idx="13">
                  <c:v>4.6703181066142544E-3</c:v>
                </c:pt>
                <c:pt idx="14">
                  <c:v>4.9167848148653839E-3</c:v>
                </c:pt>
                <c:pt idx="15">
                  <c:v>5.1154971589882636E-3</c:v>
                </c:pt>
                <c:pt idx="16">
                  <c:v>4.3550567291211605E-3</c:v>
                </c:pt>
                <c:pt idx="17">
                  <c:v>3.4308786643674201E-3</c:v>
                </c:pt>
                <c:pt idx="18">
                  <c:v>4.4477185812020689E-3</c:v>
                </c:pt>
                <c:pt idx="19">
                  <c:v>4.9362542739588055E-3</c:v>
                </c:pt>
                <c:pt idx="20">
                  <c:v>4.7025617371536134E-3</c:v>
                </c:pt>
                <c:pt idx="21">
                  <c:v>4.468030555655862E-3</c:v>
                </c:pt>
                <c:pt idx="22">
                  <c:v>4.5938021001990237E-3</c:v>
                </c:pt>
                <c:pt idx="23">
                  <c:v>4.8458609557712699E-3</c:v>
                </c:pt>
                <c:pt idx="24">
                  <c:v>4.3734943326870822E-3</c:v>
                </c:pt>
                <c:pt idx="25">
                  <c:v>3.4093842008971181E-3</c:v>
                </c:pt>
                <c:pt idx="26">
                  <c:v>4.4136528337902986E-3</c:v>
                </c:pt>
                <c:pt idx="27">
                  <c:v>4.9345811777971489E-3</c:v>
                </c:pt>
                <c:pt idx="28">
                  <c:v>4.6735865630256794E-3</c:v>
                </c:pt>
                <c:pt idx="29">
                  <c:v>4.2988172160381135E-3</c:v>
                </c:pt>
                <c:pt idx="30">
                  <c:v>4.565715889445203E-3</c:v>
                </c:pt>
                <c:pt idx="31">
                  <c:v>4.8395501544597598E-3</c:v>
                </c:pt>
                <c:pt idx="32">
                  <c:v>4.2836364568801816E-3</c:v>
                </c:pt>
                <c:pt idx="33">
                  <c:v>3.2683041651582348E-3</c:v>
                </c:pt>
                <c:pt idx="34">
                  <c:v>4.1329313605159221E-3</c:v>
                </c:pt>
                <c:pt idx="35">
                  <c:v>4.6693607614421324E-3</c:v>
                </c:pt>
                <c:pt idx="36">
                  <c:v>4.4242578184833653E-3</c:v>
                </c:pt>
                <c:pt idx="37">
                  <c:v>4.1053670448053942E-3</c:v>
                </c:pt>
                <c:pt idx="38">
                  <c:v>4.4451207179890401E-3</c:v>
                </c:pt>
                <c:pt idx="39">
                  <c:v>4.7316017449673953E-3</c:v>
                </c:pt>
                <c:pt idx="40">
                  <c:v>4.2737423848418846E-3</c:v>
                </c:pt>
                <c:pt idx="41">
                  <c:v>3.21207819941253E-3</c:v>
                </c:pt>
                <c:pt idx="42">
                  <c:v>4.1338435478969057E-3</c:v>
                </c:pt>
                <c:pt idx="43">
                  <c:v>4.715006256724245E-3</c:v>
                </c:pt>
                <c:pt idx="44">
                  <c:v>4.4779955899373761E-3</c:v>
                </c:pt>
                <c:pt idx="45">
                  <c:v>4.1769602068753003E-3</c:v>
                </c:pt>
                <c:pt idx="46">
                  <c:v>4.5123426058768044E-3</c:v>
                </c:pt>
                <c:pt idx="47">
                  <c:v>4.7953961565077993E-3</c:v>
                </c:pt>
                <c:pt idx="48">
                  <c:v>3.9124123190525861E-3</c:v>
                </c:pt>
                <c:pt idx="49">
                  <c:v>2.8900038014593424E-3</c:v>
                </c:pt>
                <c:pt idx="50">
                  <c:v>2.6956356368439205E-3</c:v>
                </c:pt>
                <c:pt idx="51">
                  <c:v>3.3283730589297677E-3</c:v>
                </c:pt>
                <c:pt idx="52">
                  <c:v>3.1353325333737985E-3</c:v>
                </c:pt>
                <c:pt idx="53">
                  <c:v>2.889037424728993E-3</c:v>
                </c:pt>
                <c:pt idx="54">
                  <c:v>3.3286936792468469E-3</c:v>
                </c:pt>
                <c:pt idx="55">
                  <c:v>3.83662851396509E-3</c:v>
                </c:pt>
                <c:pt idx="56">
                  <c:v>3.4264738443975764E-3</c:v>
                </c:pt>
                <c:pt idx="57">
                  <c:v>2.5042704653391642E-3</c:v>
                </c:pt>
                <c:pt idx="58">
                  <c:v>2.3527164025015134E-3</c:v>
                </c:pt>
                <c:pt idx="59">
                  <c:v>2.9685241686897902E-3</c:v>
                </c:pt>
                <c:pt idx="60">
                  <c:v>2.9298284574637888E-3</c:v>
                </c:pt>
                <c:pt idx="61">
                  <c:v>2.8865853566702087E-3</c:v>
                </c:pt>
                <c:pt idx="62">
                  <c:v>3.4682899589912018E-3</c:v>
                </c:pt>
                <c:pt idx="63">
                  <c:v>4.0024479230231797E-3</c:v>
                </c:pt>
                <c:pt idx="64">
                  <c:v>3.972074792703879E-3</c:v>
                </c:pt>
                <c:pt idx="65">
                  <c:v>3.0379136305521705E-3</c:v>
                </c:pt>
                <c:pt idx="66">
                  <c:v>4.3102660063141559E-3</c:v>
                </c:pt>
                <c:pt idx="67">
                  <c:v>5.1417564145349089E-3</c:v>
                </c:pt>
                <c:pt idx="68">
                  <c:v>4.9650133358005791E-3</c:v>
                </c:pt>
                <c:pt idx="69">
                  <c:v>4.8680776213441265E-3</c:v>
                </c:pt>
                <c:pt idx="70">
                  <c:v>5.0753293037711696E-3</c:v>
                </c:pt>
                <c:pt idx="71">
                  <c:v>5.1875960883189139E-3</c:v>
                </c:pt>
                <c:pt idx="72">
                  <c:v>4.3979308262500141E-3</c:v>
                </c:pt>
                <c:pt idx="73">
                  <c:v>3.3465174594089456E-3</c:v>
                </c:pt>
                <c:pt idx="74">
                  <c:v>4.1856079238781936E-3</c:v>
                </c:pt>
                <c:pt idx="75">
                  <c:v>4.92764526363403E-3</c:v>
                </c:pt>
                <c:pt idx="76">
                  <c:v>4.8011311959823026E-3</c:v>
                </c:pt>
                <c:pt idx="77">
                  <c:v>4.6141643933343707E-3</c:v>
                </c:pt>
                <c:pt idx="78">
                  <c:v>4.6616162002619957E-3</c:v>
                </c:pt>
                <c:pt idx="79">
                  <c:v>4.8555914920945182E-3</c:v>
                </c:pt>
                <c:pt idx="80">
                  <c:v>4.3505422402299815E-3</c:v>
                </c:pt>
                <c:pt idx="81">
                  <c:v>3.2788304462724612E-3</c:v>
                </c:pt>
                <c:pt idx="82">
                  <c:v>4.0840932094003647E-3</c:v>
                </c:pt>
                <c:pt idx="83">
                  <c:v>4.8288084061706748E-3</c:v>
                </c:pt>
                <c:pt idx="84">
                  <c:v>4.6566849694697453E-3</c:v>
                </c:pt>
                <c:pt idx="85">
                  <c:v>4.3313772736710892E-3</c:v>
                </c:pt>
                <c:pt idx="86">
                  <c:v>4.5338061040046127E-3</c:v>
                </c:pt>
                <c:pt idx="87">
                  <c:v>4.7271988603314573E-3</c:v>
                </c:pt>
                <c:pt idx="88">
                  <c:v>4.3606253298797554E-3</c:v>
                </c:pt>
                <c:pt idx="89">
                  <c:v>3.1860950515031281E-3</c:v>
                </c:pt>
                <c:pt idx="90">
                  <c:v>3.9490730266765264E-3</c:v>
                </c:pt>
                <c:pt idx="91">
                  <c:v>4.7006915594892057E-3</c:v>
                </c:pt>
                <c:pt idx="92">
                  <c:v>4.5223956978510367E-3</c:v>
                </c:pt>
                <c:pt idx="93">
                  <c:v>4.267464484206774E-3</c:v>
                </c:pt>
                <c:pt idx="94">
                  <c:v>4.5606798280663826E-3</c:v>
                </c:pt>
                <c:pt idx="95">
                  <c:v>4.8027462321267823E-3</c:v>
                </c:pt>
                <c:pt idx="96">
                  <c:v>4.3620552190805698E-3</c:v>
                </c:pt>
                <c:pt idx="97">
                  <c:v>3.1797045789458242E-3</c:v>
                </c:pt>
                <c:pt idx="98">
                  <c:v>3.9471357574367141E-3</c:v>
                </c:pt>
                <c:pt idx="99">
                  <c:v>4.7210370797307012E-3</c:v>
                </c:pt>
                <c:pt idx="100">
                  <c:v>4.5453829488740953E-3</c:v>
                </c:pt>
                <c:pt idx="101">
                  <c:v>4.2843547883149244E-3</c:v>
                </c:pt>
                <c:pt idx="102">
                  <c:v>4.5803418528834417E-3</c:v>
                </c:pt>
                <c:pt idx="103">
                  <c:v>4.8249493503622967E-3</c:v>
                </c:pt>
                <c:pt idx="104">
                  <c:v>3.818312513879589E-3</c:v>
                </c:pt>
                <c:pt idx="105">
                  <c:v>2.7279279732865783E-3</c:v>
                </c:pt>
                <c:pt idx="106">
                  <c:v>2.4422146287575663E-3</c:v>
                </c:pt>
                <c:pt idx="107">
                  <c:v>3.1812534911818515E-3</c:v>
                </c:pt>
                <c:pt idx="108">
                  <c:v>3.0338313662333118E-3</c:v>
                </c:pt>
                <c:pt idx="109">
                  <c:v>2.8005010594241752E-3</c:v>
                </c:pt>
                <c:pt idx="110">
                  <c:v>3.2429661285508014E-3</c:v>
                </c:pt>
                <c:pt idx="111">
                  <c:v>3.7475412236083914E-3</c:v>
                </c:pt>
                <c:pt idx="112">
                  <c:v>3.89689610201763E-3</c:v>
                </c:pt>
                <c:pt idx="113">
                  <c:v>3.0450575931101746E-3</c:v>
                </c:pt>
                <c:pt idx="114">
                  <c:v>2.90124809145266E-3</c:v>
                </c:pt>
                <c:pt idx="115">
                  <c:v>3.5359814879068001E-3</c:v>
                </c:pt>
                <c:pt idx="116">
                  <c:v>3.5576843223276374E-3</c:v>
                </c:pt>
                <c:pt idx="117">
                  <c:v>3.3625981488331251E-3</c:v>
                </c:pt>
                <c:pt idx="118">
                  <c:v>4.2101466675824864E-3</c:v>
                </c:pt>
                <c:pt idx="119">
                  <c:v>4.6228843628030843E-3</c:v>
                </c:pt>
                <c:pt idx="120">
                  <c:v>4.4964606107336319E-3</c:v>
                </c:pt>
                <c:pt idx="121">
                  <c:v>3.6425809696667469E-3</c:v>
                </c:pt>
                <c:pt idx="122">
                  <c:v>5.05457929874334E-3</c:v>
                </c:pt>
                <c:pt idx="123">
                  <c:v>5.829708267844973E-3</c:v>
                </c:pt>
                <c:pt idx="124">
                  <c:v>5.4832080206653365E-3</c:v>
                </c:pt>
                <c:pt idx="125">
                  <c:v>5.2170479996990022E-3</c:v>
                </c:pt>
                <c:pt idx="126">
                  <c:v>5.7699599943905186E-3</c:v>
                </c:pt>
                <c:pt idx="127">
                  <c:v>5.8810481605895649E-3</c:v>
                </c:pt>
                <c:pt idx="128">
                  <c:v>5.0098234119466418E-3</c:v>
                </c:pt>
                <c:pt idx="129">
                  <c:v>4.0206736075264057E-3</c:v>
                </c:pt>
                <c:pt idx="130">
                  <c:v>5.0039709622151799E-3</c:v>
                </c:pt>
                <c:pt idx="131">
                  <c:v>5.6479391269570042E-3</c:v>
                </c:pt>
                <c:pt idx="132">
                  <c:v>5.3085828423353717E-3</c:v>
                </c:pt>
                <c:pt idx="133">
                  <c:v>5.0132012147237519E-3</c:v>
                </c:pt>
                <c:pt idx="134">
                  <c:v>5.4776355492389293E-3</c:v>
                </c:pt>
                <c:pt idx="135">
                  <c:v>5.6142965725593259E-3</c:v>
                </c:pt>
                <c:pt idx="136">
                  <c:v>5.0528271764471921E-3</c:v>
                </c:pt>
                <c:pt idx="137">
                  <c:v>4.0650501688775454E-3</c:v>
                </c:pt>
                <c:pt idx="138">
                  <c:v>5.0389095452185147E-3</c:v>
                </c:pt>
                <c:pt idx="139">
                  <c:v>5.7147004053751628E-3</c:v>
                </c:pt>
                <c:pt idx="140">
                  <c:v>5.3470753435012524E-3</c:v>
                </c:pt>
                <c:pt idx="141">
                  <c:v>4.9233146314639131E-3</c:v>
                </c:pt>
                <c:pt idx="142">
                  <c:v>5.4591614968844456E-3</c:v>
                </c:pt>
                <c:pt idx="143">
                  <c:v>5.6432111062248748E-3</c:v>
                </c:pt>
                <c:pt idx="144">
                  <c:v>5.0048379918050268E-3</c:v>
                </c:pt>
                <c:pt idx="145">
                  <c:v>3.9347518783284683E-3</c:v>
                </c:pt>
                <c:pt idx="146">
                  <c:v>4.7761318428084032E-3</c:v>
                </c:pt>
                <c:pt idx="147">
                  <c:v>5.4925782623264354E-3</c:v>
                </c:pt>
                <c:pt idx="148">
                  <c:v>5.1377283395654142E-3</c:v>
                </c:pt>
                <c:pt idx="149">
                  <c:v>4.7289645299649465E-3</c:v>
                </c:pt>
                <c:pt idx="150">
                  <c:v>5.3343453621794998E-3</c:v>
                </c:pt>
                <c:pt idx="151">
                  <c:v>5.5491700061803557E-3</c:v>
                </c:pt>
                <c:pt idx="152">
                  <c:v>4.7831373214735837E-3</c:v>
                </c:pt>
                <c:pt idx="153">
                  <c:v>3.7254519137583987E-3</c:v>
                </c:pt>
                <c:pt idx="154">
                  <c:v>4.6128190674733895E-3</c:v>
                </c:pt>
                <c:pt idx="155">
                  <c:v>5.2678019701035807E-3</c:v>
                </c:pt>
                <c:pt idx="156">
                  <c:v>4.928212370227736E-3</c:v>
                </c:pt>
                <c:pt idx="157">
                  <c:v>4.5378232658412482E-3</c:v>
                </c:pt>
                <c:pt idx="158">
                  <c:v>5.174441247445539E-3</c:v>
                </c:pt>
                <c:pt idx="159">
                  <c:v>5.3790139439133305E-3</c:v>
                </c:pt>
                <c:pt idx="160">
                  <c:v>4.2710690436065252E-3</c:v>
                </c:pt>
                <c:pt idx="161">
                  <c:v>3.2848138535982231E-3</c:v>
                </c:pt>
                <c:pt idx="162">
                  <c:v>3.0359131404047654E-3</c:v>
                </c:pt>
                <c:pt idx="163">
                  <c:v>3.7976708875504892E-3</c:v>
                </c:pt>
                <c:pt idx="164">
                  <c:v>3.7026227687635975E-3</c:v>
                </c:pt>
                <c:pt idx="165">
                  <c:v>3.3276415027133355E-3</c:v>
                </c:pt>
                <c:pt idx="166">
                  <c:v>4.0289013570717173E-3</c:v>
                </c:pt>
                <c:pt idx="167">
                  <c:v>4.390050791696464E-3</c:v>
                </c:pt>
                <c:pt idx="168">
                  <c:v>5.1269998160580208E-3</c:v>
                </c:pt>
                <c:pt idx="169">
                  <c:v>4.4549854374630977E-3</c:v>
                </c:pt>
                <c:pt idx="170">
                  <c:v>4.9600298509928694E-3</c:v>
                </c:pt>
                <c:pt idx="171">
                  <c:v>5.6246054511647891E-3</c:v>
                </c:pt>
                <c:pt idx="172">
                  <c:v>5.3535722594233812E-3</c:v>
                </c:pt>
                <c:pt idx="173">
                  <c:v>4.9693597731975949E-3</c:v>
                </c:pt>
                <c:pt idx="174">
                  <c:v>5.3305304964953067E-3</c:v>
                </c:pt>
                <c:pt idx="175">
                  <c:v>5.4807485338265799E-3</c:v>
                </c:pt>
                <c:pt idx="176">
                  <c:v>5.2628289683545283E-3</c:v>
                </c:pt>
                <c:pt idx="177">
                  <c:v>4.6456709842112301E-3</c:v>
                </c:pt>
                <c:pt idx="178">
                  <c:v>5.6899810305063182E-3</c:v>
                </c:pt>
                <c:pt idx="179">
                  <c:v>6.3158273736645346E-3</c:v>
                </c:pt>
                <c:pt idx="180">
                  <c:v>5.9330925148759067E-3</c:v>
                </c:pt>
                <c:pt idx="181">
                  <c:v>5.5028652071476315E-3</c:v>
                </c:pt>
                <c:pt idx="182">
                  <c:v>5.6798114959420807E-3</c:v>
                </c:pt>
                <c:pt idx="183">
                  <c:v>5.7870115763241602E-3</c:v>
                </c:pt>
                <c:pt idx="184">
                  <c:v>5.3276558512104924E-3</c:v>
                </c:pt>
                <c:pt idx="185">
                  <c:v>4.621764039057492E-3</c:v>
                </c:pt>
                <c:pt idx="186">
                  <c:v>5.448769868092884E-3</c:v>
                </c:pt>
                <c:pt idx="187">
                  <c:v>6.1063953909762823E-3</c:v>
                </c:pt>
                <c:pt idx="188">
                  <c:v>5.7520565723058669E-3</c:v>
                </c:pt>
                <c:pt idx="189">
                  <c:v>5.3278426402556534E-3</c:v>
                </c:pt>
                <c:pt idx="190">
                  <c:v>5.4865065920452682E-3</c:v>
                </c:pt>
                <c:pt idx="191">
                  <c:v>5.691019249177115E-3</c:v>
                </c:pt>
                <c:pt idx="192">
                  <c:v>4.9000388006517738E-3</c:v>
                </c:pt>
                <c:pt idx="193">
                  <c:v>4.247364966408429E-3</c:v>
                </c:pt>
                <c:pt idx="194">
                  <c:v>4.9793298608509741E-3</c:v>
                </c:pt>
                <c:pt idx="195">
                  <c:v>5.5972160143763702E-3</c:v>
                </c:pt>
                <c:pt idx="196">
                  <c:v>5.2709622628533768E-3</c:v>
                </c:pt>
                <c:pt idx="197">
                  <c:v>4.8677656562703502E-3</c:v>
                </c:pt>
                <c:pt idx="198">
                  <c:v>5.0141909229795218E-3</c:v>
                </c:pt>
                <c:pt idx="199">
                  <c:v>5.2313852220703351E-3</c:v>
                </c:pt>
                <c:pt idx="200">
                  <c:v>4.9141720603331348E-3</c:v>
                </c:pt>
                <c:pt idx="201">
                  <c:v>4.2516504407874084E-3</c:v>
                </c:pt>
                <c:pt idx="202">
                  <c:v>4.1778580942890909E-3</c:v>
                </c:pt>
                <c:pt idx="203">
                  <c:v>4.9504371534511418E-3</c:v>
                </c:pt>
                <c:pt idx="204">
                  <c:v>4.7146528970085913E-3</c:v>
                </c:pt>
                <c:pt idx="205">
                  <c:v>4.3030810254292024E-3</c:v>
                </c:pt>
                <c:pt idx="206">
                  <c:v>4.5669165490967176E-3</c:v>
                </c:pt>
                <c:pt idx="207">
                  <c:v>4.8641308303986807E-3</c:v>
                </c:pt>
                <c:pt idx="208">
                  <c:v>4.8131296210876225E-3</c:v>
                </c:pt>
                <c:pt idx="209">
                  <c:v>4.1868497631344839E-3</c:v>
                </c:pt>
                <c:pt idx="210">
                  <c:v>4.2487114212141882E-3</c:v>
                </c:pt>
                <c:pt idx="211">
                  <c:v>5.0126322265554146E-3</c:v>
                </c:pt>
                <c:pt idx="212">
                  <c:v>4.8393572661804708E-3</c:v>
                </c:pt>
                <c:pt idx="213">
                  <c:v>4.542110621794858E-3</c:v>
                </c:pt>
                <c:pt idx="214">
                  <c:v>4.9189975466311367E-3</c:v>
                </c:pt>
                <c:pt idx="215">
                  <c:v>5.2267569247936348E-3</c:v>
                </c:pt>
                <c:pt idx="216">
                  <c:v>4.9775868776316045E-3</c:v>
                </c:pt>
                <c:pt idx="217">
                  <c:v>4.414042803572338E-3</c:v>
                </c:pt>
                <c:pt idx="218">
                  <c:v>5.1463347694449824E-3</c:v>
                </c:pt>
                <c:pt idx="219">
                  <c:v>5.8639839989855355E-3</c:v>
                </c:pt>
                <c:pt idx="220">
                  <c:v>5.5639714398927308E-3</c:v>
                </c:pt>
                <c:pt idx="221">
                  <c:v>5.169225576328396E-3</c:v>
                </c:pt>
                <c:pt idx="222">
                  <c:v>5.4214186150514515E-3</c:v>
                </c:pt>
                <c:pt idx="223">
                  <c:v>5.5724920699691365E-3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A5-4EB3-AE20-7C1E30426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03104"/>
        <c:axId val="165713504"/>
      </c:scatterChart>
      <c:valAx>
        <c:axId val="16570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13504"/>
        <c:crosses val="autoZero"/>
        <c:crossBetween val="midCat"/>
      </c:valAx>
      <c:valAx>
        <c:axId val="1657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0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Demand</a:t>
            </a:r>
            <a:r>
              <a:rPr lang="pl-PL" baseline="0"/>
              <a:t> profile for electricity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COM_FR_50!$G$5:$G$228</c:f>
              <c:numCache>
                <c:formatCode>General</c:formatCode>
                <c:ptCount val="224"/>
                <c:pt idx="0">
                  <c:v>3.8028795659622553E-3</c:v>
                </c:pt>
                <c:pt idx="1">
                  <c:v>3.9339112019363739E-3</c:v>
                </c:pt>
                <c:pt idx="2">
                  <c:v>4.6527257987764832E-3</c:v>
                </c:pt>
                <c:pt idx="3">
                  <c:v>5.0010966524472447E-3</c:v>
                </c:pt>
                <c:pt idx="4">
                  <c:v>5.1148353975683739E-3</c:v>
                </c:pt>
                <c:pt idx="5">
                  <c:v>5.1375696124909007E-3</c:v>
                </c:pt>
                <c:pt idx="6">
                  <c:v>4.5758582529891829E-3</c:v>
                </c:pt>
                <c:pt idx="7">
                  <c:v>3.677907516430753E-3</c:v>
                </c:pt>
                <c:pt idx="8">
                  <c:v>3.7463654635712957E-3</c:v>
                </c:pt>
                <c:pt idx="9">
                  <c:v>3.8638599219139656E-3</c:v>
                </c:pt>
                <c:pt idx="10">
                  <c:v>4.5911271804516939E-3</c:v>
                </c:pt>
                <c:pt idx="11">
                  <c:v>4.9446010056495111E-3</c:v>
                </c:pt>
                <c:pt idx="12">
                  <c:v>5.0190754761818088E-3</c:v>
                </c:pt>
                <c:pt idx="13">
                  <c:v>5.0546147968711435E-3</c:v>
                </c:pt>
                <c:pt idx="14">
                  <c:v>4.5419737838258006E-3</c:v>
                </c:pt>
                <c:pt idx="15">
                  <c:v>3.6561114608305604E-3</c:v>
                </c:pt>
                <c:pt idx="16">
                  <c:v>3.6588123659161698E-3</c:v>
                </c:pt>
                <c:pt idx="17">
                  <c:v>3.7866334384994314E-3</c:v>
                </c:pt>
                <c:pt idx="18">
                  <c:v>4.5025003458470719E-3</c:v>
                </c:pt>
                <c:pt idx="19">
                  <c:v>4.7900886496678816E-3</c:v>
                </c:pt>
                <c:pt idx="20">
                  <c:v>4.8241614605262391E-3</c:v>
                </c:pt>
                <c:pt idx="21">
                  <c:v>4.8746081683389859E-3</c:v>
                </c:pt>
                <c:pt idx="22">
                  <c:v>4.3891650210650546E-3</c:v>
                </c:pt>
                <c:pt idx="23">
                  <c:v>3.5983319672527555E-3</c:v>
                </c:pt>
                <c:pt idx="24">
                  <c:v>3.1289944010009256E-3</c:v>
                </c:pt>
                <c:pt idx="25">
                  <c:v>3.1716500091501635E-3</c:v>
                </c:pt>
                <c:pt idx="26">
                  <c:v>3.4359544526245418E-3</c:v>
                </c:pt>
                <c:pt idx="27">
                  <c:v>3.5338632675711158E-3</c:v>
                </c:pt>
                <c:pt idx="28">
                  <c:v>3.4884151862006455E-3</c:v>
                </c:pt>
                <c:pt idx="29">
                  <c:v>3.7086363157626165E-3</c:v>
                </c:pt>
                <c:pt idx="30">
                  <c:v>3.7437095144179037E-3</c:v>
                </c:pt>
                <c:pt idx="31">
                  <c:v>3.3046485854638947E-3</c:v>
                </c:pt>
                <c:pt idx="32">
                  <c:v>2.9999046246884449E-3</c:v>
                </c:pt>
                <c:pt idx="33">
                  <c:v>2.9717347643404505E-3</c:v>
                </c:pt>
                <c:pt idx="34">
                  <c:v>3.0194784375760621E-3</c:v>
                </c:pt>
                <c:pt idx="35">
                  <c:v>3.202459965770189E-3</c:v>
                </c:pt>
                <c:pt idx="36">
                  <c:v>3.2334819251021462E-3</c:v>
                </c:pt>
                <c:pt idx="37">
                  <c:v>3.5727260147021913E-3</c:v>
                </c:pt>
                <c:pt idx="38">
                  <c:v>3.6899038886379801E-3</c:v>
                </c:pt>
                <c:pt idx="39">
                  <c:v>3.2280692308631269E-3</c:v>
                </c:pt>
                <c:pt idx="40">
                  <c:v>3.5577102601211169E-3</c:v>
                </c:pt>
                <c:pt idx="41">
                  <c:v>3.7244139550896976E-3</c:v>
                </c:pt>
                <c:pt idx="42">
                  <c:v>4.4520238251529592E-3</c:v>
                </c:pt>
                <c:pt idx="43">
                  <c:v>4.7837815689878984E-3</c:v>
                </c:pt>
                <c:pt idx="44">
                  <c:v>4.8692650374898188E-3</c:v>
                </c:pt>
                <c:pt idx="45">
                  <c:v>4.9194666171668948E-3</c:v>
                </c:pt>
                <c:pt idx="46">
                  <c:v>4.4037733329341348E-3</c:v>
                </c:pt>
                <c:pt idx="47">
                  <c:v>3.5569053123242493E-3</c:v>
                </c:pt>
                <c:pt idx="48">
                  <c:v>3.7197730832238063E-3</c:v>
                </c:pt>
                <c:pt idx="49">
                  <c:v>3.8580286642849819E-3</c:v>
                </c:pt>
                <c:pt idx="50">
                  <c:v>4.5692911377328447E-3</c:v>
                </c:pt>
                <c:pt idx="51">
                  <c:v>4.9087107920787092E-3</c:v>
                </c:pt>
                <c:pt idx="52">
                  <c:v>5.0157025982146284E-3</c:v>
                </c:pt>
                <c:pt idx="53">
                  <c:v>5.0591896544997256E-3</c:v>
                </c:pt>
                <c:pt idx="54">
                  <c:v>4.4998171865241795E-3</c:v>
                </c:pt>
                <c:pt idx="55">
                  <c:v>3.5995576079311136E-3</c:v>
                </c:pt>
                <c:pt idx="56">
                  <c:v>3.6877904866034063E-3</c:v>
                </c:pt>
                <c:pt idx="57">
                  <c:v>3.7813068703621343E-3</c:v>
                </c:pt>
                <c:pt idx="58">
                  <c:v>4.4712895715998003E-3</c:v>
                </c:pt>
                <c:pt idx="59">
                  <c:v>4.8812001276631288E-3</c:v>
                </c:pt>
                <c:pt idx="60">
                  <c:v>4.9885861263415472E-3</c:v>
                </c:pt>
                <c:pt idx="61">
                  <c:v>4.9763330321003392E-3</c:v>
                </c:pt>
                <c:pt idx="62">
                  <c:v>4.4070660000538322E-3</c:v>
                </c:pt>
                <c:pt idx="63">
                  <c:v>3.5601781041897027E-3</c:v>
                </c:pt>
                <c:pt idx="64">
                  <c:v>3.6922524811811045E-3</c:v>
                </c:pt>
                <c:pt idx="65">
                  <c:v>3.7877497652794496E-3</c:v>
                </c:pt>
                <c:pt idx="66">
                  <c:v>4.4940102997426618E-3</c:v>
                </c:pt>
                <c:pt idx="67">
                  <c:v>4.9136199798768898E-3</c:v>
                </c:pt>
                <c:pt idx="68">
                  <c:v>5.0130658144849714E-3</c:v>
                </c:pt>
                <c:pt idx="69">
                  <c:v>4.994982645665628E-3</c:v>
                </c:pt>
                <c:pt idx="70">
                  <c:v>4.4352954861645571E-3</c:v>
                </c:pt>
                <c:pt idx="71">
                  <c:v>3.5709604296168809E-3</c:v>
                </c:pt>
                <c:pt idx="72">
                  <c:v>3.6964861469451706E-3</c:v>
                </c:pt>
                <c:pt idx="73">
                  <c:v>3.7831997517186718E-3</c:v>
                </c:pt>
                <c:pt idx="74">
                  <c:v>4.4684590041412673E-3</c:v>
                </c:pt>
                <c:pt idx="75">
                  <c:v>4.872390421219632E-3</c:v>
                </c:pt>
                <c:pt idx="76">
                  <c:v>4.9433183419202867E-3</c:v>
                </c:pt>
                <c:pt idx="77">
                  <c:v>4.9375048300540209E-3</c:v>
                </c:pt>
                <c:pt idx="78">
                  <c:v>4.3404663891850707E-3</c:v>
                </c:pt>
                <c:pt idx="79">
                  <c:v>3.5381310051995998E-3</c:v>
                </c:pt>
                <c:pt idx="80">
                  <c:v>3.0170004192701843E-3</c:v>
                </c:pt>
                <c:pt idx="81">
                  <c:v>3.0371323955478112E-3</c:v>
                </c:pt>
                <c:pt idx="82">
                  <c:v>3.2909829285103706E-3</c:v>
                </c:pt>
                <c:pt idx="83">
                  <c:v>3.4505530634766691E-3</c:v>
                </c:pt>
                <c:pt idx="84">
                  <c:v>3.4279541895711352E-3</c:v>
                </c:pt>
                <c:pt idx="85">
                  <c:v>3.6117011516638119E-3</c:v>
                </c:pt>
                <c:pt idx="86">
                  <c:v>3.6200338520054605E-3</c:v>
                </c:pt>
                <c:pt idx="87">
                  <c:v>3.2069976756021485E-3</c:v>
                </c:pt>
                <c:pt idx="88">
                  <c:v>2.9378673311092778E-3</c:v>
                </c:pt>
                <c:pt idx="89">
                  <c:v>2.9017009934705898E-3</c:v>
                </c:pt>
                <c:pt idx="90">
                  <c:v>2.9869161460402221E-3</c:v>
                </c:pt>
                <c:pt idx="91">
                  <c:v>3.2076308444159108E-3</c:v>
                </c:pt>
                <c:pt idx="92">
                  <c:v>3.251644594938465E-3</c:v>
                </c:pt>
                <c:pt idx="93">
                  <c:v>3.543211262150377E-3</c:v>
                </c:pt>
                <c:pt idx="94">
                  <c:v>3.6312255130259894E-3</c:v>
                </c:pt>
                <c:pt idx="95">
                  <c:v>3.195222060683128E-3</c:v>
                </c:pt>
                <c:pt idx="96">
                  <c:v>3.5898684214873363E-3</c:v>
                </c:pt>
                <c:pt idx="97">
                  <c:v>3.7189482601726947E-3</c:v>
                </c:pt>
                <c:pt idx="98">
                  <c:v>4.4285378997217179E-3</c:v>
                </c:pt>
                <c:pt idx="99">
                  <c:v>4.8688840951168159E-3</c:v>
                </c:pt>
                <c:pt idx="100">
                  <c:v>5.0013096015998548E-3</c:v>
                </c:pt>
                <c:pt idx="101">
                  <c:v>4.9778833019313443E-3</c:v>
                </c:pt>
                <c:pt idx="102">
                  <c:v>4.4003415390347312E-3</c:v>
                </c:pt>
                <c:pt idx="103">
                  <c:v>3.5553351672390015E-3</c:v>
                </c:pt>
                <c:pt idx="104">
                  <c:v>3.7004874615227216E-3</c:v>
                </c:pt>
                <c:pt idx="105">
                  <c:v>3.7972534493502861E-3</c:v>
                </c:pt>
                <c:pt idx="106">
                  <c:v>4.4822805871965361E-3</c:v>
                </c:pt>
                <c:pt idx="107">
                  <c:v>4.8920288286835416E-3</c:v>
                </c:pt>
                <c:pt idx="108">
                  <c:v>4.998934508717739E-3</c:v>
                </c:pt>
                <c:pt idx="109">
                  <c:v>4.9735769968452213E-3</c:v>
                </c:pt>
                <c:pt idx="110">
                  <c:v>4.4111205519195354E-3</c:v>
                </c:pt>
                <c:pt idx="111">
                  <c:v>3.5622881936819037E-3</c:v>
                </c:pt>
                <c:pt idx="112">
                  <c:v>4.149211076581517E-3</c:v>
                </c:pt>
                <c:pt idx="113">
                  <c:v>4.2762272013679107E-3</c:v>
                </c:pt>
                <c:pt idx="114">
                  <c:v>5.1792792531822089E-3</c:v>
                </c:pt>
                <c:pt idx="115">
                  <c:v>5.6199070146790925E-3</c:v>
                </c:pt>
                <c:pt idx="116">
                  <c:v>5.7066591869102332E-3</c:v>
                </c:pt>
                <c:pt idx="117">
                  <c:v>5.8630111869602481E-3</c:v>
                </c:pt>
                <c:pt idx="118">
                  <c:v>5.1356497575750322E-3</c:v>
                </c:pt>
                <c:pt idx="119">
                  <c:v>4.0868789667310688E-3</c:v>
                </c:pt>
                <c:pt idx="120">
                  <c:v>4.1559554128548608E-3</c:v>
                </c:pt>
                <c:pt idx="121">
                  <c:v>4.2557954400054424E-3</c:v>
                </c:pt>
                <c:pt idx="122">
                  <c:v>5.1390318633388254E-3</c:v>
                </c:pt>
                <c:pt idx="123">
                  <c:v>5.564577619407156E-3</c:v>
                </c:pt>
                <c:pt idx="124">
                  <c:v>5.6695222743559804E-3</c:v>
                </c:pt>
                <c:pt idx="125">
                  <c:v>5.8455640262767006E-3</c:v>
                </c:pt>
                <c:pt idx="126">
                  <c:v>5.1521296558853886E-3</c:v>
                </c:pt>
                <c:pt idx="127">
                  <c:v>4.094219560631723E-3</c:v>
                </c:pt>
                <c:pt idx="128">
                  <c:v>4.1874676284581617E-3</c:v>
                </c:pt>
                <c:pt idx="129">
                  <c:v>4.2778867850972553E-3</c:v>
                </c:pt>
                <c:pt idx="130">
                  <c:v>5.1846853223364809E-3</c:v>
                </c:pt>
                <c:pt idx="131">
                  <c:v>5.6564509821484098E-3</c:v>
                </c:pt>
                <c:pt idx="132">
                  <c:v>5.7483839706523945E-3</c:v>
                </c:pt>
                <c:pt idx="133">
                  <c:v>5.8734490079805366E-3</c:v>
                </c:pt>
                <c:pt idx="134">
                  <c:v>5.1098152396006668E-3</c:v>
                </c:pt>
                <c:pt idx="135">
                  <c:v>4.1037762453805422E-3</c:v>
                </c:pt>
                <c:pt idx="136">
                  <c:v>3.4673148433690365E-3</c:v>
                </c:pt>
                <c:pt idx="137">
                  <c:v>3.4827529471027885E-3</c:v>
                </c:pt>
                <c:pt idx="138">
                  <c:v>3.9130533056585155E-3</c:v>
                </c:pt>
                <c:pt idx="139">
                  <c:v>4.0700934863867168E-3</c:v>
                </c:pt>
                <c:pt idx="140">
                  <c:v>4.0358942468277544E-3</c:v>
                </c:pt>
                <c:pt idx="141">
                  <c:v>4.4328350953163126E-3</c:v>
                </c:pt>
                <c:pt idx="142">
                  <c:v>4.3002296073642891E-3</c:v>
                </c:pt>
                <c:pt idx="143">
                  <c:v>3.7134094132782679E-3</c:v>
                </c:pt>
                <c:pt idx="144">
                  <c:v>3.3619820688720655E-3</c:v>
                </c:pt>
                <c:pt idx="145">
                  <c:v>3.3368133719148619E-3</c:v>
                </c:pt>
                <c:pt idx="146">
                  <c:v>3.5892953516566445E-3</c:v>
                </c:pt>
                <c:pt idx="147">
                  <c:v>3.8213389449512111E-3</c:v>
                </c:pt>
                <c:pt idx="148">
                  <c:v>3.867273970050651E-3</c:v>
                </c:pt>
                <c:pt idx="149">
                  <c:v>4.2994282481549932E-3</c:v>
                </c:pt>
                <c:pt idx="150">
                  <c:v>4.2542319200049427E-3</c:v>
                </c:pt>
                <c:pt idx="151">
                  <c:v>3.6293307387880954E-3</c:v>
                </c:pt>
                <c:pt idx="152">
                  <c:v>4.0035718385688273E-3</c:v>
                </c:pt>
                <c:pt idx="153">
                  <c:v>4.1464152908179111E-3</c:v>
                </c:pt>
                <c:pt idx="154">
                  <c:v>5.0432397629691997E-3</c:v>
                </c:pt>
                <c:pt idx="155">
                  <c:v>5.4681495109017335E-3</c:v>
                </c:pt>
                <c:pt idx="156">
                  <c:v>5.5757806377158244E-3</c:v>
                </c:pt>
                <c:pt idx="157">
                  <c:v>5.7469264520078594E-3</c:v>
                </c:pt>
                <c:pt idx="158">
                  <c:v>5.0580534524654651E-3</c:v>
                </c:pt>
                <c:pt idx="159">
                  <c:v>4.0209129978964085E-3</c:v>
                </c:pt>
                <c:pt idx="160">
                  <c:v>4.1249301409805299E-3</c:v>
                </c:pt>
                <c:pt idx="161">
                  <c:v>4.2394612935595394E-3</c:v>
                </c:pt>
                <c:pt idx="162">
                  <c:v>5.1155293751957145E-3</c:v>
                </c:pt>
                <c:pt idx="163">
                  <c:v>5.5109641210849209E-3</c:v>
                </c:pt>
                <c:pt idx="164">
                  <c:v>5.6258927787488037E-3</c:v>
                </c:pt>
                <c:pt idx="165">
                  <c:v>5.7986981767701841E-3</c:v>
                </c:pt>
                <c:pt idx="166">
                  <c:v>5.0927622714596185E-3</c:v>
                </c:pt>
                <c:pt idx="167">
                  <c:v>4.0432030955306576E-3</c:v>
                </c:pt>
                <c:pt idx="168">
                  <c:v>4.6522341622791509E-3</c:v>
                </c:pt>
                <c:pt idx="169">
                  <c:v>4.6711352530196606E-3</c:v>
                </c:pt>
                <c:pt idx="170">
                  <c:v>5.6133512172758656E-3</c:v>
                </c:pt>
                <c:pt idx="171">
                  <c:v>6.0065491689270676E-3</c:v>
                </c:pt>
                <c:pt idx="172">
                  <c:v>6.0410211411414854E-3</c:v>
                </c:pt>
                <c:pt idx="173">
                  <c:v>6.2248034764545122E-3</c:v>
                </c:pt>
                <c:pt idx="174">
                  <c:v>5.6376746638373181E-3</c:v>
                </c:pt>
                <c:pt idx="175">
                  <c:v>4.5948490584189865E-3</c:v>
                </c:pt>
                <c:pt idx="176">
                  <c:v>4.6065873283662436E-3</c:v>
                </c:pt>
                <c:pt idx="177">
                  <c:v>4.6076603160502029E-3</c:v>
                </c:pt>
                <c:pt idx="178">
                  <c:v>5.5265899355531958E-3</c:v>
                </c:pt>
                <c:pt idx="179">
                  <c:v>6.0139631908503431E-3</c:v>
                </c:pt>
                <c:pt idx="180">
                  <c:v>6.0803915353913676E-3</c:v>
                </c:pt>
                <c:pt idx="181">
                  <c:v>6.2445048222235259E-3</c:v>
                </c:pt>
                <c:pt idx="182">
                  <c:v>5.6213752990863421E-3</c:v>
                </c:pt>
                <c:pt idx="183">
                  <c:v>4.5474366394207691E-3</c:v>
                </c:pt>
                <c:pt idx="184">
                  <c:v>4.5719215724229515E-3</c:v>
                </c:pt>
                <c:pt idx="185">
                  <c:v>4.5725495752480102E-3</c:v>
                </c:pt>
                <c:pt idx="186">
                  <c:v>5.5012150328332147E-3</c:v>
                </c:pt>
                <c:pt idx="187">
                  <c:v>5.9889543240626833E-3</c:v>
                </c:pt>
                <c:pt idx="188">
                  <c:v>6.0252349444132715E-3</c:v>
                </c:pt>
                <c:pt idx="189">
                  <c:v>6.1617591699936669E-3</c:v>
                </c:pt>
                <c:pt idx="190">
                  <c:v>5.5184043673019902E-3</c:v>
                </c:pt>
                <c:pt idx="191">
                  <c:v>4.5190509117280725E-3</c:v>
                </c:pt>
                <c:pt idx="192">
                  <c:v>3.9492395185514468E-3</c:v>
                </c:pt>
                <c:pt idx="193">
                  <c:v>3.8788016175119655E-3</c:v>
                </c:pt>
                <c:pt idx="194">
                  <c:v>4.3648244597013367E-3</c:v>
                </c:pt>
                <c:pt idx="195">
                  <c:v>4.6526247662340781E-3</c:v>
                </c:pt>
                <c:pt idx="196">
                  <c:v>4.6040893953710948E-3</c:v>
                </c:pt>
                <c:pt idx="197">
                  <c:v>4.9225539066594078E-3</c:v>
                </c:pt>
                <c:pt idx="198">
                  <c:v>4.869112660540618E-3</c:v>
                </c:pt>
                <c:pt idx="199">
                  <c:v>4.2818386481493663E-3</c:v>
                </c:pt>
                <c:pt idx="200">
                  <c:v>3.9352605897334161E-3</c:v>
                </c:pt>
                <c:pt idx="201">
                  <c:v>3.80266945613168E-3</c:v>
                </c:pt>
                <c:pt idx="202">
                  <c:v>4.1020735986003363E-3</c:v>
                </c:pt>
                <c:pt idx="203">
                  <c:v>4.3964890522538384E-3</c:v>
                </c:pt>
                <c:pt idx="204">
                  <c:v>4.3926431905576928E-3</c:v>
                </c:pt>
                <c:pt idx="205">
                  <c:v>4.825632229340268E-3</c:v>
                </c:pt>
                <c:pt idx="206">
                  <c:v>4.890660748683104E-3</c:v>
                </c:pt>
                <c:pt idx="207">
                  <c:v>4.2653620623813839E-3</c:v>
                </c:pt>
                <c:pt idx="208">
                  <c:v>4.4649585932926899E-3</c:v>
                </c:pt>
                <c:pt idx="209">
                  <c:v>4.4986923417780576E-3</c:v>
                </c:pt>
                <c:pt idx="210">
                  <c:v>5.3931641990133403E-3</c:v>
                </c:pt>
                <c:pt idx="211">
                  <c:v>5.8528868744146369E-3</c:v>
                </c:pt>
                <c:pt idx="212">
                  <c:v>5.9119663042640439E-3</c:v>
                </c:pt>
                <c:pt idx="213">
                  <c:v>6.1003763795785511E-3</c:v>
                </c:pt>
                <c:pt idx="214">
                  <c:v>5.5465271027912129E-3</c:v>
                </c:pt>
                <c:pt idx="215">
                  <c:v>4.5530871268802033E-3</c:v>
                </c:pt>
                <c:pt idx="216">
                  <c:v>4.5931447553675935E-3</c:v>
                </c:pt>
                <c:pt idx="217">
                  <c:v>4.6258826116492525E-3</c:v>
                </c:pt>
                <c:pt idx="218">
                  <c:v>5.5474087122830192E-3</c:v>
                </c:pt>
                <c:pt idx="219">
                  <c:v>5.975501813436911E-3</c:v>
                </c:pt>
                <c:pt idx="220">
                  <c:v>6.0137881781949206E-3</c:v>
                </c:pt>
                <c:pt idx="221">
                  <c:v>6.190479188420933E-3</c:v>
                </c:pt>
                <c:pt idx="222">
                  <c:v>5.6294338865465468E-3</c:v>
                </c:pt>
                <c:pt idx="223">
                  <c:v>4.6119533709668304E-3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EA-4C9A-B6BB-09D415FBF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03104"/>
        <c:axId val="165713504"/>
      </c:scatterChart>
      <c:valAx>
        <c:axId val="16570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13504"/>
        <c:crosses val="autoZero"/>
        <c:crossBetween val="midCat"/>
      </c:valAx>
      <c:valAx>
        <c:axId val="1657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0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9</xdr:row>
      <xdr:rowOff>9525</xdr:rowOff>
    </xdr:from>
    <xdr:to>
      <xdr:col>17</xdr:col>
      <xdr:colOff>352425</xdr:colOff>
      <xdr:row>22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3178B15-FC33-3860-6F2E-AEEED041F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7</xdr:row>
      <xdr:rowOff>9525</xdr:rowOff>
    </xdr:from>
    <xdr:to>
      <xdr:col>17</xdr:col>
      <xdr:colOff>352425</xdr:colOff>
      <xdr:row>20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5D76D93-962C-49B0-8B5B-5F91C82CE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7</xdr:row>
      <xdr:rowOff>9525</xdr:rowOff>
    </xdr:from>
    <xdr:to>
      <xdr:col>17</xdr:col>
      <xdr:colOff>352425</xdr:colOff>
      <xdr:row>20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602216C-9F24-4DF8-953B-F7D8083850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532447</xdr:colOff>
      <xdr:row>6</xdr:row>
      <xdr:rowOff>230505</xdr:rowOff>
    </xdr:from>
    <xdr:to>
      <xdr:col>17</xdr:col>
      <xdr:colOff>260985</xdr:colOff>
      <xdr:row>20</xdr:row>
      <xdr:rowOff>137160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87B4C53-8CB8-475A-B27D-967969CAC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992DC-9029-47A6-9F10-209E6D6231A5}">
  <dimension ref="B2:L459"/>
  <sheetViews>
    <sheetView workbookViewId="0">
      <selection activeCell="C7" sqref="C7"/>
    </sheetView>
  </sheetViews>
  <sheetFormatPr defaultRowHeight="12.75" x14ac:dyDescent="0.2"/>
  <cols>
    <col min="1" max="1" width="2.85546875" customWidth="1"/>
    <col min="2" max="2" width="9.7109375" style="3" bestFit="1" customWidth="1"/>
    <col min="3" max="3" width="21.140625" style="3" customWidth="1"/>
    <col min="4" max="4" width="12.5703125" style="3" customWidth="1"/>
    <col min="5" max="5" width="15" style="3" customWidth="1"/>
    <col min="6" max="6" width="12.7109375" style="3" customWidth="1"/>
    <col min="7" max="7" width="12.7109375" bestFit="1" customWidth="1"/>
    <col min="259" max="259" width="9.7109375" bestFit="1" customWidth="1"/>
    <col min="261" max="261" width="21.140625" customWidth="1"/>
    <col min="262" max="262" width="12.5703125" customWidth="1"/>
    <col min="263" max="263" width="13.42578125" customWidth="1"/>
    <col min="264" max="264" width="12.7109375" customWidth="1"/>
    <col min="515" max="515" width="9.7109375" bestFit="1" customWidth="1"/>
    <col min="517" max="517" width="21.140625" customWidth="1"/>
    <col min="518" max="518" width="12.5703125" customWidth="1"/>
    <col min="519" max="519" width="13.42578125" customWidth="1"/>
    <col min="520" max="520" width="12.7109375" customWidth="1"/>
    <col min="771" max="771" width="9.7109375" bestFit="1" customWidth="1"/>
    <col min="773" max="773" width="21.140625" customWidth="1"/>
    <col min="774" max="774" width="12.5703125" customWidth="1"/>
    <col min="775" max="775" width="13.42578125" customWidth="1"/>
    <col min="776" max="776" width="12.7109375" customWidth="1"/>
    <col min="1027" max="1027" width="9.7109375" bestFit="1" customWidth="1"/>
    <col min="1029" max="1029" width="21.140625" customWidth="1"/>
    <col min="1030" max="1030" width="12.5703125" customWidth="1"/>
    <col min="1031" max="1031" width="13.42578125" customWidth="1"/>
    <col min="1032" max="1032" width="12.7109375" customWidth="1"/>
    <col min="1283" max="1283" width="9.7109375" bestFit="1" customWidth="1"/>
    <col min="1285" max="1285" width="21.140625" customWidth="1"/>
    <col min="1286" max="1286" width="12.5703125" customWidth="1"/>
    <col min="1287" max="1287" width="13.42578125" customWidth="1"/>
    <col min="1288" max="1288" width="12.7109375" customWidth="1"/>
    <col min="1539" max="1539" width="9.7109375" bestFit="1" customWidth="1"/>
    <col min="1541" max="1541" width="21.140625" customWidth="1"/>
    <col min="1542" max="1542" width="12.5703125" customWidth="1"/>
    <col min="1543" max="1543" width="13.42578125" customWidth="1"/>
    <col min="1544" max="1544" width="12.7109375" customWidth="1"/>
    <col min="1795" max="1795" width="9.7109375" bestFit="1" customWidth="1"/>
    <col min="1797" max="1797" width="21.140625" customWidth="1"/>
    <col min="1798" max="1798" width="12.5703125" customWidth="1"/>
    <col min="1799" max="1799" width="13.42578125" customWidth="1"/>
    <col min="1800" max="1800" width="12.7109375" customWidth="1"/>
    <col min="2051" max="2051" width="9.7109375" bestFit="1" customWidth="1"/>
    <col min="2053" max="2053" width="21.140625" customWidth="1"/>
    <col min="2054" max="2054" width="12.5703125" customWidth="1"/>
    <col min="2055" max="2055" width="13.42578125" customWidth="1"/>
    <col min="2056" max="2056" width="12.7109375" customWidth="1"/>
    <col min="2307" max="2307" width="9.7109375" bestFit="1" customWidth="1"/>
    <col min="2309" max="2309" width="21.140625" customWidth="1"/>
    <col min="2310" max="2310" width="12.5703125" customWidth="1"/>
    <col min="2311" max="2311" width="13.42578125" customWidth="1"/>
    <col min="2312" max="2312" width="12.7109375" customWidth="1"/>
    <col min="2563" max="2563" width="9.7109375" bestFit="1" customWidth="1"/>
    <col min="2565" max="2565" width="21.140625" customWidth="1"/>
    <col min="2566" max="2566" width="12.5703125" customWidth="1"/>
    <col min="2567" max="2567" width="13.42578125" customWidth="1"/>
    <col min="2568" max="2568" width="12.7109375" customWidth="1"/>
    <col min="2819" max="2819" width="9.7109375" bestFit="1" customWidth="1"/>
    <col min="2821" max="2821" width="21.140625" customWidth="1"/>
    <col min="2822" max="2822" width="12.5703125" customWidth="1"/>
    <col min="2823" max="2823" width="13.42578125" customWidth="1"/>
    <col min="2824" max="2824" width="12.7109375" customWidth="1"/>
    <col min="3075" max="3075" width="9.7109375" bestFit="1" customWidth="1"/>
    <col min="3077" max="3077" width="21.140625" customWidth="1"/>
    <col min="3078" max="3078" width="12.5703125" customWidth="1"/>
    <col min="3079" max="3079" width="13.42578125" customWidth="1"/>
    <col min="3080" max="3080" width="12.7109375" customWidth="1"/>
    <col min="3331" max="3331" width="9.7109375" bestFit="1" customWidth="1"/>
    <col min="3333" max="3333" width="21.140625" customWidth="1"/>
    <col min="3334" max="3334" width="12.5703125" customWidth="1"/>
    <col min="3335" max="3335" width="13.42578125" customWidth="1"/>
    <col min="3336" max="3336" width="12.7109375" customWidth="1"/>
    <col min="3587" max="3587" width="9.7109375" bestFit="1" customWidth="1"/>
    <col min="3589" max="3589" width="21.140625" customWidth="1"/>
    <col min="3590" max="3590" width="12.5703125" customWidth="1"/>
    <col min="3591" max="3591" width="13.42578125" customWidth="1"/>
    <col min="3592" max="3592" width="12.7109375" customWidth="1"/>
    <col min="3843" max="3843" width="9.7109375" bestFit="1" customWidth="1"/>
    <col min="3845" max="3845" width="21.140625" customWidth="1"/>
    <col min="3846" max="3846" width="12.5703125" customWidth="1"/>
    <col min="3847" max="3847" width="13.42578125" customWidth="1"/>
    <col min="3848" max="3848" width="12.7109375" customWidth="1"/>
    <col min="4099" max="4099" width="9.7109375" bestFit="1" customWidth="1"/>
    <col min="4101" max="4101" width="21.140625" customWidth="1"/>
    <col min="4102" max="4102" width="12.5703125" customWidth="1"/>
    <col min="4103" max="4103" width="13.42578125" customWidth="1"/>
    <col min="4104" max="4104" width="12.7109375" customWidth="1"/>
    <col min="4355" max="4355" width="9.7109375" bestFit="1" customWidth="1"/>
    <col min="4357" max="4357" width="21.140625" customWidth="1"/>
    <col min="4358" max="4358" width="12.5703125" customWidth="1"/>
    <col min="4359" max="4359" width="13.42578125" customWidth="1"/>
    <col min="4360" max="4360" width="12.7109375" customWidth="1"/>
    <col min="4611" max="4611" width="9.7109375" bestFit="1" customWidth="1"/>
    <col min="4613" max="4613" width="21.140625" customWidth="1"/>
    <col min="4614" max="4614" width="12.5703125" customWidth="1"/>
    <col min="4615" max="4615" width="13.42578125" customWidth="1"/>
    <col min="4616" max="4616" width="12.7109375" customWidth="1"/>
    <col min="4867" max="4867" width="9.7109375" bestFit="1" customWidth="1"/>
    <col min="4869" max="4869" width="21.140625" customWidth="1"/>
    <col min="4870" max="4870" width="12.5703125" customWidth="1"/>
    <col min="4871" max="4871" width="13.42578125" customWidth="1"/>
    <col min="4872" max="4872" width="12.7109375" customWidth="1"/>
    <col min="5123" max="5123" width="9.7109375" bestFit="1" customWidth="1"/>
    <col min="5125" max="5125" width="21.140625" customWidth="1"/>
    <col min="5126" max="5126" width="12.5703125" customWidth="1"/>
    <col min="5127" max="5127" width="13.42578125" customWidth="1"/>
    <col min="5128" max="5128" width="12.7109375" customWidth="1"/>
    <col min="5379" max="5379" width="9.7109375" bestFit="1" customWidth="1"/>
    <col min="5381" max="5381" width="21.140625" customWidth="1"/>
    <col min="5382" max="5382" width="12.5703125" customWidth="1"/>
    <col min="5383" max="5383" width="13.42578125" customWidth="1"/>
    <col min="5384" max="5384" width="12.7109375" customWidth="1"/>
    <col min="5635" max="5635" width="9.7109375" bestFit="1" customWidth="1"/>
    <col min="5637" max="5637" width="21.140625" customWidth="1"/>
    <col min="5638" max="5638" width="12.5703125" customWidth="1"/>
    <col min="5639" max="5639" width="13.42578125" customWidth="1"/>
    <col min="5640" max="5640" width="12.7109375" customWidth="1"/>
    <col min="5891" max="5891" width="9.7109375" bestFit="1" customWidth="1"/>
    <col min="5893" max="5893" width="21.140625" customWidth="1"/>
    <col min="5894" max="5894" width="12.5703125" customWidth="1"/>
    <col min="5895" max="5895" width="13.42578125" customWidth="1"/>
    <col min="5896" max="5896" width="12.7109375" customWidth="1"/>
    <col min="6147" max="6147" width="9.7109375" bestFit="1" customWidth="1"/>
    <col min="6149" max="6149" width="21.140625" customWidth="1"/>
    <col min="6150" max="6150" width="12.5703125" customWidth="1"/>
    <col min="6151" max="6151" width="13.42578125" customWidth="1"/>
    <col min="6152" max="6152" width="12.7109375" customWidth="1"/>
    <col min="6403" max="6403" width="9.7109375" bestFit="1" customWidth="1"/>
    <col min="6405" max="6405" width="21.140625" customWidth="1"/>
    <col min="6406" max="6406" width="12.5703125" customWidth="1"/>
    <col min="6407" max="6407" width="13.42578125" customWidth="1"/>
    <col min="6408" max="6408" width="12.7109375" customWidth="1"/>
    <col min="6659" max="6659" width="9.7109375" bestFit="1" customWidth="1"/>
    <col min="6661" max="6661" width="21.140625" customWidth="1"/>
    <col min="6662" max="6662" width="12.5703125" customWidth="1"/>
    <col min="6663" max="6663" width="13.42578125" customWidth="1"/>
    <col min="6664" max="6664" width="12.7109375" customWidth="1"/>
    <col min="6915" max="6915" width="9.7109375" bestFit="1" customWidth="1"/>
    <col min="6917" max="6917" width="21.140625" customWidth="1"/>
    <col min="6918" max="6918" width="12.5703125" customWidth="1"/>
    <col min="6919" max="6919" width="13.42578125" customWidth="1"/>
    <col min="6920" max="6920" width="12.7109375" customWidth="1"/>
    <col min="7171" max="7171" width="9.7109375" bestFit="1" customWidth="1"/>
    <col min="7173" max="7173" width="21.140625" customWidth="1"/>
    <col min="7174" max="7174" width="12.5703125" customWidth="1"/>
    <col min="7175" max="7175" width="13.42578125" customWidth="1"/>
    <col min="7176" max="7176" width="12.7109375" customWidth="1"/>
    <col min="7427" max="7427" width="9.7109375" bestFit="1" customWidth="1"/>
    <col min="7429" max="7429" width="21.140625" customWidth="1"/>
    <col min="7430" max="7430" width="12.5703125" customWidth="1"/>
    <col min="7431" max="7431" width="13.42578125" customWidth="1"/>
    <col min="7432" max="7432" width="12.7109375" customWidth="1"/>
    <col min="7683" max="7683" width="9.7109375" bestFit="1" customWidth="1"/>
    <col min="7685" max="7685" width="21.140625" customWidth="1"/>
    <col min="7686" max="7686" width="12.5703125" customWidth="1"/>
    <col min="7687" max="7687" width="13.42578125" customWidth="1"/>
    <col min="7688" max="7688" width="12.7109375" customWidth="1"/>
    <col min="7939" max="7939" width="9.7109375" bestFit="1" customWidth="1"/>
    <col min="7941" max="7941" width="21.140625" customWidth="1"/>
    <col min="7942" max="7942" width="12.5703125" customWidth="1"/>
    <col min="7943" max="7943" width="13.42578125" customWidth="1"/>
    <col min="7944" max="7944" width="12.7109375" customWidth="1"/>
    <col min="8195" max="8195" width="9.7109375" bestFit="1" customWidth="1"/>
    <col min="8197" max="8197" width="21.140625" customWidth="1"/>
    <col min="8198" max="8198" width="12.5703125" customWidth="1"/>
    <col min="8199" max="8199" width="13.42578125" customWidth="1"/>
    <col min="8200" max="8200" width="12.7109375" customWidth="1"/>
    <col min="8451" max="8451" width="9.7109375" bestFit="1" customWidth="1"/>
    <col min="8453" max="8453" width="21.140625" customWidth="1"/>
    <col min="8454" max="8454" width="12.5703125" customWidth="1"/>
    <col min="8455" max="8455" width="13.42578125" customWidth="1"/>
    <col min="8456" max="8456" width="12.7109375" customWidth="1"/>
    <col min="8707" max="8707" width="9.7109375" bestFit="1" customWidth="1"/>
    <col min="8709" max="8709" width="21.140625" customWidth="1"/>
    <col min="8710" max="8710" width="12.5703125" customWidth="1"/>
    <col min="8711" max="8711" width="13.42578125" customWidth="1"/>
    <col min="8712" max="8712" width="12.7109375" customWidth="1"/>
    <col min="8963" max="8963" width="9.7109375" bestFit="1" customWidth="1"/>
    <col min="8965" max="8965" width="21.140625" customWidth="1"/>
    <col min="8966" max="8966" width="12.5703125" customWidth="1"/>
    <col min="8967" max="8967" width="13.42578125" customWidth="1"/>
    <col min="8968" max="8968" width="12.7109375" customWidth="1"/>
    <col min="9219" max="9219" width="9.7109375" bestFit="1" customWidth="1"/>
    <col min="9221" max="9221" width="21.140625" customWidth="1"/>
    <col min="9222" max="9222" width="12.5703125" customWidth="1"/>
    <col min="9223" max="9223" width="13.42578125" customWidth="1"/>
    <col min="9224" max="9224" width="12.7109375" customWidth="1"/>
    <col min="9475" max="9475" width="9.7109375" bestFit="1" customWidth="1"/>
    <col min="9477" max="9477" width="21.140625" customWidth="1"/>
    <col min="9478" max="9478" width="12.5703125" customWidth="1"/>
    <col min="9479" max="9479" width="13.42578125" customWidth="1"/>
    <col min="9480" max="9480" width="12.7109375" customWidth="1"/>
    <col min="9731" max="9731" width="9.7109375" bestFit="1" customWidth="1"/>
    <col min="9733" max="9733" width="21.140625" customWidth="1"/>
    <col min="9734" max="9734" width="12.5703125" customWidth="1"/>
    <col min="9735" max="9735" width="13.42578125" customWidth="1"/>
    <col min="9736" max="9736" width="12.7109375" customWidth="1"/>
    <col min="9987" max="9987" width="9.7109375" bestFit="1" customWidth="1"/>
    <col min="9989" max="9989" width="21.140625" customWidth="1"/>
    <col min="9990" max="9990" width="12.5703125" customWidth="1"/>
    <col min="9991" max="9991" width="13.42578125" customWidth="1"/>
    <col min="9992" max="9992" width="12.7109375" customWidth="1"/>
    <col min="10243" max="10243" width="9.7109375" bestFit="1" customWidth="1"/>
    <col min="10245" max="10245" width="21.140625" customWidth="1"/>
    <col min="10246" max="10246" width="12.5703125" customWidth="1"/>
    <col min="10247" max="10247" width="13.42578125" customWidth="1"/>
    <col min="10248" max="10248" width="12.7109375" customWidth="1"/>
    <col min="10499" max="10499" width="9.7109375" bestFit="1" customWidth="1"/>
    <col min="10501" max="10501" width="21.140625" customWidth="1"/>
    <col min="10502" max="10502" width="12.5703125" customWidth="1"/>
    <col min="10503" max="10503" width="13.42578125" customWidth="1"/>
    <col min="10504" max="10504" width="12.7109375" customWidth="1"/>
    <col min="10755" max="10755" width="9.7109375" bestFit="1" customWidth="1"/>
    <col min="10757" max="10757" width="21.140625" customWidth="1"/>
    <col min="10758" max="10758" width="12.5703125" customWidth="1"/>
    <col min="10759" max="10759" width="13.42578125" customWidth="1"/>
    <col min="10760" max="10760" width="12.7109375" customWidth="1"/>
    <col min="11011" max="11011" width="9.7109375" bestFit="1" customWidth="1"/>
    <col min="11013" max="11013" width="21.140625" customWidth="1"/>
    <col min="11014" max="11014" width="12.5703125" customWidth="1"/>
    <col min="11015" max="11015" width="13.42578125" customWidth="1"/>
    <col min="11016" max="11016" width="12.7109375" customWidth="1"/>
    <col min="11267" max="11267" width="9.7109375" bestFit="1" customWidth="1"/>
    <col min="11269" max="11269" width="21.140625" customWidth="1"/>
    <col min="11270" max="11270" width="12.5703125" customWidth="1"/>
    <col min="11271" max="11271" width="13.42578125" customWidth="1"/>
    <col min="11272" max="11272" width="12.7109375" customWidth="1"/>
    <col min="11523" max="11523" width="9.7109375" bestFit="1" customWidth="1"/>
    <col min="11525" max="11525" width="21.140625" customWidth="1"/>
    <col min="11526" max="11526" width="12.5703125" customWidth="1"/>
    <col min="11527" max="11527" width="13.42578125" customWidth="1"/>
    <col min="11528" max="11528" width="12.7109375" customWidth="1"/>
    <col min="11779" max="11779" width="9.7109375" bestFit="1" customWidth="1"/>
    <col min="11781" max="11781" width="21.140625" customWidth="1"/>
    <col min="11782" max="11782" width="12.5703125" customWidth="1"/>
    <col min="11783" max="11783" width="13.42578125" customWidth="1"/>
    <col min="11784" max="11784" width="12.7109375" customWidth="1"/>
    <col min="12035" max="12035" width="9.7109375" bestFit="1" customWidth="1"/>
    <col min="12037" max="12037" width="21.140625" customWidth="1"/>
    <col min="12038" max="12038" width="12.5703125" customWidth="1"/>
    <col min="12039" max="12039" width="13.42578125" customWidth="1"/>
    <col min="12040" max="12040" width="12.7109375" customWidth="1"/>
    <col min="12291" max="12291" width="9.7109375" bestFit="1" customWidth="1"/>
    <col min="12293" max="12293" width="21.140625" customWidth="1"/>
    <col min="12294" max="12294" width="12.5703125" customWidth="1"/>
    <col min="12295" max="12295" width="13.42578125" customWidth="1"/>
    <col min="12296" max="12296" width="12.7109375" customWidth="1"/>
    <col min="12547" max="12547" width="9.7109375" bestFit="1" customWidth="1"/>
    <col min="12549" max="12549" width="21.140625" customWidth="1"/>
    <col min="12550" max="12550" width="12.5703125" customWidth="1"/>
    <col min="12551" max="12551" width="13.42578125" customWidth="1"/>
    <col min="12552" max="12552" width="12.7109375" customWidth="1"/>
    <col min="12803" max="12803" width="9.7109375" bestFit="1" customWidth="1"/>
    <col min="12805" max="12805" width="21.140625" customWidth="1"/>
    <col min="12806" max="12806" width="12.5703125" customWidth="1"/>
    <col min="12807" max="12807" width="13.42578125" customWidth="1"/>
    <col min="12808" max="12808" width="12.7109375" customWidth="1"/>
    <col min="13059" max="13059" width="9.7109375" bestFit="1" customWidth="1"/>
    <col min="13061" max="13061" width="21.140625" customWidth="1"/>
    <col min="13062" max="13062" width="12.5703125" customWidth="1"/>
    <col min="13063" max="13063" width="13.42578125" customWidth="1"/>
    <col min="13064" max="13064" width="12.7109375" customWidth="1"/>
    <col min="13315" max="13315" width="9.7109375" bestFit="1" customWidth="1"/>
    <col min="13317" max="13317" width="21.140625" customWidth="1"/>
    <col min="13318" max="13318" width="12.5703125" customWidth="1"/>
    <col min="13319" max="13319" width="13.42578125" customWidth="1"/>
    <col min="13320" max="13320" width="12.7109375" customWidth="1"/>
    <col min="13571" max="13571" width="9.7109375" bestFit="1" customWidth="1"/>
    <col min="13573" max="13573" width="21.140625" customWidth="1"/>
    <col min="13574" max="13574" width="12.5703125" customWidth="1"/>
    <col min="13575" max="13575" width="13.42578125" customWidth="1"/>
    <col min="13576" max="13576" width="12.7109375" customWidth="1"/>
    <col min="13827" max="13827" width="9.7109375" bestFit="1" customWidth="1"/>
    <col min="13829" max="13829" width="21.140625" customWidth="1"/>
    <col min="13830" max="13830" width="12.5703125" customWidth="1"/>
    <col min="13831" max="13831" width="13.42578125" customWidth="1"/>
    <col min="13832" max="13832" width="12.7109375" customWidth="1"/>
    <col min="14083" max="14083" width="9.7109375" bestFit="1" customWidth="1"/>
    <col min="14085" max="14085" width="21.140625" customWidth="1"/>
    <col min="14086" max="14086" width="12.5703125" customWidth="1"/>
    <col min="14087" max="14087" width="13.42578125" customWidth="1"/>
    <col min="14088" max="14088" width="12.7109375" customWidth="1"/>
    <col min="14339" max="14339" width="9.7109375" bestFit="1" customWidth="1"/>
    <col min="14341" max="14341" width="21.140625" customWidth="1"/>
    <col min="14342" max="14342" width="12.5703125" customWidth="1"/>
    <col min="14343" max="14343" width="13.42578125" customWidth="1"/>
    <col min="14344" max="14344" width="12.7109375" customWidth="1"/>
    <col min="14595" max="14595" width="9.7109375" bestFit="1" customWidth="1"/>
    <col min="14597" max="14597" width="21.140625" customWidth="1"/>
    <col min="14598" max="14598" width="12.5703125" customWidth="1"/>
    <col min="14599" max="14599" width="13.42578125" customWidth="1"/>
    <col min="14600" max="14600" width="12.7109375" customWidth="1"/>
    <col min="14851" max="14851" width="9.7109375" bestFit="1" customWidth="1"/>
    <col min="14853" max="14853" width="21.140625" customWidth="1"/>
    <col min="14854" max="14854" width="12.5703125" customWidth="1"/>
    <col min="14855" max="14855" width="13.42578125" customWidth="1"/>
    <col min="14856" max="14856" width="12.7109375" customWidth="1"/>
    <col min="15107" max="15107" width="9.7109375" bestFit="1" customWidth="1"/>
    <col min="15109" max="15109" width="21.140625" customWidth="1"/>
    <col min="15110" max="15110" width="12.5703125" customWidth="1"/>
    <col min="15111" max="15111" width="13.42578125" customWidth="1"/>
    <col min="15112" max="15112" width="12.7109375" customWidth="1"/>
    <col min="15363" max="15363" width="9.7109375" bestFit="1" customWidth="1"/>
    <col min="15365" max="15365" width="21.140625" customWidth="1"/>
    <col min="15366" max="15366" width="12.5703125" customWidth="1"/>
    <col min="15367" max="15367" width="13.42578125" customWidth="1"/>
    <col min="15368" max="15368" width="12.7109375" customWidth="1"/>
    <col min="15619" max="15619" width="9.7109375" bestFit="1" customWidth="1"/>
    <col min="15621" max="15621" width="21.140625" customWidth="1"/>
    <col min="15622" max="15622" width="12.5703125" customWidth="1"/>
    <col min="15623" max="15623" width="13.42578125" customWidth="1"/>
    <col min="15624" max="15624" width="12.7109375" customWidth="1"/>
    <col min="15875" max="15875" width="9.7109375" bestFit="1" customWidth="1"/>
    <col min="15877" max="15877" width="21.140625" customWidth="1"/>
    <col min="15878" max="15878" width="12.5703125" customWidth="1"/>
    <col min="15879" max="15879" width="13.42578125" customWidth="1"/>
    <col min="15880" max="15880" width="12.7109375" customWidth="1"/>
    <col min="16131" max="16131" width="9.7109375" bestFit="1" customWidth="1"/>
    <col min="16133" max="16133" width="21.140625" customWidth="1"/>
    <col min="16134" max="16134" width="12.5703125" customWidth="1"/>
    <col min="16135" max="16135" width="13.42578125" customWidth="1"/>
    <col min="16136" max="16136" width="12.7109375" customWidth="1"/>
  </cols>
  <sheetData>
    <row r="2" spans="2:10" ht="15.75" x14ac:dyDescent="0.25">
      <c r="B2" s="25" t="s">
        <v>0</v>
      </c>
      <c r="C2" s="24"/>
      <c r="D2" s="24"/>
      <c r="E2" s="24"/>
      <c r="F2" s="24"/>
      <c r="G2" s="24"/>
    </row>
    <row r="4" spans="2:10" ht="15" x14ac:dyDescent="0.25">
      <c r="B4" s="7" t="s">
        <v>1</v>
      </c>
      <c r="D4" s="1"/>
      <c r="E4" s="1"/>
      <c r="F4" s="2"/>
    </row>
    <row r="5" spans="2:10" ht="15.75" customHeight="1" x14ac:dyDescent="0.2"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</row>
    <row r="6" spans="2:10" ht="39" thickBot="1" x14ac:dyDescent="0.25">
      <c r="B6" s="6" t="s">
        <v>8</v>
      </c>
      <c r="C6" s="6" t="s">
        <v>9</v>
      </c>
      <c r="D6" s="6" t="s">
        <v>10</v>
      </c>
      <c r="E6" s="6" t="s">
        <v>5</v>
      </c>
      <c r="F6" s="6" t="s">
        <v>11</v>
      </c>
      <c r="G6" s="6" t="s">
        <v>11</v>
      </c>
    </row>
    <row r="7" spans="2:10" ht="15.75" customHeight="1" x14ac:dyDescent="0.2">
      <c r="B7" s="8" t="s">
        <v>12</v>
      </c>
      <c r="C7" s="8" t="s">
        <v>13</v>
      </c>
      <c r="D7" s="8" t="s">
        <v>14</v>
      </c>
      <c r="E7" s="8">
        <v>2023</v>
      </c>
      <c r="F7" s="8">
        <v>3.2414811488041847E-3</v>
      </c>
      <c r="G7" s="8">
        <v>3.2414811488041847E-3</v>
      </c>
      <c r="J7" s="12" t="s">
        <v>15</v>
      </c>
    </row>
    <row r="8" spans="2:10" ht="15.75" customHeight="1" x14ac:dyDescent="0.2">
      <c r="B8" s="9" t="s">
        <v>16</v>
      </c>
      <c r="C8" s="9" t="s">
        <v>13</v>
      </c>
      <c r="D8" s="9" t="s">
        <v>14</v>
      </c>
      <c r="E8" s="9">
        <v>2023</v>
      </c>
      <c r="F8" s="9">
        <v>3.2338776161456263E-3</v>
      </c>
      <c r="G8" s="9">
        <v>3.2338776161456263E-3</v>
      </c>
      <c r="J8" s="12" t="s">
        <v>17</v>
      </c>
    </row>
    <row r="9" spans="2:10" ht="15.75" customHeight="1" x14ac:dyDescent="0.2">
      <c r="B9" s="10" t="s">
        <v>18</v>
      </c>
      <c r="C9" s="10" t="s">
        <v>13</v>
      </c>
      <c r="D9" s="10" t="s">
        <v>14</v>
      </c>
      <c r="E9" s="10">
        <v>2023</v>
      </c>
      <c r="F9" s="10">
        <v>4.2108031681777547E-3</v>
      </c>
      <c r="G9" s="10">
        <v>4.2108031681777547E-3</v>
      </c>
    </row>
    <row r="10" spans="2:10" ht="15.75" customHeight="1" x14ac:dyDescent="0.2">
      <c r="B10" s="9" t="s">
        <v>19</v>
      </c>
      <c r="C10" s="9" t="s">
        <v>13</v>
      </c>
      <c r="D10" s="9" t="s">
        <v>14</v>
      </c>
      <c r="E10" s="9">
        <v>2023</v>
      </c>
      <c r="F10" s="9">
        <v>4.6281168582389624E-3</v>
      </c>
      <c r="G10" s="9">
        <v>4.6281168582389624E-3</v>
      </c>
    </row>
    <row r="11" spans="2:10" ht="15.75" customHeight="1" x14ac:dyDescent="0.2">
      <c r="B11" s="10" t="s">
        <v>20</v>
      </c>
      <c r="C11" s="10" t="s">
        <v>13</v>
      </c>
      <c r="D11" s="10" t="s">
        <v>14</v>
      </c>
      <c r="E11" s="10">
        <v>2023</v>
      </c>
      <c r="F11" s="10">
        <v>4.6296939053274751E-3</v>
      </c>
      <c r="G11" s="10">
        <v>4.6296939053274751E-3</v>
      </c>
    </row>
    <row r="12" spans="2:10" ht="15.75" customHeight="1" x14ac:dyDescent="0.2">
      <c r="B12" s="9" t="s">
        <v>21</v>
      </c>
      <c r="C12" s="9" t="s">
        <v>13</v>
      </c>
      <c r="D12" s="9" t="s">
        <v>14</v>
      </c>
      <c r="E12" s="9">
        <v>2023</v>
      </c>
      <c r="F12" s="9">
        <v>4.4432156181822991E-3</v>
      </c>
      <c r="G12" s="9">
        <v>4.4432156181822991E-3</v>
      </c>
    </row>
    <row r="13" spans="2:10" ht="15.75" customHeight="1" x14ac:dyDescent="0.2">
      <c r="B13" s="10" t="s">
        <v>22</v>
      </c>
      <c r="C13" s="10" t="s">
        <v>13</v>
      </c>
      <c r="D13" s="10" t="s">
        <v>14</v>
      </c>
      <c r="E13" s="10">
        <v>2023</v>
      </c>
      <c r="F13" s="10">
        <v>4.5503079439519764E-3</v>
      </c>
      <c r="G13" s="10">
        <v>4.5503079439519764E-3</v>
      </c>
    </row>
    <row r="14" spans="2:10" ht="15.75" customHeight="1" x14ac:dyDescent="0.2">
      <c r="B14" s="9" t="s">
        <v>23</v>
      </c>
      <c r="C14" s="9" t="s">
        <v>13</v>
      </c>
      <c r="D14" s="9" t="s">
        <v>14</v>
      </c>
      <c r="E14" s="9">
        <v>2023</v>
      </c>
      <c r="F14" s="9">
        <v>4.3449738076838584E-3</v>
      </c>
      <c r="G14" s="9">
        <v>4.3449738076838584E-3</v>
      </c>
    </row>
    <row r="15" spans="2:10" ht="15.75" customHeight="1" x14ac:dyDescent="0.2">
      <c r="B15" s="10" t="s">
        <v>24</v>
      </c>
      <c r="C15" s="10" t="s">
        <v>13</v>
      </c>
      <c r="D15" s="10" t="s">
        <v>14</v>
      </c>
      <c r="E15" s="10">
        <v>2023</v>
      </c>
      <c r="F15" s="10">
        <v>3.6456461578792923E-3</v>
      </c>
      <c r="G15" s="10">
        <v>3.6456461578792923E-3</v>
      </c>
    </row>
    <row r="16" spans="2:10" ht="15.75" customHeight="1" x14ac:dyDescent="0.2">
      <c r="B16" s="9" t="s">
        <v>25</v>
      </c>
      <c r="C16" s="9" t="s">
        <v>13</v>
      </c>
      <c r="D16" s="9" t="s">
        <v>14</v>
      </c>
      <c r="E16" s="9">
        <v>2023</v>
      </c>
      <c r="F16" s="9">
        <v>3.5708044043612176E-3</v>
      </c>
      <c r="G16" s="9">
        <v>3.5708044043612176E-3</v>
      </c>
    </row>
    <row r="17" spans="2:7" ht="15.75" customHeight="1" x14ac:dyDescent="0.2">
      <c r="B17" s="10" t="s">
        <v>26</v>
      </c>
      <c r="C17" s="10" t="s">
        <v>13</v>
      </c>
      <c r="D17" s="10" t="s">
        <v>14</v>
      </c>
      <c r="E17" s="10">
        <v>2023</v>
      </c>
      <c r="F17" s="10">
        <v>4.3785032780080694E-3</v>
      </c>
      <c r="G17" s="10">
        <v>4.3785032780080694E-3</v>
      </c>
    </row>
    <row r="18" spans="2:7" ht="15.75" customHeight="1" x14ac:dyDescent="0.2">
      <c r="B18" s="9" t="s">
        <v>27</v>
      </c>
      <c r="C18" s="9" t="s">
        <v>13</v>
      </c>
      <c r="D18" s="9" t="s">
        <v>14</v>
      </c>
      <c r="E18" s="9">
        <v>2023</v>
      </c>
      <c r="F18" s="9">
        <v>4.769645151095037E-3</v>
      </c>
      <c r="G18" s="9">
        <v>4.769645151095037E-3</v>
      </c>
    </row>
    <row r="19" spans="2:7" ht="15.75" customHeight="1" x14ac:dyDescent="0.2">
      <c r="B19" s="10" t="s">
        <v>28</v>
      </c>
      <c r="C19" s="10" t="s">
        <v>13</v>
      </c>
      <c r="D19" s="10" t="s">
        <v>14</v>
      </c>
      <c r="E19" s="10">
        <v>2023</v>
      </c>
      <c r="F19" s="10">
        <v>4.7697298247642199E-3</v>
      </c>
      <c r="G19" s="10">
        <v>4.7697298247642199E-3</v>
      </c>
    </row>
    <row r="20" spans="2:7" ht="15.75" customHeight="1" x14ac:dyDescent="0.2">
      <c r="B20" s="9" t="s">
        <v>29</v>
      </c>
      <c r="C20" s="9" t="s">
        <v>13</v>
      </c>
      <c r="D20" s="9" t="s">
        <v>14</v>
      </c>
      <c r="E20" s="9">
        <v>2023</v>
      </c>
      <c r="F20" s="9">
        <v>4.5707240682635753E-3</v>
      </c>
      <c r="G20" s="9">
        <v>4.5707240682635753E-3</v>
      </c>
    </row>
    <row r="21" spans="2:7" ht="15.75" customHeight="1" x14ac:dyDescent="0.2">
      <c r="B21" s="10" t="s">
        <v>30</v>
      </c>
      <c r="C21" s="10" t="s">
        <v>13</v>
      </c>
      <c r="D21" s="10" t="s">
        <v>14</v>
      </c>
      <c r="E21" s="10">
        <v>2023</v>
      </c>
      <c r="F21" s="10">
        <v>4.6571118907445018E-3</v>
      </c>
      <c r="G21" s="10">
        <v>4.6571118907445018E-3</v>
      </c>
    </row>
    <row r="22" spans="2:7" ht="15.75" customHeight="1" x14ac:dyDescent="0.2">
      <c r="B22" s="9" t="s">
        <v>31</v>
      </c>
      <c r="C22" s="9" t="s">
        <v>13</v>
      </c>
      <c r="D22" s="9" t="s">
        <v>14</v>
      </c>
      <c r="E22" s="9">
        <v>2023</v>
      </c>
      <c r="F22" s="9">
        <v>4.4258689143785463E-3</v>
      </c>
      <c r="G22" s="9">
        <v>4.4258689143785463E-3</v>
      </c>
    </row>
    <row r="23" spans="2:7" ht="15.75" customHeight="1" x14ac:dyDescent="0.2">
      <c r="B23" s="10" t="s">
        <v>32</v>
      </c>
      <c r="C23" s="10" t="s">
        <v>13</v>
      </c>
      <c r="D23" s="10" t="s">
        <v>14</v>
      </c>
      <c r="E23" s="10">
        <v>2023</v>
      </c>
      <c r="F23" s="10">
        <v>4.0426888087043656E-3</v>
      </c>
      <c r="G23" s="10">
        <v>4.0426888087043656E-3</v>
      </c>
    </row>
    <row r="24" spans="2:7" ht="15.75" customHeight="1" x14ac:dyDescent="0.2">
      <c r="B24" s="9" t="s">
        <v>33</v>
      </c>
      <c r="C24" s="9" t="s">
        <v>13</v>
      </c>
      <c r="D24" s="9" t="s">
        <v>14</v>
      </c>
      <c r="E24" s="9">
        <v>2023</v>
      </c>
      <c r="F24" s="9">
        <v>3.9434357991951201E-3</v>
      </c>
      <c r="G24" s="9">
        <v>3.9434357991951201E-3</v>
      </c>
    </row>
    <row r="25" spans="2:7" ht="15.75" customHeight="1" x14ac:dyDescent="0.2">
      <c r="B25" s="10" t="s">
        <v>34</v>
      </c>
      <c r="C25" s="10" t="s">
        <v>13</v>
      </c>
      <c r="D25" s="10" t="s">
        <v>14</v>
      </c>
      <c r="E25" s="10">
        <v>2023</v>
      </c>
      <c r="F25" s="10">
        <v>4.8285233126286525E-3</v>
      </c>
      <c r="G25" s="10">
        <v>4.8285233126286525E-3</v>
      </c>
    </row>
    <row r="26" spans="2:7" ht="15.75" customHeight="1" x14ac:dyDescent="0.2">
      <c r="B26" s="9" t="s">
        <v>35</v>
      </c>
      <c r="C26" s="9" t="s">
        <v>13</v>
      </c>
      <c r="D26" s="9" t="s">
        <v>14</v>
      </c>
      <c r="E26" s="9">
        <v>2023</v>
      </c>
      <c r="F26" s="9">
        <v>5.2431152327275955E-3</v>
      </c>
      <c r="G26" s="9">
        <v>5.2431152327275955E-3</v>
      </c>
    </row>
    <row r="27" spans="2:7" ht="15.75" customHeight="1" x14ac:dyDescent="0.2">
      <c r="B27" s="10" t="s">
        <v>36</v>
      </c>
      <c r="C27" s="10" t="s">
        <v>13</v>
      </c>
      <c r="D27" s="10" t="s">
        <v>14</v>
      </c>
      <c r="E27" s="10">
        <v>2023</v>
      </c>
      <c r="F27" s="10">
        <v>5.2445481717445222E-3</v>
      </c>
      <c r="G27" s="10">
        <v>5.2445481717445222E-3</v>
      </c>
    </row>
    <row r="28" spans="2:7" ht="15.75" customHeight="1" x14ac:dyDescent="0.2">
      <c r="B28" s="9" t="s">
        <v>37</v>
      </c>
      <c r="C28" s="9" t="s">
        <v>13</v>
      </c>
      <c r="D28" s="9" t="s">
        <v>14</v>
      </c>
      <c r="E28" s="9">
        <v>2023</v>
      </c>
      <c r="F28" s="9">
        <v>5.0240421422987919E-3</v>
      </c>
      <c r="G28" s="9">
        <v>5.0240421422987919E-3</v>
      </c>
    </row>
    <row r="29" spans="2:7" ht="15.75" customHeight="1" x14ac:dyDescent="0.2">
      <c r="B29" s="10" t="s">
        <v>38</v>
      </c>
      <c r="C29" s="10" t="s">
        <v>13</v>
      </c>
      <c r="D29" s="10" t="s">
        <v>14</v>
      </c>
      <c r="E29" s="10">
        <v>2023</v>
      </c>
      <c r="F29" s="10">
        <v>5.1077920543167428E-3</v>
      </c>
      <c r="G29" s="10">
        <v>5.1077920543167428E-3</v>
      </c>
    </row>
    <row r="30" spans="2:7" ht="15.75" customHeight="1" x14ac:dyDescent="0.2">
      <c r="B30" s="9" t="s">
        <v>39</v>
      </c>
      <c r="C30" s="9" t="s">
        <v>13</v>
      </c>
      <c r="D30" s="9" t="s">
        <v>14</v>
      </c>
      <c r="E30" s="9">
        <v>2023</v>
      </c>
      <c r="F30" s="9">
        <v>4.8132999639136156E-3</v>
      </c>
      <c r="G30" s="9">
        <v>4.8132999639136156E-3</v>
      </c>
    </row>
    <row r="31" spans="2:7" ht="15.75" customHeight="1" x14ac:dyDescent="0.2">
      <c r="B31" s="10" t="s">
        <v>40</v>
      </c>
      <c r="C31" s="10" t="s">
        <v>13</v>
      </c>
      <c r="D31" s="10" t="s">
        <v>14</v>
      </c>
      <c r="E31" s="10">
        <v>2023</v>
      </c>
      <c r="F31" s="10">
        <v>4.0474048064098401E-3</v>
      </c>
      <c r="G31" s="10">
        <v>4.0474048064098401E-3</v>
      </c>
    </row>
    <row r="32" spans="2:7" ht="15.75" customHeight="1" x14ac:dyDescent="0.2">
      <c r="B32" s="9" t="s">
        <v>41</v>
      </c>
      <c r="C32" s="9" t="s">
        <v>13</v>
      </c>
      <c r="D32" s="9" t="s">
        <v>14</v>
      </c>
      <c r="E32" s="9">
        <v>2023</v>
      </c>
      <c r="F32" s="9">
        <v>3.8957772244960715E-3</v>
      </c>
      <c r="G32" s="9">
        <v>3.8957772244960715E-3</v>
      </c>
    </row>
    <row r="33" spans="2:7" ht="15.75" customHeight="1" x14ac:dyDescent="0.2">
      <c r="B33" s="10" t="s">
        <v>42</v>
      </c>
      <c r="C33" s="10" t="s">
        <v>13</v>
      </c>
      <c r="D33" s="10" t="s">
        <v>14</v>
      </c>
      <c r="E33" s="10">
        <v>2023</v>
      </c>
      <c r="F33" s="10">
        <v>4.6691542776759439E-3</v>
      </c>
      <c r="G33" s="10">
        <v>4.6691542776759439E-3</v>
      </c>
    </row>
    <row r="34" spans="2:7" ht="15.75" customHeight="1" x14ac:dyDescent="0.2">
      <c r="B34" s="9" t="s">
        <v>43</v>
      </c>
      <c r="C34" s="9" t="s">
        <v>13</v>
      </c>
      <c r="D34" s="9" t="s">
        <v>14</v>
      </c>
      <c r="E34" s="9">
        <v>2023</v>
      </c>
      <c r="F34" s="9">
        <v>5.065636942446561E-3</v>
      </c>
      <c r="G34" s="9">
        <v>5.065636942446561E-3</v>
      </c>
    </row>
    <row r="35" spans="2:7" ht="15.75" customHeight="1" x14ac:dyDescent="0.2">
      <c r="B35" s="10" t="s">
        <v>44</v>
      </c>
      <c r="C35" s="10" t="s">
        <v>13</v>
      </c>
      <c r="D35" s="10" t="s">
        <v>14</v>
      </c>
      <c r="E35" s="10">
        <v>2023</v>
      </c>
      <c r="F35" s="10">
        <v>5.068644160374355E-3</v>
      </c>
      <c r="G35" s="10">
        <v>5.068644160374355E-3</v>
      </c>
    </row>
    <row r="36" spans="2:7" ht="15.75" customHeight="1" x14ac:dyDescent="0.2">
      <c r="B36" s="9" t="s">
        <v>45</v>
      </c>
      <c r="C36" s="9" t="s">
        <v>13</v>
      </c>
      <c r="D36" s="9" t="s">
        <v>14</v>
      </c>
      <c r="E36" s="9">
        <v>2023</v>
      </c>
      <c r="F36" s="9">
        <v>4.8582470271910918E-3</v>
      </c>
      <c r="G36" s="9">
        <v>4.8582470271910918E-3</v>
      </c>
    </row>
    <row r="37" spans="2:7" ht="15.75" customHeight="1" x14ac:dyDescent="0.2">
      <c r="B37" s="10" t="s">
        <v>46</v>
      </c>
      <c r="C37" s="10" t="s">
        <v>13</v>
      </c>
      <c r="D37" s="10" t="s">
        <v>14</v>
      </c>
      <c r="E37" s="10">
        <v>2023</v>
      </c>
      <c r="F37" s="10">
        <v>4.9768347805560966E-3</v>
      </c>
      <c r="G37" s="10">
        <v>4.9768347805560966E-3</v>
      </c>
    </row>
    <row r="38" spans="2:7" ht="15.75" customHeight="1" x14ac:dyDescent="0.2">
      <c r="B38" s="9" t="s">
        <v>47</v>
      </c>
      <c r="C38" s="9" t="s">
        <v>13</v>
      </c>
      <c r="D38" s="9" t="s">
        <v>14</v>
      </c>
      <c r="E38" s="9">
        <v>2023</v>
      </c>
      <c r="F38" s="9">
        <v>4.7285831437271992E-3</v>
      </c>
      <c r="G38" s="9">
        <v>4.7285831437271992E-3</v>
      </c>
    </row>
    <row r="39" spans="2:7" ht="15.75" customHeight="1" x14ac:dyDescent="0.2">
      <c r="B39" s="10" t="s">
        <v>48</v>
      </c>
      <c r="C39" s="10" t="s">
        <v>13</v>
      </c>
      <c r="D39" s="10" t="s">
        <v>14</v>
      </c>
      <c r="E39" s="10">
        <v>2023</v>
      </c>
      <c r="F39" s="10">
        <v>3.9956092716353381E-3</v>
      </c>
      <c r="G39" s="10">
        <v>3.9956092716353381E-3</v>
      </c>
    </row>
    <row r="40" spans="2:7" ht="15.75" customHeight="1" x14ac:dyDescent="0.2">
      <c r="B40" s="9" t="s">
        <v>49</v>
      </c>
      <c r="C40" s="9" t="s">
        <v>13</v>
      </c>
      <c r="D40" s="9" t="s">
        <v>14</v>
      </c>
      <c r="E40" s="9">
        <v>2023</v>
      </c>
      <c r="F40" s="9">
        <v>3.8965055808850156E-3</v>
      </c>
      <c r="G40" s="9">
        <v>3.8965055808850156E-3</v>
      </c>
    </row>
    <row r="41" spans="2:7" ht="15.75" customHeight="1" x14ac:dyDescent="0.2">
      <c r="B41" s="10" t="s">
        <v>50</v>
      </c>
      <c r="C41" s="10" t="s">
        <v>13</v>
      </c>
      <c r="D41" s="10" t="s">
        <v>14</v>
      </c>
      <c r="E41" s="10">
        <v>2023</v>
      </c>
      <c r="F41" s="10">
        <v>4.7492853673402431E-3</v>
      </c>
      <c r="G41" s="10">
        <v>4.7492853673402431E-3</v>
      </c>
    </row>
    <row r="42" spans="2:7" ht="15.75" customHeight="1" x14ac:dyDescent="0.2">
      <c r="B42" s="9" t="s">
        <v>51</v>
      </c>
      <c r="C42" s="9" t="s">
        <v>13</v>
      </c>
      <c r="D42" s="9" t="s">
        <v>14</v>
      </c>
      <c r="E42" s="9">
        <v>2023</v>
      </c>
      <c r="F42" s="9">
        <v>4.8164623626235801E-3</v>
      </c>
      <c r="G42" s="9">
        <v>4.8164623626235801E-3</v>
      </c>
    </row>
    <row r="43" spans="2:7" ht="15.75" customHeight="1" x14ac:dyDescent="0.2">
      <c r="B43" s="10" t="s">
        <v>52</v>
      </c>
      <c r="C43" s="10" t="s">
        <v>13</v>
      </c>
      <c r="D43" s="10" t="s">
        <v>14</v>
      </c>
      <c r="E43" s="10">
        <v>2023</v>
      </c>
      <c r="F43" s="10">
        <v>4.8208600198997274E-3</v>
      </c>
      <c r="G43" s="10">
        <v>4.8208600198997274E-3</v>
      </c>
    </row>
    <row r="44" spans="2:7" ht="15.75" customHeight="1" x14ac:dyDescent="0.2">
      <c r="B44" s="9" t="s">
        <v>53</v>
      </c>
      <c r="C44" s="9" t="s">
        <v>13</v>
      </c>
      <c r="D44" s="9" t="s">
        <v>14</v>
      </c>
      <c r="E44" s="9">
        <v>2023</v>
      </c>
      <c r="F44" s="9">
        <v>4.6100028807252395E-3</v>
      </c>
      <c r="G44" s="9">
        <v>4.6100028807252395E-3</v>
      </c>
    </row>
    <row r="45" spans="2:7" ht="15.75" customHeight="1" x14ac:dyDescent="0.2">
      <c r="B45" s="10" t="s">
        <v>54</v>
      </c>
      <c r="C45" s="10" t="s">
        <v>13</v>
      </c>
      <c r="D45" s="10" t="s">
        <v>14</v>
      </c>
      <c r="E45" s="10">
        <v>2023</v>
      </c>
      <c r="F45" s="10">
        <v>4.6704268252233602E-3</v>
      </c>
      <c r="G45" s="10">
        <v>4.6704268252233602E-3</v>
      </c>
    </row>
    <row r="46" spans="2:7" ht="15.75" customHeight="1" x14ac:dyDescent="0.2">
      <c r="B46" s="9" t="s">
        <v>55</v>
      </c>
      <c r="C46" s="9" t="s">
        <v>13</v>
      </c>
      <c r="D46" s="9" t="s">
        <v>14</v>
      </c>
      <c r="E46" s="9">
        <v>2023</v>
      </c>
      <c r="F46" s="9">
        <v>4.4347495539359396E-3</v>
      </c>
      <c r="G46" s="9">
        <v>4.4347495539359396E-3</v>
      </c>
    </row>
    <row r="47" spans="2:7" ht="15.75" customHeight="1" x14ac:dyDescent="0.2">
      <c r="B47" s="10" t="s">
        <v>56</v>
      </c>
      <c r="C47" s="10" t="s">
        <v>13</v>
      </c>
      <c r="D47" s="10" t="s">
        <v>14</v>
      </c>
      <c r="E47" s="10">
        <v>2023</v>
      </c>
      <c r="F47" s="10">
        <v>3.6972458033768239E-3</v>
      </c>
      <c r="G47" s="10">
        <v>3.6972458033768239E-3</v>
      </c>
    </row>
    <row r="48" spans="2:7" ht="15.75" customHeight="1" x14ac:dyDescent="0.2">
      <c r="B48" s="9" t="s">
        <v>57</v>
      </c>
      <c r="C48" s="9" t="s">
        <v>13</v>
      </c>
      <c r="D48" s="9" t="s">
        <v>14</v>
      </c>
      <c r="E48" s="9">
        <v>2023</v>
      </c>
      <c r="F48" s="9">
        <v>3.499071477173953E-3</v>
      </c>
      <c r="G48" s="9">
        <v>3.499071477173953E-3</v>
      </c>
    </row>
    <row r="49" spans="2:7" ht="15.75" customHeight="1" x14ac:dyDescent="0.2">
      <c r="B49" s="10" t="s">
        <v>58</v>
      </c>
      <c r="C49" s="10" t="s">
        <v>13</v>
      </c>
      <c r="D49" s="10" t="s">
        <v>14</v>
      </c>
      <c r="E49" s="10">
        <v>2023</v>
      </c>
      <c r="F49" s="10">
        <v>3.947741292439042E-3</v>
      </c>
      <c r="G49" s="10">
        <v>3.947741292439042E-3</v>
      </c>
    </row>
    <row r="50" spans="2:7" ht="15.75" customHeight="1" x14ac:dyDescent="0.2">
      <c r="B50" s="9" t="s">
        <v>59</v>
      </c>
      <c r="C50" s="9" t="s">
        <v>13</v>
      </c>
      <c r="D50" s="9" t="s">
        <v>14</v>
      </c>
      <c r="E50" s="9">
        <v>2023</v>
      </c>
      <c r="F50" s="9">
        <v>4.4397094769422479E-3</v>
      </c>
      <c r="G50" s="9">
        <v>4.4397094769422479E-3</v>
      </c>
    </row>
    <row r="51" spans="2:7" ht="15.75" customHeight="1" x14ac:dyDescent="0.2">
      <c r="B51" s="10" t="s">
        <v>60</v>
      </c>
      <c r="C51" s="10" t="s">
        <v>13</v>
      </c>
      <c r="D51" s="10" t="s">
        <v>14</v>
      </c>
      <c r="E51" s="10">
        <v>2023</v>
      </c>
      <c r="F51" s="10">
        <v>4.3352537589637094E-3</v>
      </c>
      <c r="G51" s="10">
        <v>4.3352537589637094E-3</v>
      </c>
    </row>
    <row r="52" spans="2:7" ht="15.75" customHeight="1" x14ac:dyDescent="0.2">
      <c r="B52" s="9" t="s">
        <v>61</v>
      </c>
      <c r="C52" s="9" t="s">
        <v>13</v>
      </c>
      <c r="D52" s="9" t="s">
        <v>14</v>
      </c>
      <c r="E52" s="9">
        <v>2023</v>
      </c>
      <c r="F52" s="9">
        <v>4.0691177405317563E-3</v>
      </c>
      <c r="G52" s="9">
        <v>4.0691177405317563E-3</v>
      </c>
    </row>
    <row r="53" spans="2:7" ht="15.75" customHeight="1" x14ac:dyDescent="0.2">
      <c r="B53" s="10" t="s">
        <v>62</v>
      </c>
      <c r="C53" s="10" t="s">
        <v>13</v>
      </c>
      <c r="D53" s="10" t="s">
        <v>14</v>
      </c>
      <c r="E53" s="10">
        <v>2023</v>
      </c>
      <c r="F53" s="10">
        <v>4.2042453553335938E-3</v>
      </c>
      <c r="G53" s="10">
        <v>4.2042453553335938E-3</v>
      </c>
    </row>
    <row r="54" spans="2:7" ht="15.75" customHeight="1" x14ac:dyDescent="0.2">
      <c r="B54" s="9" t="s">
        <v>63</v>
      </c>
      <c r="C54" s="9" t="s">
        <v>13</v>
      </c>
      <c r="D54" s="9" t="s">
        <v>14</v>
      </c>
      <c r="E54" s="9">
        <v>2023</v>
      </c>
      <c r="F54" s="9">
        <v>4.0380177531771488E-3</v>
      </c>
      <c r="G54" s="9">
        <v>4.0380177531771488E-3</v>
      </c>
    </row>
    <row r="55" spans="2:7" ht="15.75" customHeight="1" x14ac:dyDescent="0.2">
      <c r="B55" s="10" t="s">
        <v>64</v>
      </c>
      <c r="C55" s="10" t="s">
        <v>13</v>
      </c>
      <c r="D55" s="10" t="s">
        <v>14</v>
      </c>
      <c r="E55" s="10">
        <v>2023</v>
      </c>
      <c r="F55" s="10">
        <v>3.3135781727689322E-3</v>
      </c>
      <c r="G55" s="10">
        <v>3.3135781727689322E-3</v>
      </c>
    </row>
    <row r="56" spans="2:7" ht="15.75" customHeight="1" x14ac:dyDescent="0.2">
      <c r="B56" s="9" t="s">
        <v>65</v>
      </c>
      <c r="C56" s="9" t="s">
        <v>13</v>
      </c>
      <c r="D56" s="9" t="s">
        <v>14</v>
      </c>
      <c r="E56" s="9">
        <v>2023</v>
      </c>
      <c r="F56" s="9">
        <v>3.0849669191747413E-3</v>
      </c>
      <c r="G56" s="9">
        <v>3.0849669191747413E-3</v>
      </c>
    </row>
    <row r="57" spans="2:7" ht="15.75" customHeight="1" x14ac:dyDescent="0.2">
      <c r="B57" s="10" t="s">
        <v>66</v>
      </c>
      <c r="C57" s="10" t="s">
        <v>13</v>
      </c>
      <c r="D57" s="10" t="s">
        <v>14</v>
      </c>
      <c r="E57" s="10">
        <v>2023</v>
      </c>
      <c r="F57" s="10">
        <v>3.2705056542599591E-3</v>
      </c>
      <c r="G57" s="10">
        <v>3.2705056542599591E-3</v>
      </c>
    </row>
    <row r="58" spans="2:7" ht="15.75" customHeight="1" x14ac:dyDescent="0.2">
      <c r="B58" s="9" t="s">
        <v>67</v>
      </c>
      <c r="C58" s="9" t="s">
        <v>13</v>
      </c>
      <c r="D58" s="9" t="s">
        <v>14</v>
      </c>
      <c r="E58" s="9">
        <v>2023</v>
      </c>
      <c r="F58" s="9">
        <v>3.6724004319971153E-3</v>
      </c>
      <c r="G58" s="9">
        <v>3.6724004319971153E-3</v>
      </c>
    </row>
    <row r="59" spans="2:7" ht="15.75" customHeight="1" x14ac:dyDescent="0.2">
      <c r="B59" s="10" t="s">
        <v>68</v>
      </c>
      <c r="C59" s="10" t="s">
        <v>13</v>
      </c>
      <c r="D59" s="10" t="s">
        <v>14</v>
      </c>
      <c r="E59" s="10">
        <v>2023</v>
      </c>
      <c r="F59" s="10">
        <v>3.6476876074764734E-3</v>
      </c>
      <c r="G59" s="10">
        <v>3.6476876074764734E-3</v>
      </c>
    </row>
    <row r="60" spans="2:7" ht="15.75" customHeight="1" x14ac:dyDescent="0.2">
      <c r="B60" s="9" t="s">
        <v>69</v>
      </c>
      <c r="C60" s="9" t="s">
        <v>13</v>
      </c>
      <c r="D60" s="9" t="s">
        <v>14</v>
      </c>
      <c r="E60" s="9">
        <v>2023</v>
      </c>
      <c r="F60" s="9">
        <v>3.4958045390493433E-3</v>
      </c>
      <c r="G60" s="9">
        <v>3.4958045390493433E-3</v>
      </c>
    </row>
    <row r="61" spans="2:7" ht="15.75" customHeight="1" x14ac:dyDescent="0.2">
      <c r="B61" s="10" t="s">
        <v>70</v>
      </c>
      <c r="C61" s="10" t="s">
        <v>13</v>
      </c>
      <c r="D61" s="10" t="s">
        <v>14</v>
      </c>
      <c r="E61" s="10">
        <v>2023</v>
      </c>
      <c r="F61" s="10">
        <v>3.7689971308037368E-3</v>
      </c>
      <c r="G61" s="10">
        <v>3.7689971308037368E-3</v>
      </c>
    </row>
    <row r="62" spans="2:7" ht="15.75" customHeight="1" x14ac:dyDescent="0.2">
      <c r="B62" s="9" t="s">
        <v>71</v>
      </c>
      <c r="C62" s="9" t="s">
        <v>13</v>
      </c>
      <c r="D62" s="9" t="s">
        <v>14</v>
      </c>
      <c r="E62" s="9">
        <v>2023</v>
      </c>
      <c r="F62" s="9">
        <v>3.8199908710646788E-3</v>
      </c>
      <c r="G62" s="9">
        <v>3.8199908710646788E-3</v>
      </c>
    </row>
    <row r="63" spans="2:7" ht="15.75" customHeight="1" x14ac:dyDescent="0.2">
      <c r="B63" s="10" t="s">
        <v>72</v>
      </c>
      <c r="C63" s="10" t="s">
        <v>13</v>
      </c>
      <c r="D63" s="10" t="s">
        <v>14</v>
      </c>
      <c r="E63" s="10">
        <v>2023</v>
      </c>
      <c r="F63" s="10">
        <v>3.1568682166964956E-3</v>
      </c>
      <c r="G63" s="10">
        <v>3.1568682166964956E-3</v>
      </c>
    </row>
    <row r="64" spans="2:7" ht="15.75" customHeight="1" x14ac:dyDescent="0.2">
      <c r="B64" s="9" t="s">
        <v>73</v>
      </c>
      <c r="C64" s="9" t="s">
        <v>13</v>
      </c>
      <c r="D64" s="9" t="s">
        <v>14</v>
      </c>
      <c r="E64" s="9">
        <v>2023</v>
      </c>
      <c r="F64" s="9">
        <v>3.152764800420755E-3</v>
      </c>
      <c r="G64" s="9">
        <v>3.152764800420755E-3</v>
      </c>
    </row>
    <row r="65" spans="2:7" ht="15.75" customHeight="1" x14ac:dyDescent="0.2">
      <c r="B65" s="10" t="s">
        <v>74</v>
      </c>
      <c r="C65" s="10" t="s">
        <v>13</v>
      </c>
      <c r="D65" s="10" t="s">
        <v>14</v>
      </c>
      <c r="E65" s="10">
        <v>2023</v>
      </c>
      <c r="F65" s="10">
        <v>4.1508091053847106E-3</v>
      </c>
      <c r="G65" s="10">
        <v>4.1508091053847106E-3</v>
      </c>
    </row>
    <row r="66" spans="2:7" ht="15.75" customHeight="1" x14ac:dyDescent="0.2">
      <c r="B66" s="9" t="s">
        <v>75</v>
      </c>
      <c r="C66" s="9" t="s">
        <v>13</v>
      </c>
      <c r="D66" s="9" t="s">
        <v>14</v>
      </c>
      <c r="E66" s="9">
        <v>2023</v>
      </c>
      <c r="F66" s="9">
        <v>4.6896532844829513E-3</v>
      </c>
      <c r="G66" s="9">
        <v>4.6896532844829513E-3</v>
      </c>
    </row>
    <row r="67" spans="2:7" ht="15.75" customHeight="1" x14ac:dyDescent="0.2">
      <c r="B67" s="10" t="s">
        <v>76</v>
      </c>
      <c r="C67" s="10" t="s">
        <v>13</v>
      </c>
      <c r="D67" s="10" t="s">
        <v>14</v>
      </c>
      <c r="E67" s="10">
        <v>2023</v>
      </c>
      <c r="F67" s="10">
        <v>4.7317062994481785E-3</v>
      </c>
      <c r="G67" s="10">
        <v>4.7317062994481785E-3</v>
      </c>
    </row>
    <row r="68" spans="2:7" ht="15.75" customHeight="1" x14ac:dyDescent="0.2">
      <c r="B68" s="9" t="s">
        <v>77</v>
      </c>
      <c r="C68" s="9" t="s">
        <v>13</v>
      </c>
      <c r="D68" s="9" t="s">
        <v>14</v>
      </c>
      <c r="E68" s="9">
        <v>2023</v>
      </c>
      <c r="F68" s="9">
        <v>4.5344034607019655E-3</v>
      </c>
      <c r="G68" s="9">
        <v>4.5344034607019655E-3</v>
      </c>
    </row>
    <row r="69" spans="2:7" ht="15.75" customHeight="1" x14ac:dyDescent="0.2">
      <c r="B69" s="10" t="s">
        <v>78</v>
      </c>
      <c r="C69" s="10" t="s">
        <v>13</v>
      </c>
      <c r="D69" s="10" t="s">
        <v>14</v>
      </c>
      <c r="E69" s="10">
        <v>2023</v>
      </c>
      <c r="F69" s="10">
        <v>4.594517857805634E-3</v>
      </c>
      <c r="G69" s="10">
        <v>4.594517857805634E-3</v>
      </c>
    </row>
    <row r="70" spans="2:7" ht="15.75" customHeight="1" x14ac:dyDescent="0.2">
      <c r="B70" s="9" t="s">
        <v>79</v>
      </c>
      <c r="C70" s="9" t="s">
        <v>13</v>
      </c>
      <c r="D70" s="9" t="s">
        <v>14</v>
      </c>
      <c r="E70" s="9">
        <v>2023</v>
      </c>
      <c r="F70" s="9">
        <v>4.3347040314499451E-3</v>
      </c>
      <c r="G70" s="9">
        <v>4.3347040314499451E-3</v>
      </c>
    </row>
    <row r="71" spans="2:7" ht="15.75" customHeight="1" x14ac:dyDescent="0.2">
      <c r="B71" s="10" t="s">
        <v>80</v>
      </c>
      <c r="C71" s="10" t="s">
        <v>13</v>
      </c>
      <c r="D71" s="10" t="s">
        <v>14</v>
      </c>
      <c r="E71" s="10">
        <v>2023</v>
      </c>
      <c r="F71" s="10">
        <v>3.6727907450452486E-3</v>
      </c>
      <c r="G71" s="10">
        <v>3.6727907450452486E-3</v>
      </c>
    </row>
    <row r="72" spans="2:7" ht="15.75" customHeight="1" x14ac:dyDescent="0.2">
      <c r="B72" s="9" t="s">
        <v>81</v>
      </c>
      <c r="C72" s="9" t="s">
        <v>13</v>
      </c>
      <c r="D72" s="9" t="s">
        <v>14</v>
      </c>
      <c r="E72" s="9">
        <v>2023</v>
      </c>
      <c r="F72" s="9">
        <v>3.6042008393244265E-3</v>
      </c>
      <c r="G72" s="9">
        <v>3.6042008393244265E-3</v>
      </c>
    </row>
    <row r="73" spans="2:7" ht="15.75" customHeight="1" x14ac:dyDescent="0.2">
      <c r="B73" s="10" t="s">
        <v>82</v>
      </c>
      <c r="C73" s="10" t="s">
        <v>13</v>
      </c>
      <c r="D73" s="10" t="s">
        <v>14</v>
      </c>
      <c r="E73" s="10">
        <v>2023</v>
      </c>
      <c r="F73" s="10">
        <v>4.312226428961727E-3</v>
      </c>
      <c r="G73" s="10">
        <v>4.312226428961727E-3</v>
      </c>
    </row>
    <row r="74" spans="2:7" ht="15.75" customHeight="1" x14ac:dyDescent="0.2">
      <c r="B74" s="9" t="s">
        <v>83</v>
      </c>
      <c r="C74" s="9" t="s">
        <v>13</v>
      </c>
      <c r="D74" s="9" t="s">
        <v>14</v>
      </c>
      <c r="E74" s="9">
        <v>2023</v>
      </c>
      <c r="F74" s="9">
        <v>4.7839650968934952E-3</v>
      </c>
      <c r="G74" s="9">
        <v>4.7839650968934952E-3</v>
      </c>
    </row>
    <row r="75" spans="2:7" ht="15.75" customHeight="1" x14ac:dyDescent="0.2">
      <c r="B75" s="10" t="s">
        <v>84</v>
      </c>
      <c r="C75" s="10" t="s">
        <v>13</v>
      </c>
      <c r="D75" s="10" t="s">
        <v>14</v>
      </c>
      <c r="E75" s="10">
        <v>2023</v>
      </c>
      <c r="F75" s="10">
        <v>4.8043828495448835E-3</v>
      </c>
      <c r="G75" s="10">
        <v>4.8043828495448835E-3</v>
      </c>
    </row>
    <row r="76" spans="2:7" ht="15.75" customHeight="1" x14ac:dyDescent="0.2">
      <c r="B76" s="9" t="s">
        <v>85</v>
      </c>
      <c r="C76" s="9" t="s">
        <v>13</v>
      </c>
      <c r="D76" s="9" t="s">
        <v>14</v>
      </c>
      <c r="E76" s="9">
        <v>2023</v>
      </c>
      <c r="F76" s="9">
        <v>4.5934294754886879E-3</v>
      </c>
      <c r="G76" s="9">
        <v>4.5934294754886879E-3</v>
      </c>
    </row>
    <row r="77" spans="2:7" ht="15.75" customHeight="1" x14ac:dyDescent="0.2">
      <c r="B77" s="10" t="s">
        <v>86</v>
      </c>
      <c r="C77" s="10" t="s">
        <v>13</v>
      </c>
      <c r="D77" s="10" t="s">
        <v>14</v>
      </c>
      <c r="E77" s="10">
        <v>2023</v>
      </c>
      <c r="F77" s="10">
        <v>4.6308667984796253E-3</v>
      </c>
      <c r="G77" s="10">
        <v>4.6308667984796253E-3</v>
      </c>
    </row>
    <row r="78" spans="2:7" ht="15.75" customHeight="1" x14ac:dyDescent="0.2">
      <c r="B78" s="9" t="s">
        <v>87</v>
      </c>
      <c r="C78" s="9" t="s">
        <v>13</v>
      </c>
      <c r="D78" s="9" t="s">
        <v>14</v>
      </c>
      <c r="E78" s="9">
        <v>2023</v>
      </c>
      <c r="F78" s="9">
        <v>4.3595269317405223E-3</v>
      </c>
      <c r="G78" s="9">
        <v>4.3595269317405223E-3</v>
      </c>
    </row>
    <row r="79" spans="2:7" ht="15.75" customHeight="1" x14ac:dyDescent="0.2">
      <c r="B79" s="10" t="s">
        <v>88</v>
      </c>
      <c r="C79" s="10" t="s">
        <v>13</v>
      </c>
      <c r="D79" s="10" t="s">
        <v>14</v>
      </c>
      <c r="E79" s="10">
        <v>2023</v>
      </c>
      <c r="F79" s="10">
        <v>3.6877291342966917E-3</v>
      </c>
      <c r="G79" s="10">
        <v>3.6877291342966917E-3</v>
      </c>
    </row>
    <row r="80" spans="2:7" ht="15.75" customHeight="1" x14ac:dyDescent="0.2">
      <c r="B80" s="9" t="s">
        <v>89</v>
      </c>
      <c r="C80" s="9" t="s">
        <v>13</v>
      </c>
      <c r="D80" s="9" t="s">
        <v>14</v>
      </c>
      <c r="E80" s="9">
        <v>2023</v>
      </c>
      <c r="F80" s="9">
        <v>3.6002835422869065E-3</v>
      </c>
      <c r="G80" s="9">
        <v>3.6002835422869065E-3</v>
      </c>
    </row>
    <row r="81" spans="2:7" ht="15.75" customHeight="1" x14ac:dyDescent="0.2">
      <c r="B81" s="10" t="s">
        <v>90</v>
      </c>
      <c r="C81" s="10" t="s">
        <v>13</v>
      </c>
      <c r="D81" s="10" t="s">
        <v>14</v>
      </c>
      <c r="E81" s="10">
        <v>2023</v>
      </c>
      <c r="F81" s="10">
        <v>4.2410502311493337E-3</v>
      </c>
      <c r="G81" s="10">
        <v>4.2410502311493337E-3</v>
      </c>
    </row>
    <row r="82" spans="2:7" ht="15.75" customHeight="1" x14ac:dyDescent="0.2">
      <c r="B82" s="9" t="s">
        <v>91</v>
      </c>
      <c r="C82" s="9" t="s">
        <v>13</v>
      </c>
      <c r="D82" s="9" t="s">
        <v>14</v>
      </c>
      <c r="E82" s="9">
        <v>2023</v>
      </c>
      <c r="F82" s="9">
        <v>4.7095695084784159E-3</v>
      </c>
      <c r="G82" s="9">
        <v>4.7095695084784159E-3</v>
      </c>
    </row>
    <row r="83" spans="2:7" ht="15.75" customHeight="1" x14ac:dyDescent="0.2">
      <c r="B83" s="10" t="s">
        <v>92</v>
      </c>
      <c r="C83" s="10" t="s">
        <v>13</v>
      </c>
      <c r="D83" s="10" t="s">
        <v>14</v>
      </c>
      <c r="E83" s="10">
        <v>2023</v>
      </c>
      <c r="F83" s="10">
        <v>4.7135358185436725E-3</v>
      </c>
      <c r="G83" s="10">
        <v>4.7135358185436725E-3</v>
      </c>
    </row>
    <row r="84" spans="2:7" ht="15.75" customHeight="1" x14ac:dyDescent="0.2">
      <c r="B84" s="9" t="s">
        <v>93</v>
      </c>
      <c r="C84" s="9" t="s">
        <v>13</v>
      </c>
      <c r="D84" s="9" t="s">
        <v>14</v>
      </c>
      <c r="E84" s="9">
        <v>2023</v>
      </c>
      <c r="F84" s="9">
        <v>4.5024228671878665E-3</v>
      </c>
      <c r="G84" s="9">
        <v>4.5024228671878665E-3</v>
      </c>
    </row>
    <row r="85" spans="2:7" ht="15.75" customHeight="1" x14ac:dyDescent="0.2">
      <c r="B85" s="10" t="s">
        <v>94</v>
      </c>
      <c r="C85" s="10" t="s">
        <v>13</v>
      </c>
      <c r="D85" s="10" t="s">
        <v>14</v>
      </c>
      <c r="E85" s="10">
        <v>2023</v>
      </c>
      <c r="F85" s="10">
        <v>4.5670257829280745E-3</v>
      </c>
      <c r="G85" s="10">
        <v>4.5670257829280745E-3</v>
      </c>
    </row>
    <row r="86" spans="2:7" ht="15.75" customHeight="1" x14ac:dyDescent="0.2">
      <c r="B86" s="9" t="s">
        <v>95</v>
      </c>
      <c r="C86" s="9" t="s">
        <v>13</v>
      </c>
      <c r="D86" s="9" t="s">
        <v>14</v>
      </c>
      <c r="E86" s="9">
        <v>2023</v>
      </c>
      <c r="F86" s="9">
        <v>4.3158141500253518E-3</v>
      </c>
      <c r="G86" s="9">
        <v>4.3158141500253518E-3</v>
      </c>
    </row>
    <row r="87" spans="2:7" ht="15.75" customHeight="1" x14ac:dyDescent="0.2">
      <c r="B87" s="10" t="s">
        <v>96</v>
      </c>
      <c r="C87" s="10" t="s">
        <v>13</v>
      </c>
      <c r="D87" s="10" t="s">
        <v>14</v>
      </c>
      <c r="E87" s="10">
        <v>2023</v>
      </c>
      <c r="F87" s="10">
        <v>3.6655811077823649E-3</v>
      </c>
      <c r="G87" s="10">
        <v>3.6655811077823649E-3</v>
      </c>
    </row>
    <row r="88" spans="2:7" ht="15.75" customHeight="1" x14ac:dyDescent="0.2">
      <c r="B88" s="9" t="s">
        <v>97</v>
      </c>
      <c r="C88" s="9" t="s">
        <v>13</v>
      </c>
      <c r="D88" s="9" t="s">
        <v>14</v>
      </c>
      <c r="E88" s="9">
        <v>2023</v>
      </c>
      <c r="F88" s="9">
        <v>3.579963978524974E-3</v>
      </c>
      <c r="G88" s="9">
        <v>3.579963978524974E-3</v>
      </c>
    </row>
    <row r="89" spans="2:7" ht="15.75" customHeight="1" x14ac:dyDescent="0.2">
      <c r="B89" s="10" t="s">
        <v>98</v>
      </c>
      <c r="C89" s="10" t="s">
        <v>13</v>
      </c>
      <c r="D89" s="10" t="s">
        <v>14</v>
      </c>
      <c r="E89" s="10">
        <v>2023</v>
      </c>
      <c r="F89" s="10">
        <v>4.3146930380785885E-3</v>
      </c>
      <c r="G89" s="10">
        <v>4.3146930380785885E-3</v>
      </c>
    </row>
    <row r="90" spans="2:7" ht="15.75" customHeight="1" x14ac:dyDescent="0.2">
      <c r="B90" s="9" t="s">
        <v>99</v>
      </c>
      <c r="C90" s="9" t="s">
        <v>13</v>
      </c>
      <c r="D90" s="9" t="s">
        <v>14</v>
      </c>
      <c r="E90" s="9">
        <v>2023</v>
      </c>
      <c r="F90" s="9">
        <v>4.7835264221535393E-3</v>
      </c>
      <c r="G90" s="9">
        <v>4.7835264221535393E-3</v>
      </c>
    </row>
    <row r="91" spans="2:7" ht="15.75" customHeight="1" x14ac:dyDescent="0.2">
      <c r="B91" s="10" t="s">
        <v>100</v>
      </c>
      <c r="C91" s="10" t="s">
        <v>13</v>
      </c>
      <c r="D91" s="10" t="s">
        <v>14</v>
      </c>
      <c r="E91" s="10">
        <v>2023</v>
      </c>
      <c r="F91" s="10">
        <v>4.7962199821677863E-3</v>
      </c>
      <c r="G91" s="10">
        <v>4.7962199821677863E-3</v>
      </c>
    </row>
    <row r="92" spans="2:7" ht="15.75" customHeight="1" x14ac:dyDescent="0.2">
      <c r="B92" s="9" t="s">
        <v>101</v>
      </c>
      <c r="C92" s="9" t="s">
        <v>13</v>
      </c>
      <c r="D92" s="9" t="s">
        <v>14</v>
      </c>
      <c r="E92" s="9">
        <v>2023</v>
      </c>
      <c r="F92" s="9">
        <v>4.593166335778308E-3</v>
      </c>
      <c r="G92" s="9">
        <v>4.593166335778308E-3</v>
      </c>
    </row>
    <row r="93" spans="2:7" ht="15.75" customHeight="1" x14ac:dyDescent="0.2">
      <c r="B93" s="10" t="s">
        <v>102</v>
      </c>
      <c r="C93" s="10" t="s">
        <v>13</v>
      </c>
      <c r="D93" s="10" t="s">
        <v>14</v>
      </c>
      <c r="E93" s="10">
        <v>2023</v>
      </c>
      <c r="F93" s="10">
        <v>4.6577068861044825E-3</v>
      </c>
      <c r="G93" s="10">
        <v>4.6577068861044825E-3</v>
      </c>
    </row>
    <row r="94" spans="2:7" ht="15.75" customHeight="1" x14ac:dyDescent="0.2">
      <c r="B94" s="9" t="s">
        <v>103</v>
      </c>
      <c r="C94" s="9" t="s">
        <v>13</v>
      </c>
      <c r="D94" s="9" t="s">
        <v>14</v>
      </c>
      <c r="E94" s="9">
        <v>2023</v>
      </c>
      <c r="F94" s="9">
        <v>4.3837431126246161E-3</v>
      </c>
      <c r="G94" s="9">
        <v>4.3837431126246161E-3</v>
      </c>
    </row>
    <row r="95" spans="2:7" ht="15.75" customHeight="1" x14ac:dyDescent="0.2">
      <c r="B95" s="10" t="s">
        <v>104</v>
      </c>
      <c r="C95" s="10" t="s">
        <v>13</v>
      </c>
      <c r="D95" s="10" t="s">
        <v>14</v>
      </c>
      <c r="E95" s="10">
        <v>2023</v>
      </c>
      <c r="F95" s="10">
        <v>3.7163029152980516E-3</v>
      </c>
      <c r="G95" s="10">
        <v>3.7163029152980516E-3</v>
      </c>
    </row>
    <row r="96" spans="2:7" ht="15.75" customHeight="1" x14ac:dyDescent="0.2">
      <c r="B96" s="9" t="s">
        <v>105</v>
      </c>
      <c r="C96" s="9" t="s">
        <v>13</v>
      </c>
      <c r="D96" s="9" t="s">
        <v>14</v>
      </c>
      <c r="E96" s="9">
        <v>2023</v>
      </c>
      <c r="F96" s="9">
        <v>3.623747593021095E-3</v>
      </c>
      <c r="G96" s="9">
        <v>3.623747593021095E-3</v>
      </c>
    </row>
    <row r="97" spans="2:7" ht="15.75" customHeight="1" x14ac:dyDescent="0.2">
      <c r="B97" s="10" t="s">
        <v>106</v>
      </c>
      <c r="C97" s="10" t="s">
        <v>13</v>
      </c>
      <c r="D97" s="10" t="s">
        <v>14</v>
      </c>
      <c r="E97" s="10">
        <v>2023</v>
      </c>
      <c r="F97" s="10">
        <v>4.3182433073269983E-3</v>
      </c>
      <c r="G97" s="10">
        <v>4.3182433073269983E-3</v>
      </c>
    </row>
    <row r="98" spans="2:7" ht="15.75" customHeight="1" x14ac:dyDescent="0.2">
      <c r="B98" s="9" t="s">
        <v>107</v>
      </c>
      <c r="C98" s="9" t="s">
        <v>13</v>
      </c>
      <c r="D98" s="9" t="s">
        <v>14</v>
      </c>
      <c r="E98" s="9">
        <v>2023</v>
      </c>
      <c r="F98" s="9">
        <v>5.144886611781474E-3</v>
      </c>
      <c r="G98" s="9">
        <v>5.144886611781474E-3</v>
      </c>
    </row>
    <row r="99" spans="2:7" ht="15.75" customHeight="1" x14ac:dyDescent="0.2">
      <c r="B99" s="10" t="s">
        <v>108</v>
      </c>
      <c r="C99" s="10" t="s">
        <v>13</v>
      </c>
      <c r="D99" s="10" t="s">
        <v>14</v>
      </c>
      <c r="E99" s="10">
        <v>2023</v>
      </c>
      <c r="F99" s="10">
        <v>5.1674042714285719E-3</v>
      </c>
      <c r="G99" s="10">
        <v>5.1674042714285719E-3</v>
      </c>
    </row>
    <row r="100" spans="2:7" ht="15.75" customHeight="1" x14ac:dyDescent="0.2">
      <c r="B100" s="9" t="s">
        <v>109</v>
      </c>
      <c r="C100" s="9" t="s">
        <v>13</v>
      </c>
      <c r="D100" s="9" t="s">
        <v>14</v>
      </c>
      <c r="E100" s="9">
        <v>2023</v>
      </c>
      <c r="F100" s="9">
        <v>4.9459720423091786E-3</v>
      </c>
      <c r="G100" s="9">
        <v>4.9459720423091786E-3</v>
      </c>
    </row>
    <row r="101" spans="2:7" ht="15.75" customHeight="1" x14ac:dyDescent="0.2">
      <c r="B101" s="10" t="s">
        <v>110</v>
      </c>
      <c r="C101" s="10" t="s">
        <v>13</v>
      </c>
      <c r="D101" s="10" t="s">
        <v>14</v>
      </c>
      <c r="E101" s="10">
        <v>2023</v>
      </c>
      <c r="F101" s="10">
        <v>4.972591489892225E-3</v>
      </c>
      <c r="G101" s="10">
        <v>4.972591489892225E-3</v>
      </c>
    </row>
    <row r="102" spans="2:7" ht="15.75" customHeight="1" x14ac:dyDescent="0.2">
      <c r="B102" s="9" t="s">
        <v>111</v>
      </c>
      <c r="C102" s="9" t="s">
        <v>13</v>
      </c>
      <c r="D102" s="9" t="s">
        <v>14</v>
      </c>
      <c r="E102" s="9">
        <v>2023</v>
      </c>
      <c r="F102" s="9">
        <v>4.6552762632970255E-3</v>
      </c>
      <c r="G102" s="9">
        <v>4.6552762632970255E-3</v>
      </c>
    </row>
    <row r="103" spans="2:7" ht="15.75" customHeight="1" x14ac:dyDescent="0.2">
      <c r="B103" s="10" t="s">
        <v>112</v>
      </c>
      <c r="C103" s="10" t="s">
        <v>13</v>
      </c>
      <c r="D103" s="10" t="s">
        <v>14</v>
      </c>
      <c r="E103" s="10">
        <v>2023</v>
      </c>
      <c r="F103" s="10">
        <v>3.9416177578173971E-3</v>
      </c>
      <c r="G103" s="10">
        <v>3.9416177578173971E-3</v>
      </c>
    </row>
    <row r="104" spans="2:7" ht="15.75" customHeight="1" x14ac:dyDescent="0.2">
      <c r="B104" s="9" t="s">
        <v>113</v>
      </c>
      <c r="C104" s="9" t="s">
        <v>13</v>
      </c>
      <c r="D104" s="9" t="s">
        <v>14</v>
      </c>
      <c r="E104" s="9">
        <v>2023</v>
      </c>
      <c r="F104" s="9">
        <v>3.7484307107293418E-3</v>
      </c>
      <c r="G104" s="9">
        <v>3.7484307107293418E-3</v>
      </c>
    </row>
    <row r="105" spans="2:7" ht="15.75" customHeight="1" x14ac:dyDescent="0.2">
      <c r="B105" s="10" t="s">
        <v>114</v>
      </c>
      <c r="C105" s="10" t="s">
        <v>13</v>
      </c>
      <c r="D105" s="10" t="s">
        <v>14</v>
      </c>
      <c r="E105" s="10">
        <v>2023</v>
      </c>
      <c r="F105" s="10">
        <v>4.1236861751379889E-3</v>
      </c>
      <c r="G105" s="10">
        <v>4.1236861751379889E-3</v>
      </c>
    </row>
    <row r="106" spans="2:7" ht="15.75" customHeight="1" x14ac:dyDescent="0.2">
      <c r="B106" s="9" t="s">
        <v>115</v>
      </c>
      <c r="C106" s="9" t="s">
        <v>13</v>
      </c>
      <c r="D106" s="9" t="s">
        <v>14</v>
      </c>
      <c r="E106" s="9">
        <v>2023</v>
      </c>
      <c r="F106" s="9">
        <v>4.6747059393626531E-3</v>
      </c>
      <c r="G106" s="9">
        <v>4.6747059393626531E-3</v>
      </c>
    </row>
    <row r="107" spans="2:7" ht="15.75" customHeight="1" x14ac:dyDescent="0.2">
      <c r="B107" s="10" t="s">
        <v>116</v>
      </c>
      <c r="C107" s="10" t="s">
        <v>13</v>
      </c>
      <c r="D107" s="10" t="s">
        <v>14</v>
      </c>
      <c r="E107" s="10">
        <v>2023</v>
      </c>
      <c r="F107" s="10">
        <v>4.5874910831013886E-3</v>
      </c>
      <c r="G107" s="10">
        <v>4.5874910831013886E-3</v>
      </c>
    </row>
    <row r="108" spans="2:7" ht="15.75" customHeight="1" x14ac:dyDescent="0.2">
      <c r="B108" s="9" t="s">
        <v>117</v>
      </c>
      <c r="C108" s="9" t="s">
        <v>13</v>
      </c>
      <c r="D108" s="9" t="s">
        <v>14</v>
      </c>
      <c r="E108" s="9">
        <v>2023</v>
      </c>
      <c r="F108" s="9">
        <v>4.3124833809808968E-3</v>
      </c>
      <c r="G108" s="9">
        <v>4.3124833809808968E-3</v>
      </c>
    </row>
    <row r="109" spans="2:7" ht="15.75" customHeight="1" x14ac:dyDescent="0.2">
      <c r="B109" s="10" t="s">
        <v>118</v>
      </c>
      <c r="C109" s="10" t="s">
        <v>13</v>
      </c>
      <c r="D109" s="10" t="s">
        <v>14</v>
      </c>
      <c r="E109" s="10">
        <v>2023</v>
      </c>
      <c r="F109" s="10">
        <v>4.4128123974246716E-3</v>
      </c>
      <c r="G109" s="10">
        <v>4.4128123974246716E-3</v>
      </c>
    </row>
    <row r="110" spans="2:7" ht="15.75" customHeight="1" x14ac:dyDescent="0.2">
      <c r="B110" s="9" t="s">
        <v>119</v>
      </c>
      <c r="C110" s="9" t="s">
        <v>13</v>
      </c>
      <c r="D110" s="9" t="s">
        <v>14</v>
      </c>
      <c r="E110" s="9">
        <v>2023</v>
      </c>
      <c r="F110" s="9">
        <v>4.2130429495615962E-3</v>
      </c>
      <c r="G110" s="9">
        <v>4.2130429495615962E-3</v>
      </c>
    </row>
    <row r="111" spans="2:7" ht="15.75" customHeight="1" x14ac:dyDescent="0.2">
      <c r="B111" s="10" t="s">
        <v>120</v>
      </c>
      <c r="C111" s="10" t="s">
        <v>13</v>
      </c>
      <c r="D111" s="10" t="s">
        <v>14</v>
      </c>
      <c r="E111" s="10">
        <v>2023</v>
      </c>
      <c r="F111" s="10">
        <v>3.2154418786890125E-3</v>
      </c>
      <c r="G111" s="10">
        <v>3.2154418786890125E-3</v>
      </c>
    </row>
    <row r="112" spans="2:7" ht="15.75" customHeight="1" x14ac:dyDescent="0.2">
      <c r="B112" s="9" t="s">
        <v>121</v>
      </c>
      <c r="C112" s="9" t="s">
        <v>13</v>
      </c>
      <c r="D112" s="9" t="s">
        <v>14</v>
      </c>
      <c r="E112" s="9">
        <v>2023</v>
      </c>
      <c r="F112" s="9">
        <v>2.9934097691902578E-3</v>
      </c>
      <c r="G112" s="9">
        <v>2.9934097691902578E-3</v>
      </c>
    </row>
    <row r="113" spans="2:7" ht="15.75" customHeight="1" x14ac:dyDescent="0.2">
      <c r="B113" s="10" t="s">
        <v>122</v>
      </c>
      <c r="C113" s="10" t="s">
        <v>13</v>
      </c>
      <c r="D113" s="10" t="s">
        <v>14</v>
      </c>
      <c r="E113" s="10">
        <v>2023</v>
      </c>
      <c r="F113" s="10">
        <v>3.1339348419005073E-3</v>
      </c>
      <c r="G113" s="10">
        <v>3.1339348419005073E-3</v>
      </c>
    </row>
    <row r="114" spans="2:7" ht="15.75" customHeight="1" x14ac:dyDescent="0.2">
      <c r="B114" s="9" t="s">
        <v>123</v>
      </c>
      <c r="C114" s="9" t="s">
        <v>13</v>
      </c>
      <c r="D114" s="9" t="s">
        <v>14</v>
      </c>
      <c r="E114" s="9">
        <v>2023</v>
      </c>
      <c r="F114" s="9">
        <v>3.6004507727835405E-3</v>
      </c>
      <c r="G114" s="9">
        <v>3.6004507727835405E-3</v>
      </c>
    </row>
    <row r="115" spans="2:7" ht="15.75" customHeight="1" x14ac:dyDescent="0.2">
      <c r="B115" s="10" t="s">
        <v>124</v>
      </c>
      <c r="C115" s="10" t="s">
        <v>13</v>
      </c>
      <c r="D115" s="10" t="s">
        <v>14</v>
      </c>
      <c r="E115" s="10">
        <v>2023</v>
      </c>
      <c r="F115" s="10">
        <v>3.6197146838583458E-3</v>
      </c>
      <c r="G115" s="10">
        <v>3.6197146838583458E-3</v>
      </c>
    </row>
    <row r="116" spans="2:7" ht="15.75" customHeight="1" x14ac:dyDescent="0.2">
      <c r="B116" s="9" t="s">
        <v>125</v>
      </c>
      <c r="C116" s="9" t="s">
        <v>13</v>
      </c>
      <c r="D116" s="9" t="s">
        <v>14</v>
      </c>
      <c r="E116" s="9">
        <v>2023</v>
      </c>
      <c r="F116" s="9">
        <v>3.4629387800243364E-3</v>
      </c>
      <c r="G116" s="9">
        <v>3.4629387800243364E-3</v>
      </c>
    </row>
    <row r="117" spans="2:7" ht="15.75" customHeight="1" x14ac:dyDescent="0.2">
      <c r="B117" s="10" t="s">
        <v>126</v>
      </c>
      <c r="C117" s="10" t="s">
        <v>13</v>
      </c>
      <c r="D117" s="10" t="s">
        <v>14</v>
      </c>
      <c r="E117" s="10">
        <v>2023</v>
      </c>
      <c r="F117" s="10">
        <v>3.6621550808600815E-3</v>
      </c>
      <c r="G117" s="10">
        <v>3.6621550808600815E-3</v>
      </c>
    </row>
    <row r="118" spans="2:7" ht="15.75" customHeight="1" x14ac:dyDescent="0.2">
      <c r="B118" s="9" t="s">
        <v>127</v>
      </c>
      <c r="C118" s="9" t="s">
        <v>13</v>
      </c>
      <c r="D118" s="9" t="s">
        <v>14</v>
      </c>
      <c r="E118" s="9">
        <v>2023</v>
      </c>
      <c r="F118" s="9">
        <v>3.6944764858926372E-3</v>
      </c>
      <c r="G118" s="9">
        <v>3.6944764858926372E-3</v>
      </c>
    </row>
    <row r="119" spans="2:7" ht="15.75" customHeight="1" x14ac:dyDescent="0.2">
      <c r="B119" s="10" t="s">
        <v>128</v>
      </c>
      <c r="C119" s="10" t="s">
        <v>13</v>
      </c>
      <c r="D119" s="10" t="s">
        <v>14</v>
      </c>
      <c r="E119" s="10">
        <v>2023</v>
      </c>
      <c r="F119" s="10">
        <v>3.6819928188775745E-3</v>
      </c>
      <c r="G119" s="10">
        <v>3.6819928188775745E-3</v>
      </c>
    </row>
    <row r="120" spans="2:7" ht="15.75" customHeight="1" x14ac:dyDescent="0.2">
      <c r="B120" s="9" t="s">
        <v>129</v>
      </c>
      <c r="C120" s="9" t="s">
        <v>13</v>
      </c>
      <c r="D120" s="9" t="s">
        <v>14</v>
      </c>
      <c r="E120" s="9">
        <v>2023</v>
      </c>
      <c r="F120" s="9">
        <v>3.7952847227371847E-3</v>
      </c>
      <c r="G120" s="9">
        <v>3.7952847227371847E-3</v>
      </c>
    </row>
    <row r="121" spans="2:7" ht="15.75" customHeight="1" x14ac:dyDescent="0.2">
      <c r="B121" s="10" t="s">
        <v>130</v>
      </c>
      <c r="C121" s="10" t="s">
        <v>13</v>
      </c>
      <c r="D121" s="10" t="s">
        <v>14</v>
      </c>
      <c r="E121" s="10">
        <v>2023</v>
      </c>
      <c r="F121" s="10">
        <v>4.9671030077894449E-3</v>
      </c>
      <c r="G121" s="10">
        <v>4.9671030077894449E-3</v>
      </c>
    </row>
    <row r="122" spans="2:7" ht="15.75" customHeight="1" x14ac:dyDescent="0.2">
      <c r="B122" s="9" t="s">
        <v>131</v>
      </c>
      <c r="C122" s="9" t="s">
        <v>13</v>
      </c>
      <c r="D122" s="9" t="s">
        <v>14</v>
      </c>
      <c r="E122" s="9">
        <v>2023</v>
      </c>
      <c r="F122" s="9">
        <v>5.3509705985237887E-3</v>
      </c>
      <c r="G122" s="9">
        <v>5.3509705985237887E-3</v>
      </c>
    </row>
    <row r="123" spans="2:7" ht="15.75" customHeight="1" x14ac:dyDescent="0.2">
      <c r="B123" s="10" t="s">
        <v>132</v>
      </c>
      <c r="C123" s="10" t="s">
        <v>13</v>
      </c>
      <c r="D123" s="10" t="s">
        <v>14</v>
      </c>
      <c r="E123" s="10">
        <v>2023</v>
      </c>
      <c r="F123" s="10">
        <v>5.3701856594048358E-3</v>
      </c>
      <c r="G123" s="10">
        <v>5.3701856594048358E-3</v>
      </c>
    </row>
    <row r="124" spans="2:7" ht="15.75" customHeight="1" x14ac:dyDescent="0.2">
      <c r="B124" s="9" t="s">
        <v>133</v>
      </c>
      <c r="C124" s="9" t="s">
        <v>13</v>
      </c>
      <c r="D124" s="9" t="s">
        <v>14</v>
      </c>
      <c r="E124" s="9">
        <v>2023</v>
      </c>
      <c r="F124" s="9">
        <v>5.4715374360719401E-3</v>
      </c>
      <c r="G124" s="9">
        <v>5.4715374360719401E-3</v>
      </c>
    </row>
    <row r="125" spans="2:7" ht="15.75" customHeight="1" x14ac:dyDescent="0.2">
      <c r="B125" s="10" t="s">
        <v>134</v>
      </c>
      <c r="C125" s="10" t="s">
        <v>13</v>
      </c>
      <c r="D125" s="10" t="s">
        <v>14</v>
      </c>
      <c r="E125" s="10">
        <v>2023</v>
      </c>
      <c r="F125" s="10">
        <v>5.6294653903087629E-3</v>
      </c>
      <c r="G125" s="10">
        <v>5.6294653903087629E-3</v>
      </c>
    </row>
    <row r="126" spans="2:7" ht="15.75" customHeight="1" x14ac:dyDescent="0.2">
      <c r="B126" s="9" t="s">
        <v>135</v>
      </c>
      <c r="C126" s="9" t="s">
        <v>13</v>
      </c>
      <c r="D126" s="9" t="s">
        <v>14</v>
      </c>
      <c r="E126" s="9">
        <v>2023</v>
      </c>
      <c r="F126" s="9">
        <v>4.8195140342276949E-3</v>
      </c>
      <c r="G126" s="9">
        <v>4.8195140342276949E-3</v>
      </c>
    </row>
    <row r="127" spans="2:7" ht="15.75" customHeight="1" x14ac:dyDescent="0.2">
      <c r="B127" s="10" t="s">
        <v>136</v>
      </c>
      <c r="C127" s="10" t="s">
        <v>13</v>
      </c>
      <c r="D127" s="10" t="s">
        <v>14</v>
      </c>
      <c r="E127" s="10">
        <v>2023</v>
      </c>
      <c r="F127" s="10">
        <v>4.2485887930501908E-3</v>
      </c>
      <c r="G127" s="10">
        <v>4.2485887930501908E-3</v>
      </c>
    </row>
    <row r="128" spans="2:7" ht="15.75" customHeight="1" x14ac:dyDescent="0.2">
      <c r="B128" s="9" t="s">
        <v>137</v>
      </c>
      <c r="C128" s="9" t="s">
        <v>13</v>
      </c>
      <c r="D128" s="9" t="s">
        <v>14</v>
      </c>
      <c r="E128" s="9">
        <v>2023</v>
      </c>
      <c r="F128" s="9">
        <v>4.2668082869824348E-3</v>
      </c>
      <c r="G128" s="9">
        <v>4.2668082869824348E-3</v>
      </c>
    </row>
    <row r="129" spans="2:7" ht="15.75" customHeight="1" x14ac:dyDescent="0.2">
      <c r="B129" s="10" t="s">
        <v>138</v>
      </c>
      <c r="C129" s="10" t="s">
        <v>13</v>
      </c>
      <c r="D129" s="10" t="s">
        <v>14</v>
      </c>
      <c r="E129" s="10">
        <v>2023</v>
      </c>
      <c r="F129" s="10">
        <v>5.1160926792402405E-3</v>
      </c>
      <c r="G129" s="10">
        <v>5.1160926792402405E-3</v>
      </c>
    </row>
    <row r="130" spans="2:7" ht="15.75" customHeight="1" x14ac:dyDescent="0.2">
      <c r="B130" s="9" t="s">
        <v>139</v>
      </c>
      <c r="C130" s="9" t="s">
        <v>13</v>
      </c>
      <c r="D130" s="9" t="s">
        <v>14</v>
      </c>
      <c r="E130" s="9">
        <v>2023</v>
      </c>
      <c r="F130" s="9">
        <v>5.4109798048768993E-3</v>
      </c>
      <c r="G130" s="9">
        <v>5.4109798048768993E-3</v>
      </c>
    </row>
    <row r="131" spans="2:7" ht="15.75" customHeight="1" x14ac:dyDescent="0.2">
      <c r="B131" s="10" t="s">
        <v>140</v>
      </c>
      <c r="C131" s="10" t="s">
        <v>13</v>
      </c>
      <c r="D131" s="10" t="s">
        <v>14</v>
      </c>
      <c r="E131" s="10">
        <v>2023</v>
      </c>
      <c r="F131" s="10">
        <v>5.431138977169324E-3</v>
      </c>
      <c r="G131" s="10">
        <v>5.431138977169324E-3</v>
      </c>
    </row>
    <row r="132" spans="2:7" ht="15.75" customHeight="1" x14ac:dyDescent="0.2">
      <c r="B132" s="9" t="s">
        <v>141</v>
      </c>
      <c r="C132" s="9" t="s">
        <v>13</v>
      </c>
      <c r="D132" s="9" t="s">
        <v>14</v>
      </c>
      <c r="E132" s="9">
        <v>2023</v>
      </c>
      <c r="F132" s="9">
        <v>5.5427900030205757E-3</v>
      </c>
      <c r="G132" s="9">
        <v>5.5427900030205757E-3</v>
      </c>
    </row>
    <row r="133" spans="2:7" ht="15.75" customHeight="1" x14ac:dyDescent="0.2">
      <c r="B133" s="10" t="s">
        <v>142</v>
      </c>
      <c r="C133" s="10" t="s">
        <v>13</v>
      </c>
      <c r="D133" s="10" t="s">
        <v>14</v>
      </c>
      <c r="E133" s="10">
        <v>2023</v>
      </c>
      <c r="F133" s="10">
        <v>5.6760044814008403E-3</v>
      </c>
      <c r="G133" s="10">
        <v>5.6760044814008403E-3</v>
      </c>
    </row>
    <row r="134" spans="2:7" ht="15.75" customHeight="1" x14ac:dyDescent="0.2">
      <c r="B134" s="9" t="s">
        <v>143</v>
      </c>
      <c r="C134" s="9" t="s">
        <v>13</v>
      </c>
      <c r="D134" s="9" t="s">
        <v>14</v>
      </c>
      <c r="E134" s="9">
        <v>2023</v>
      </c>
      <c r="F134" s="9">
        <v>4.8489138720055154E-3</v>
      </c>
      <c r="G134" s="9">
        <v>4.8489138720055154E-3</v>
      </c>
    </row>
    <row r="135" spans="2:7" ht="15.75" customHeight="1" x14ac:dyDescent="0.2">
      <c r="B135" s="10" t="s">
        <v>144</v>
      </c>
      <c r="C135" s="10" t="s">
        <v>13</v>
      </c>
      <c r="D135" s="10" t="s">
        <v>14</v>
      </c>
      <c r="E135" s="10">
        <v>2023</v>
      </c>
      <c r="F135" s="10">
        <v>4.2875834602181589E-3</v>
      </c>
      <c r="G135" s="10">
        <v>4.2875834602181589E-3</v>
      </c>
    </row>
    <row r="136" spans="2:7" ht="15.75" customHeight="1" x14ac:dyDescent="0.2">
      <c r="B136" s="9" t="s">
        <v>145</v>
      </c>
      <c r="C136" s="9" t="s">
        <v>13</v>
      </c>
      <c r="D136" s="9" t="s">
        <v>14</v>
      </c>
      <c r="E136" s="9">
        <v>2023</v>
      </c>
      <c r="F136" s="9">
        <v>4.2963168978583594E-3</v>
      </c>
      <c r="G136" s="9">
        <v>4.2963168978583594E-3</v>
      </c>
    </row>
    <row r="137" spans="2:7" ht="15.75" customHeight="1" x14ac:dyDescent="0.2">
      <c r="B137" s="10" t="s">
        <v>146</v>
      </c>
      <c r="C137" s="10" t="s">
        <v>13</v>
      </c>
      <c r="D137" s="10" t="s">
        <v>14</v>
      </c>
      <c r="E137" s="10">
        <v>2023</v>
      </c>
      <c r="F137" s="10">
        <v>5.1426250106444181E-3</v>
      </c>
      <c r="G137" s="10">
        <v>5.1426250106444181E-3</v>
      </c>
    </row>
    <row r="138" spans="2:7" ht="15.75" customHeight="1" x14ac:dyDescent="0.2">
      <c r="B138" s="9" t="s">
        <v>147</v>
      </c>
      <c r="C138" s="9" t="s">
        <v>13</v>
      </c>
      <c r="D138" s="9" t="s">
        <v>14</v>
      </c>
      <c r="E138" s="9">
        <v>2023</v>
      </c>
      <c r="F138" s="9">
        <v>5.4339991560139033E-3</v>
      </c>
      <c r="G138" s="9">
        <v>5.4339991560139033E-3</v>
      </c>
    </row>
    <row r="139" spans="2:7" ht="15.75" customHeight="1" x14ac:dyDescent="0.2">
      <c r="B139" s="10" t="s">
        <v>148</v>
      </c>
      <c r="C139" s="10" t="s">
        <v>13</v>
      </c>
      <c r="D139" s="10" t="s">
        <v>14</v>
      </c>
      <c r="E139" s="10">
        <v>2023</v>
      </c>
      <c r="F139" s="10">
        <v>5.4313539180218659E-3</v>
      </c>
      <c r="G139" s="10">
        <v>5.4313539180218659E-3</v>
      </c>
    </row>
    <row r="140" spans="2:7" ht="15.75" customHeight="1" x14ac:dyDescent="0.2">
      <c r="B140" s="9" t="s">
        <v>149</v>
      </c>
      <c r="C140" s="9" t="s">
        <v>13</v>
      </c>
      <c r="D140" s="9" t="s">
        <v>14</v>
      </c>
      <c r="E140" s="9">
        <v>2023</v>
      </c>
      <c r="F140" s="9">
        <v>5.5452885275973605E-3</v>
      </c>
      <c r="G140" s="9">
        <v>5.5452885275973605E-3</v>
      </c>
    </row>
    <row r="141" spans="2:7" ht="15.75" customHeight="1" x14ac:dyDescent="0.2">
      <c r="B141" s="10" t="s">
        <v>150</v>
      </c>
      <c r="C141" s="10" t="s">
        <v>13</v>
      </c>
      <c r="D141" s="10" t="s">
        <v>14</v>
      </c>
      <c r="E141" s="10">
        <v>2023</v>
      </c>
      <c r="F141" s="10">
        <v>5.7035258663946558E-3</v>
      </c>
      <c r="G141" s="10">
        <v>5.7035258663946558E-3</v>
      </c>
    </row>
    <row r="142" spans="2:7" ht="15.75" customHeight="1" x14ac:dyDescent="0.2">
      <c r="B142" s="9" t="s">
        <v>151</v>
      </c>
      <c r="C142" s="9" t="s">
        <v>13</v>
      </c>
      <c r="D142" s="9" t="s">
        <v>14</v>
      </c>
      <c r="E142" s="9">
        <v>2023</v>
      </c>
      <c r="F142" s="9">
        <v>4.877780102833509E-3</v>
      </c>
      <c r="G142" s="9">
        <v>4.877780102833509E-3</v>
      </c>
    </row>
    <row r="143" spans="2:7" ht="15.75" customHeight="1" x14ac:dyDescent="0.2">
      <c r="B143" s="10" t="s">
        <v>152</v>
      </c>
      <c r="C143" s="10" t="s">
        <v>13</v>
      </c>
      <c r="D143" s="10" t="s">
        <v>14</v>
      </c>
      <c r="E143" s="10">
        <v>2023</v>
      </c>
      <c r="F143" s="10">
        <v>4.2437270589333357E-3</v>
      </c>
      <c r="G143" s="10">
        <v>4.2437270589333357E-3</v>
      </c>
    </row>
    <row r="144" spans="2:7" ht="15.75" customHeight="1" x14ac:dyDescent="0.2">
      <c r="B144" s="9" t="s">
        <v>153</v>
      </c>
      <c r="C144" s="9" t="s">
        <v>13</v>
      </c>
      <c r="D144" s="9" t="s">
        <v>14</v>
      </c>
      <c r="E144" s="9">
        <v>2023</v>
      </c>
      <c r="F144" s="9">
        <v>4.2534228453905828E-3</v>
      </c>
      <c r="G144" s="9">
        <v>4.2534228453905828E-3</v>
      </c>
    </row>
    <row r="145" spans="2:7" ht="15.75" customHeight="1" x14ac:dyDescent="0.2">
      <c r="B145" s="10" t="s">
        <v>154</v>
      </c>
      <c r="C145" s="10" t="s">
        <v>13</v>
      </c>
      <c r="D145" s="10" t="s">
        <v>14</v>
      </c>
      <c r="E145" s="10">
        <v>2023</v>
      </c>
      <c r="F145" s="10">
        <v>5.0262311194811237E-3</v>
      </c>
      <c r="G145" s="10">
        <v>5.0262311194811237E-3</v>
      </c>
    </row>
    <row r="146" spans="2:7" ht="15.75" customHeight="1" x14ac:dyDescent="0.2">
      <c r="B146" s="9" t="s">
        <v>155</v>
      </c>
      <c r="C146" s="9" t="s">
        <v>13</v>
      </c>
      <c r="D146" s="9" t="s">
        <v>14</v>
      </c>
      <c r="E146" s="9">
        <v>2023</v>
      </c>
      <c r="F146" s="9">
        <v>5.3020536428335123E-3</v>
      </c>
      <c r="G146" s="9">
        <v>5.3020536428335123E-3</v>
      </c>
    </row>
    <row r="147" spans="2:7" ht="15.75" customHeight="1" x14ac:dyDescent="0.2">
      <c r="B147" s="10" t="s">
        <v>156</v>
      </c>
      <c r="C147" s="10" t="s">
        <v>13</v>
      </c>
      <c r="D147" s="10" t="s">
        <v>14</v>
      </c>
      <c r="E147" s="10">
        <v>2023</v>
      </c>
      <c r="F147" s="10">
        <v>5.3055889313558362E-3</v>
      </c>
      <c r="G147" s="10">
        <v>5.3055889313558362E-3</v>
      </c>
    </row>
    <row r="148" spans="2:7" ht="15.75" customHeight="1" x14ac:dyDescent="0.2">
      <c r="B148" s="9" t="s">
        <v>157</v>
      </c>
      <c r="C148" s="9" t="s">
        <v>13</v>
      </c>
      <c r="D148" s="9" t="s">
        <v>14</v>
      </c>
      <c r="E148" s="9">
        <v>2023</v>
      </c>
      <c r="F148" s="9">
        <v>5.4377366843383875E-3</v>
      </c>
      <c r="G148" s="9">
        <v>5.4377366843383875E-3</v>
      </c>
    </row>
    <row r="149" spans="2:7" ht="15.75" customHeight="1" x14ac:dyDescent="0.2">
      <c r="B149" s="10" t="s">
        <v>158</v>
      </c>
      <c r="C149" s="10" t="s">
        <v>13</v>
      </c>
      <c r="D149" s="10" t="s">
        <v>14</v>
      </c>
      <c r="E149" s="10">
        <v>2023</v>
      </c>
      <c r="F149" s="10">
        <v>5.6056608537240768E-3</v>
      </c>
      <c r="G149" s="10">
        <v>5.6056608537240768E-3</v>
      </c>
    </row>
    <row r="150" spans="2:7" ht="15.75" customHeight="1" x14ac:dyDescent="0.2">
      <c r="B150" s="9" t="s">
        <v>159</v>
      </c>
      <c r="C150" s="9" t="s">
        <v>13</v>
      </c>
      <c r="D150" s="9" t="s">
        <v>14</v>
      </c>
      <c r="E150" s="9">
        <v>2023</v>
      </c>
      <c r="F150" s="9">
        <v>4.8124130072289342E-3</v>
      </c>
      <c r="G150" s="9">
        <v>4.8124130072289342E-3</v>
      </c>
    </row>
    <row r="151" spans="2:7" ht="15.75" customHeight="1" x14ac:dyDescent="0.2">
      <c r="B151" s="10" t="s">
        <v>160</v>
      </c>
      <c r="C151" s="10" t="s">
        <v>13</v>
      </c>
      <c r="D151" s="10" t="s">
        <v>14</v>
      </c>
      <c r="E151" s="10">
        <v>2023</v>
      </c>
      <c r="F151" s="10">
        <v>4.2344678303743123E-3</v>
      </c>
      <c r="G151" s="10">
        <v>4.2344678303743123E-3</v>
      </c>
    </row>
    <row r="152" spans="2:7" ht="15.75" customHeight="1" x14ac:dyDescent="0.2">
      <c r="B152" s="9" t="s">
        <v>161</v>
      </c>
      <c r="C152" s="9" t="s">
        <v>13</v>
      </c>
      <c r="D152" s="9" t="s">
        <v>14</v>
      </c>
      <c r="E152" s="9">
        <v>2023</v>
      </c>
      <c r="F152" s="9">
        <v>4.2323623870233074E-3</v>
      </c>
      <c r="G152" s="9">
        <v>4.2323623870233074E-3</v>
      </c>
    </row>
    <row r="153" spans="2:7" ht="15.75" customHeight="1" x14ac:dyDescent="0.2">
      <c r="B153" s="10" t="s">
        <v>162</v>
      </c>
      <c r="C153" s="10" t="s">
        <v>13</v>
      </c>
      <c r="D153" s="10" t="s">
        <v>14</v>
      </c>
      <c r="E153" s="10">
        <v>2023</v>
      </c>
      <c r="F153" s="10">
        <v>5.0930166618784753E-3</v>
      </c>
      <c r="G153" s="10">
        <v>5.0930166618784753E-3</v>
      </c>
    </row>
    <row r="154" spans="2:7" ht="15.75" customHeight="1" x14ac:dyDescent="0.2">
      <c r="B154" s="9" t="s">
        <v>163</v>
      </c>
      <c r="C154" s="9" t="s">
        <v>13</v>
      </c>
      <c r="D154" s="9" t="s">
        <v>14</v>
      </c>
      <c r="E154" s="9">
        <v>2023</v>
      </c>
      <c r="F154" s="9">
        <v>5.4117290040151794E-3</v>
      </c>
      <c r="G154" s="9">
        <v>5.4117290040151794E-3</v>
      </c>
    </row>
    <row r="155" spans="2:7" ht="15.75" customHeight="1" x14ac:dyDescent="0.2">
      <c r="B155" s="10" t="s">
        <v>164</v>
      </c>
      <c r="C155" s="10" t="s">
        <v>13</v>
      </c>
      <c r="D155" s="10" t="s">
        <v>14</v>
      </c>
      <c r="E155" s="10">
        <v>2023</v>
      </c>
      <c r="F155" s="10">
        <v>5.4293111657528507E-3</v>
      </c>
      <c r="G155" s="10">
        <v>5.4293111657528507E-3</v>
      </c>
    </row>
    <row r="156" spans="2:7" ht="15.75" customHeight="1" x14ac:dyDescent="0.2">
      <c r="B156" s="9" t="s">
        <v>165</v>
      </c>
      <c r="C156" s="9" t="s">
        <v>13</v>
      </c>
      <c r="D156" s="9" t="s">
        <v>14</v>
      </c>
      <c r="E156" s="9">
        <v>2023</v>
      </c>
      <c r="F156" s="9">
        <v>5.5324169900438543E-3</v>
      </c>
      <c r="G156" s="9">
        <v>5.5324169900438543E-3</v>
      </c>
    </row>
    <row r="157" spans="2:7" ht="15.75" customHeight="1" x14ac:dyDescent="0.2">
      <c r="B157" s="10" t="s">
        <v>166</v>
      </c>
      <c r="C157" s="10" t="s">
        <v>13</v>
      </c>
      <c r="D157" s="10" t="s">
        <v>14</v>
      </c>
      <c r="E157" s="10">
        <v>2023</v>
      </c>
      <c r="F157" s="10">
        <v>5.6238669952700252E-3</v>
      </c>
      <c r="G157" s="10">
        <v>5.6238669952700252E-3</v>
      </c>
    </row>
    <row r="158" spans="2:7" ht="15.75" customHeight="1" x14ac:dyDescent="0.2">
      <c r="B158" s="9" t="s">
        <v>167</v>
      </c>
      <c r="C158" s="9" t="s">
        <v>13</v>
      </c>
      <c r="D158" s="9" t="s">
        <v>14</v>
      </c>
      <c r="E158" s="9">
        <v>2023</v>
      </c>
      <c r="F158" s="9">
        <v>4.8325778787106314E-3</v>
      </c>
      <c r="G158" s="9">
        <v>4.8325778787106314E-3</v>
      </c>
    </row>
    <row r="159" spans="2:7" ht="15.75" customHeight="1" x14ac:dyDescent="0.2">
      <c r="B159" s="10" t="s">
        <v>168</v>
      </c>
      <c r="C159" s="10" t="s">
        <v>13</v>
      </c>
      <c r="D159" s="10" t="s">
        <v>14</v>
      </c>
      <c r="E159" s="10">
        <v>2023</v>
      </c>
      <c r="F159" s="10">
        <v>3.8751668392472934E-3</v>
      </c>
      <c r="G159" s="10">
        <v>3.8751668392472934E-3</v>
      </c>
    </row>
    <row r="160" spans="2:7" ht="15.75" customHeight="1" x14ac:dyDescent="0.2">
      <c r="B160" s="9" t="s">
        <v>169</v>
      </c>
      <c r="C160" s="9" t="s">
        <v>13</v>
      </c>
      <c r="D160" s="9" t="s">
        <v>14</v>
      </c>
      <c r="E160" s="9">
        <v>2023</v>
      </c>
      <c r="F160" s="9">
        <v>3.8003767041006236E-3</v>
      </c>
      <c r="G160" s="9">
        <v>3.8003767041006236E-3</v>
      </c>
    </row>
    <row r="161" spans="2:7" ht="15.75" customHeight="1" x14ac:dyDescent="0.2">
      <c r="B161" s="10" t="s">
        <v>170</v>
      </c>
      <c r="C161" s="10" t="s">
        <v>13</v>
      </c>
      <c r="D161" s="10" t="s">
        <v>14</v>
      </c>
      <c r="E161" s="10">
        <v>2023</v>
      </c>
      <c r="F161" s="10">
        <v>4.1366752788244768E-3</v>
      </c>
      <c r="G161" s="10">
        <v>4.1366752788244768E-3</v>
      </c>
    </row>
    <row r="162" spans="2:7" ht="15.75" customHeight="1" x14ac:dyDescent="0.2">
      <c r="B162" s="9" t="s">
        <v>171</v>
      </c>
      <c r="C162" s="9" t="s">
        <v>13</v>
      </c>
      <c r="D162" s="9" t="s">
        <v>14</v>
      </c>
      <c r="E162" s="9">
        <v>2023</v>
      </c>
      <c r="F162" s="9">
        <v>4.5438875629862565E-3</v>
      </c>
      <c r="G162" s="9">
        <v>4.5438875629862565E-3</v>
      </c>
    </row>
    <row r="163" spans="2:7" ht="15.75" customHeight="1" x14ac:dyDescent="0.2">
      <c r="B163" s="10" t="s">
        <v>172</v>
      </c>
      <c r="C163" s="10" t="s">
        <v>13</v>
      </c>
      <c r="D163" s="10" t="s">
        <v>14</v>
      </c>
      <c r="E163" s="10">
        <v>2023</v>
      </c>
      <c r="F163" s="10">
        <v>4.4860842685493178E-3</v>
      </c>
      <c r="G163" s="10">
        <v>4.4860842685493178E-3</v>
      </c>
    </row>
    <row r="164" spans="2:7" ht="15.75" customHeight="1" x14ac:dyDescent="0.2">
      <c r="B164" s="9" t="s">
        <v>173</v>
      </c>
      <c r="C164" s="9" t="s">
        <v>13</v>
      </c>
      <c r="D164" s="9" t="s">
        <v>14</v>
      </c>
      <c r="E164" s="9">
        <v>2023</v>
      </c>
      <c r="F164" s="9">
        <v>4.558956545089015E-3</v>
      </c>
      <c r="G164" s="9">
        <v>4.558956545089015E-3</v>
      </c>
    </row>
    <row r="165" spans="2:7" ht="15.75" customHeight="1" x14ac:dyDescent="0.2">
      <c r="B165" s="10" t="s">
        <v>174</v>
      </c>
      <c r="C165" s="10" t="s">
        <v>13</v>
      </c>
      <c r="D165" s="10" t="s">
        <v>14</v>
      </c>
      <c r="E165" s="10">
        <v>2023</v>
      </c>
      <c r="F165" s="10">
        <v>4.6872335715520972E-3</v>
      </c>
      <c r="G165" s="10">
        <v>4.6872335715520972E-3</v>
      </c>
    </row>
    <row r="166" spans="2:7" ht="15.75" customHeight="1" x14ac:dyDescent="0.2">
      <c r="B166" s="9" t="s">
        <v>175</v>
      </c>
      <c r="C166" s="9" t="s">
        <v>13</v>
      </c>
      <c r="D166" s="9" t="s">
        <v>14</v>
      </c>
      <c r="E166" s="9">
        <v>2023</v>
      </c>
      <c r="F166" s="9">
        <v>4.0485706977008845E-3</v>
      </c>
      <c r="G166" s="9">
        <v>4.0485706977008845E-3</v>
      </c>
    </row>
    <row r="167" spans="2:7" ht="15.75" customHeight="1" x14ac:dyDescent="0.2">
      <c r="B167" s="10" t="s">
        <v>176</v>
      </c>
      <c r="C167" s="10" t="s">
        <v>13</v>
      </c>
      <c r="D167" s="10" t="s">
        <v>14</v>
      </c>
      <c r="E167" s="10">
        <v>2023</v>
      </c>
      <c r="F167" s="10">
        <v>3.6939231760313288E-3</v>
      </c>
      <c r="G167" s="10">
        <v>3.6939231760313288E-3</v>
      </c>
    </row>
    <row r="168" spans="2:7" ht="15.75" customHeight="1" x14ac:dyDescent="0.2">
      <c r="B168" s="9" t="s">
        <v>177</v>
      </c>
      <c r="C168" s="9" t="s">
        <v>13</v>
      </c>
      <c r="D168" s="9" t="s">
        <v>14</v>
      </c>
      <c r="E168" s="9">
        <v>2023</v>
      </c>
      <c r="F168" s="9">
        <v>3.5948238817984438E-3</v>
      </c>
      <c r="G168" s="9">
        <v>3.5948238817984438E-3</v>
      </c>
    </row>
    <row r="169" spans="2:7" ht="15.75" customHeight="1" x14ac:dyDescent="0.2">
      <c r="B169" s="10" t="s">
        <v>178</v>
      </c>
      <c r="C169" s="10" t="s">
        <v>13</v>
      </c>
      <c r="D169" s="10" t="s">
        <v>14</v>
      </c>
      <c r="E169" s="10">
        <v>2023</v>
      </c>
      <c r="F169" s="10">
        <v>3.705767068342131E-3</v>
      </c>
      <c r="G169" s="10">
        <v>3.705767068342131E-3</v>
      </c>
    </row>
    <row r="170" spans="2:7" ht="15.75" customHeight="1" x14ac:dyDescent="0.2">
      <c r="B170" s="9" t="s">
        <v>179</v>
      </c>
      <c r="C170" s="9" t="s">
        <v>13</v>
      </c>
      <c r="D170" s="9" t="s">
        <v>14</v>
      </c>
      <c r="E170" s="9">
        <v>2023</v>
      </c>
      <c r="F170" s="9">
        <v>4.1049275379006281E-3</v>
      </c>
      <c r="G170" s="9">
        <v>4.1049275379006281E-3</v>
      </c>
    </row>
    <row r="171" spans="2:7" ht="15.75" customHeight="1" x14ac:dyDescent="0.2">
      <c r="B171" s="10" t="s">
        <v>180</v>
      </c>
      <c r="C171" s="10" t="s">
        <v>13</v>
      </c>
      <c r="D171" s="10" t="s">
        <v>14</v>
      </c>
      <c r="E171" s="10">
        <v>2023</v>
      </c>
      <c r="F171" s="10">
        <v>4.1579812908323788E-3</v>
      </c>
      <c r="G171" s="10">
        <v>4.1579812908323788E-3</v>
      </c>
    </row>
    <row r="172" spans="2:7" ht="15.75" customHeight="1" x14ac:dyDescent="0.2">
      <c r="B172" s="9" t="s">
        <v>181</v>
      </c>
      <c r="C172" s="9" t="s">
        <v>13</v>
      </c>
      <c r="D172" s="9" t="s">
        <v>14</v>
      </c>
      <c r="E172" s="9">
        <v>2023</v>
      </c>
      <c r="F172" s="9">
        <v>4.3047552803282549E-3</v>
      </c>
      <c r="G172" s="9">
        <v>4.3047552803282549E-3</v>
      </c>
    </row>
    <row r="173" spans="2:7" ht="15.75" customHeight="1" x14ac:dyDescent="0.2">
      <c r="B173" s="10" t="s">
        <v>182</v>
      </c>
      <c r="C173" s="10" t="s">
        <v>13</v>
      </c>
      <c r="D173" s="10" t="s">
        <v>14</v>
      </c>
      <c r="E173" s="10">
        <v>2023</v>
      </c>
      <c r="F173" s="10">
        <v>4.6708233259627023E-3</v>
      </c>
      <c r="G173" s="10">
        <v>4.6708233259627023E-3</v>
      </c>
    </row>
    <row r="174" spans="2:7" ht="15.75" customHeight="1" x14ac:dyDescent="0.2">
      <c r="B174" s="9" t="s">
        <v>183</v>
      </c>
      <c r="C174" s="9" t="s">
        <v>13</v>
      </c>
      <c r="D174" s="9" t="s">
        <v>14</v>
      </c>
      <c r="E174" s="9">
        <v>2023</v>
      </c>
      <c r="F174" s="9">
        <v>4.1774399513463036E-3</v>
      </c>
      <c r="G174" s="9">
        <v>4.1774399513463036E-3</v>
      </c>
    </row>
    <row r="175" spans="2:7" ht="15.75" customHeight="1" x14ac:dyDescent="0.2">
      <c r="B175" s="10" t="s">
        <v>184</v>
      </c>
      <c r="C175" s="10" t="s">
        <v>13</v>
      </c>
      <c r="D175" s="10" t="s">
        <v>14</v>
      </c>
      <c r="E175" s="10">
        <v>2023</v>
      </c>
      <c r="F175" s="10">
        <v>4.0006994618250061E-3</v>
      </c>
      <c r="G175" s="10">
        <v>4.0006994618250061E-3</v>
      </c>
    </row>
    <row r="176" spans="2:7" ht="15.75" customHeight="1" x14ac:dyDescent="0.2">
      <c r="B176" s="9" t="s">
        <v>185</v>
      </c>
      <c r="C176" s="9" t="s">
        <v>13</v>
      </c>
      <c r="D176" s="9" t="s">
        <v>14</v>
      </c>
      <c r="E176" s="9">
        <v>2023</v>
      </c>
      <c r="F176" s="9">
        <v>4.0446257188869027E-3</v>
      </c>
      <c r="G176" s="9">
        <v>4.0446257188869027E-3</v>
      </c>
    </row>
    <row r="177" spans="2:7" ht="15.75" customHeight="1" x14ac:dyDescent="0.2">
      <c r="B177" s="10" t="s">
        <v>186</v>
      </c>
      <c r="C177" s="10" t="s">
        <v>13</v>
      </c>
      <c r="D177" s="10" t="s">
        <v>14</v>
      </c>
      <c r="E177" s="10">
        <v>2023</v>
      </c>
      <c r="F177" s="10">
        <v>5.0334508524507169E-3</v>
      </c>
      <c r="G177" s="10">
        <v>5.0334508524507169E-3</v>
      </c>
    </row>
    <row r="178" spans="2:7" ht="15.75" customHeight="1" x14ac:dyDescent="0.2">
      <c r="B178" s="9" t="s">
        <v>187</v>
      </c>
      <c r="C178" s="9" t="s">
        <v>13</v>
      </c>
      <c r="D178" s="9" t="s">
        <v>14</v>
      </c>
      <c r="E178" s="9">
        <v>2023</v>
      </c>
      <c r="F178" s="9">
        <v>5.4423232290304038E-3</v>
      </c>
      <c r="G178" s="9">
        <v>5.4423232290304038E-3</v>
      </c>
    </row>
    <row r="179" spans="2:7" ht="15.75" customHeight="1" x14ac:dyDescent="0.2">
      <c r="B179" s="10" t="s">
        <v>188</v>
      </c>
      <c r="C179" s="10" t="s">
        <v>13</v>
      </c>
      <c r="D179" s="10" t="s">
        <v>14</v>
      </c>
      <c r="E179" s="10">
        <v>2023</v>
      </c>
      <c r="F179" s="10">
        <v>5.4696275563299512E-3</v>
      </c>
      <c r="G179" s="10">
        <v>5.4696275563299512E-3</v>
      </c>
    </row>
    <row r="180" spans="2:7" ht="15.75" customHeight="1" x14ac:dyDescent="0.2">
      <c r="B180" s="9" t="s">
        <v>189</v>
      </c>
      <c r="C180" s="9" t="s">
        <v>13</v>
      </c>
      <c r="D180" s="9" t="s">
        <v>14</v>
      </c>
      <c r="E180" s="9">
        <v>2023</v>
      </c>
      <c r="F180" s="9">
        <v>5.6132964646765371E-3</v>
      </c>
      <c r="G180" s="9">
        <v>5.6132964646765371E-3</v>
      </c>
    </row>
    <row r="181" spans="2:7" ht="15.75" customHeight="1" x14ac:dyDescent="0.2">
      <c r="B181" s="10" t="s">
        <v>190</v>
      </c>
      <c r="C181" s="10" t="s">
        <v>13</v>
      </c>
      <c r="D181" s="10" t="s">
        <v>14</v>
      </c>
      <c r="E181" s="10">
        <v>2023</v>
      </c>
      <c r="F181" s="10">
        <v>5.7516983451320492E-3</v>
      </c>
      <c r="G181" s="10">
        <v>5.7516983451320492E-3</v>
      </c>
    </row>
    <row r="182" spans="2:7" ht="15.75" customHeight="1" x14ac:dyDescent="0.2">
      <c r="B182" s="9" t="s">
        <v>191</v>
      </c>
      <c r="C182" s="9" t="s">
        <v>13</v>
      </c>
      <c r="D182" s="9" t="s">
        <v>14</v>
      </c>
      <c r="E182" s="9">
        <v>2023</v>
      </c>
      <c r="F182" s="9">
        <v>4.9741967072591412E-3</v>
      </c>
      <c r="G182" s="9">
        <v>4.9741967072591412E-3</v>
      </c>
    </row>
    <row r="183" spans="2:7" ht="15.75" customHeight="1" x14ac:dyDescent="0.2">
      <c r="B183" s="10" t="s">
        <v>192</v>
      </c>
      <c r="C183" s="10" t="s">
        <v>13</v>
      </c>
      <c r="D183" s="10" t="s">
        <v>14</v>
      </c>
      <c r="E183" s="10">
        <v>2023</v>
      </c>
      <c r="F183" s="10">
        <v>4.0468863430200815E-3</v>
      </c>
      <c r="G183" s="10">
        <v>4.0468863430200815E-3</v>
      </c>
    </row>
    <row r="184" spans="2:7" ht="15.75" customHeight="1" x14ac:dyDescent="0.2">
      <c r="B184" s="9" t="s">
        <v>193</v>
      </c>
      <c r="C184" s="9" t="s">
        <v>13</v>
      </c>
      <c r="D184" s="9" t="s">
        <v>14</v>
      </c>
      <c r="E184" s="9">
        <v>2023</v>
      </c>
      <c r="F184" s="9">
        <v>4.0614717082046274E-3</v>
      </c>
      <c r="G184" s="9">
        <v>4.0614717082046274E-3</v>
      </c>
    </row>
    <row r="185" spans="2:7" ht="15.75" customHeight="1" x14ac:dyDescent="0.2">
      <c r="B185" s="10" t="s">
        <v>194</v>
      </c>
      <c r="C185" s="10" t="s">
        <v>13</v>
      </c>
      <c r="D185" s="10" t="s">
        <v>14</v>
      </c>
      <c r="E185" s="10">
        <v>2023</v>
      </c>
      <c r="F185" s="10">
        <v>4.8599663911774232E-3</v>
      </c>
      <c r="G185" s="10">
        <v>4.8599663911774232E-3</v>
      </c>
    </row>
    <row r="186" spans="2:7" ht="15.75" customHeight="1" x14ac:dyDescent="0.2">
      <c r="B186" s="9" t="s">
        <v>195</v>
      </c>
      <c r="C186" s="9" t="s">
        <v>13</v>
      </c>
      <c r="D186" s="9" t="s">
        <v>14</v>
      </c>
      <c r="E186" s="9">
        <v>2023</v>
      </c>
      <c r="F186" s="9">
        <v>5.1733568303720624E-3</v>
      </c>
      <c r="G186" s="9">
        <v>5.1733568303720624E-3</v>
      </c>
    </row>
    <row r="187" spans="2:7" ht="15.75" customHeight="1" x14ac:dyDescent="0.2">
      <c r="B187" s="10" t="s">
        <v>196</v>
      </c>
      <c r="C187" s="10" t="s">
        <v>13</v>
      </c>
      <c r="D187" s="10" t="s">
        <v>14</v>
      </c>
      <c r="E187" s="10">
        <v>2023</v>
      </c>
      <c r="F187" s="10">
        <v>5.2066102971015374E-3</v>
      </c>
      <c r="G187" s="10">
        <v>5.2066102971015374E-3</v>
      </c>
    </row>
    <row r="188" spans="2:7" ht="15.75" customHeight="1" x14ac:dyDescent="0.2">
      <c r="B188" s="9" t="s">
        <v>197</v>
      </c>
      <c r="C188" s="9" t="s">
        <v>13</v>
      </c>
      <c r="D188" s="9" t="s">
        <v>14</v>
      </c>
      <c r="E188" s="9">
        <v>2023</v>
      </c>
      <c r="F188" s="9">
        <v>5.3062388017668088E-3</v>
      </c>
      <c r="G188" s="9">
        <v>5.3062388017668088E-3</v>
      </c>
    </row>
    <row r="189" spans="2:7" ht="15.75" customHeight="1" x14ac:dyDescent="0.2">
      <c r="B189" s="10" t="s">
        <v>198</v>
      </c>
      <c r="C189" s="10" t="s">
        <v>13</v>
      </c>
      <c r="D189" s="10" t="s">
        <v>14</v>
      </c>
      <c r="E189" s="10">
        <v>2023</v>
      </c>
      <c r="F189" s="10">
        <v>5.4854154504508576E-3</v>
      </c>
      <c r="G189" s="10">
        <v>5.4854154504508576E-3</v>
      </c>
    </row>
    <row r="190" spans="2:7" ht="15.75" customHeight="1" x14ac:dyDescent="0.2">
      <c r="B190" s="9" t="s">
        <v>199</v>
      </c>
      <c r="C190" s="9" t="s">
        <v>13</v>
      </c>
      <c r="D190" s="9" t="s">
        <v>14</v>
      </c>
      <c r="E190" s="9">
        <v>2023</v>
      </c>
      <c r="F190" s="9">
        <v>4.7130826515795702E-3</v>
      </c>
      <c r="G190" s="9">
        <v>4.7130826515795702E-3</v>
      </c>
    </row>
    <row r="191" spans="2:7" ht="15.75" customHeight="1" x14ac:dyDescent="0.2">
      <c r="B191" s="10" t="s">
        <v>200</v>
      </c>
      <c r="C191" s="10" t="s">
        <v>13</v>
      </c>
      <c r="D191" s="10" t="s">
        <v>14</v>
      </c>
      <c r="E191" s="10">
        <v>2023</v>
      </c>
      <c r="F191" s="10">
        <v>3.7535764273059161E-3</v>
      </c>
      <c r="G191" s="10">
        <v>3.7535764273059161E-3</v>
      </c>
    </row>
    <row r="192" spans="2:7" ht="15.75" customHeight="1" x14ac:dyDescent="0.2">
      <c r="B192" s="9" t="s">
        <v>201</v>
      </c>
      <c r="C192" s="9" t="s">
        <v>13</v>
      </c>
      <c r="D192" s="9" t="s">
        <v>14</v>
      </c>
      <c r="E192" s="9">
        <v>2023</v>
      </c>
      <c r="F192" s="9">
        <v>3.7538312624833588E-3</v>
      </c>
      <c r="G192" s="9">
        <v>3.7538312624833588E-3</v>
      </c>
    </row>
    <row r="193" spans="2:7" ht="15.75" customHeight="1" x14ac:dyDescent="0.2">
      <c r="B193" s="10" t="s">
        <v>202</v>
      </c>
      <c r="C193" s="10" t="s">
        <v>13</v>
      </c>
      <c r="D193" s="10" t="s">
        <v>14</v>
      </c>
      <c r="E193" s="10">
        <v>2023</v>
      </c>
      <c r="F193" s="10">
        <v>4.4878775591622021E-3</v>
      </c>
      <c r="G193" s="10">
        <v>4.4878775591622021E-3</v>
      </c>
    </row>
    <row r="194" spans="2:7" ht="15.75" customHeight="1" x14ac:dyDescent="0.2">
      <c r="B194" s="9" t="s">
        <v>203</v>
      </c>
      <c r="C194" s="9" t="s">
        <v>13</v>
      </c>
      <c r="D194" s="9" t="s">
        <v>14</v>
      </c>
      <c r="E194" s="9">
        <v>2023</v>
      </c>
      <c r="F194" s="9">
        <v>4.7833170176562927E-3</v>
      </c>
      <c r="G194" s="9">
        <v>4.7833170176562927E-3</v>
      </c>
    </row>
    <row r="195" spans="2:7" ht="15.75" customHeight="1" x14ac:dyDescent="0.2">
      <c r="B195" s="10" t="s">
        <v>204</v>
      </c>
      <c r="C195" s="10" t="s">
        <v>13</v>
      </c>
      <c r="D195" s="10" t="s">
        <v>14</v>
      </c>
      <c r="E195" s="10">
        <v>2023</v>
      </c>
      <c r="F195" s="10">
        <v>4.8009280010082806E-3</v>
      </c>
      <c r="G195" s="10">
        <v>4.8009280010082806E-3</v>
      </c>
    </row>
    <row r="196" spans="2:7" ht="15.75" customHeight="1" x14ac:dyDescent="0.2">
      <c r="B196" s="9" t="s">
        <v>205</v>
      </c>
      <c r="C196" s="9" t="s">
        <v>13</v>
      </c>
      <c r="D196" s="9" t="s">
        <v>14</v>
      </c>
      <c r="E196" s="9">
        <v>2023</v>
      </c>
      <c r="F196" s="9">
        <v>4.8933507764261702E-3</v>
      </c>
      <c r="G196" s="9">
        <v>4.8933507764261702E-3</v>
      </c>
    </row>
    <row r="197" spans="2:7" ht="15.75" customHeight="1" x14ac:dyDescent="0.2">
      <c r="B197" s="10" t="s">
        <v>206</v>
      </c>
      <c r="C197" s="10" t="s">
        <v>13</v>
      </c>
      <c r="D197" s="10" t="s">
        <v>14</v>
      </c>
      <c r="E197" s="10">
        <v>2023</v>
      </c>
      <c r="F197" s="10">
        <v>5.0911579120059541E-3</v>
      </c>
      <c r="G197" s="10">
        <v>5.0911579120059541E-3</v>
      </c>
    </row>
    <row r="198" spans="2:7" ht="15.75" customHeight="1" x14ac:dyDescent="0.2">
      <c r="B198" s="9" t="s">
        <v>207</v>
      </c>
      <c r="C198" s="9" t="s">
        <v>13</v>
      </c>
      <c r="D198" s="9" t="s">
        <v>14</v>
      </c>
      <c r="E198" s="9">
        <v>2023</v>
      </c>
      <c r="F198" s="9">
        <v>4.3592098939830293E-3</v>
      </c>
      <c r="G198" s="9">
        <v>4.3592098939830293E-3</v>
      </c>
    </row>
    <row r="199" spans="2:7" ht="15.75" customHeight="1" x14ac:dyDescent="0.2">
      <c r="B199" s="10" t="s">
        <v>208</v>
      </c>
      <c r="C199" s="10" t="s">
        <v>13</v>
      </c>
      <c r="D199" s="10" t="s">
        <v>14</v>
      </c>
      <c r="E199" s="10">
        <v>2023</v>
      </c>
      <c r="F199" s="10">
        <v>3.7754108355763098E-3</v>
      </c>
      <c r="G199" s="10">
        <v>3.7754108355763098E-3</v>
      </c>
    </row>
    <row r="200" spans="2:7" ht="15.75" customHeight="1" x14ac:dyDescent="0.2">
      <c r="B200" s="9" t="s">
        <v>209</v>
      </c>
      <c r="C200" s="9" t="s">
        <v>13</v>
      </c>
      <c r="D200" s="9" t="s">
        <v>14</v>
      </c>
      <c r="E200" s="9">
        <v>2023</v>
      </c>
      <c r="F200" s="9">
        <v>3.7830399331696025E-3</v>
      </c>
      <c r="G200" s="9">
        <v>3.7830399331696025E-3</v>
      </c>
    </row>
    <row r="201" spans="2:7" ht="15.75" customHeight="1" x14ac:dyDescent="0.2">
      <c r="B201" s="10" t="s">
        <v>210</v>
      </c>
      <c r="C201" s="10" t="s">
        <v>13</v>
      </c>
      <c r="D201" s="10" t="s">
        <v>14</v>
      </c>
      <c r="E201" s="10">
        <v>2023</v>
      </c>
      <c r="F201" s="10">
        <v>4.5579987556233848E-3</v>
      </c>
      <c r="G201" s="10">
        <v>4.5579987556233848E-3</v>
      </c>
    </row>
    <row r="202" spans="2:7" ht="15.75" customHeight="1" x14ac:dyDescent="0.2">
      <c r="B202" s="9" t="s">
        <v>211</v>
      </c>
      <c r="C202" s="9" t="s">
        <v>13</v>
      </c>
      <c r="D202" s="9" t="s">
        <v>14</v>
      </c>
      <c r="E202" s="9">
        <v>2023</v>
      </c>
      <c r="F202" s="9">
        <v>4.9006817250035542E-3</v>
      </c>
      <c r="G202" s="9">
        <v>4.9006817250035542E-3</v>
      </c>
    </row>
    <row r="203" spans="2:7" ht="15.75" customHeight="1" x14ac:dyDescent="0.2">
      <c r="B203" s="10" t="s">
        <v>212</v>
      </c>
      <c r="C203" s="10" t="s">
        <v>13</v>
      </c>
      <c r="D203" s="10" t="s">
        <v>14</v>
      </c>
      <c r="E203" s="10">
        <v>2023</v>
      </c>
      <c r="F203" s="10">
        <v>4.9455478597933734E-3</v>
      </c>
      <c r="G203" s="10">
        <v>4.9455478597933734E-3</v>
      </c>
    </row>
    <row r="204" spans="2:7" ht="15.75" customHeight="1" x14ac:dyDescent="0.2">
      <c r="B204" s="9" t="s">
        <v>213</v>
      </c>
      <c r="C204" s="9" t="s">
        <v>13</v>
      </c>
      <c r="D204" s="9" t="s">
        <v>14</v>
      </c>
      <c r="E204" s="9">
        <v>2023</v>
      </c>
      <c r="F204" s="9">
        <v>5.0415593332787641E-3</v>
      </c>
      <c r="G204" s="9">
        <v>5.0415593332787641E-3</v>
      </c>
    </row>
    <row r="205" spans="2:7" ht="15.75" customHeight="1" x14ac:dyDescent="0.2">
      <c r="B205" s="10" t="s">
        <v>214</v>
      </c>
      <c r="C205" s="10" t="s">
        <v>13</v>
      </c>
      <c r="D205" s="10" t="s">
        <v>14</v>
      </c>
      <c r="E205" s="10">
        <v>2023</v>
      </c>
      <c r="F205" s="10">
        <v>5.1606381939250205E-3</v>
      </c>
      <c r="G205" s="10">
        <v>5.1606381939250205E-3</v>
      </c>
    </row>
    <row r="206" spans="2:7" ht="15.75" customHeight="1" x14ac:dyDescent="0.2">
      <c r="B206" s="9" t="s">
        <v>215</v>
      </c>
      <c r="C206" s="9" t="s">
        <v>13</v>
      </c>
      <c r="D206" s="9" t="s">
        <v>14</v>
      </c>
      <c r="E206" s="9">
        <v>2023</v>
      </c>
      <c r="F206" s="9">
        <v>4.3898011879866267E-3</v>
      </c>
      <c r="G206" s="9">
        <v>4.3898011879866267E-3</v>
      </c>
    </row>
    <row r="207" spans="2:7" ht="15.75" customHeight="1" x14ac:dyDescent="0.2">
      <c r="B207" s="10" t="s">
        <v>216</v>
      </c>
      <c r="C207" s="10" t="s">
        <v>13</v>
      </c>
      <c r="D207" s="10" t="s">
        <v>14</v>
      </c>
      <c r="E207" s="10">
        <v>2023</v>
      </c>
      <c r="F207" s="10">
        <v>3.7931636473241765E-3</v>
      </c>
      <c r="G207" s="10">
        <v>3.7931636473241765E-3</v>
      </c>
    </row>
    <row r="208" spans="2:7" ht="15.75" customHeight="1" x14ac:dyDescent="0.2">
      <c r="B208" s="9" t="s">
        <v>217</v>
      </c>
      <c r="C208" s="9" t="s">
        <v>13</v>
      </c>
      <c r="D208" s="9" t="s">
        <v>14</v>
      </c>
      <c r="E208" s="9">
        <v>2023</v>
      </c>
      <c r="F208" s="9">
        <v>3.7881705061861099E-3</v>
      </c>
      <c r="G208" s="9">
        <v>3.7881705061861099E-3</v>
      </c>
    </row>
    <row r="209" spans="2:7" ht="15.75" customHeight="1" x14ac:dyDescent="0.2">
      <c r="B209" s="10" t="s">
        <v>218</v>
      </c>
      <c r="C209" s="10" t="s">
        <v>13</v>
      </c>
      <c r="D209" s="10" t="s">
        <v>14</v>
      </c>
      <c r="E209" s="10">
        <v>2023</v>
      </c>
      <c r="F209" s="10">
        <v>4.5226290985002776E-3</v>
      </c>
      <c r="G209" s="10">
        <v>4.5226290985002776E-3</v>
      </c>
    </row>
    <row r="210" spans="2:7" ht="15.75" customHeight="1" x14ac:dyDescent="0.2">
      <c r="B210" s="9" t="s">
        <v>219</v>
      </c>
      <c r="C210" s="9" t="s">
        <v>13</v>
      </c>
      <c r="D210" s="9" t="s">
        <v>14</v>
      </c>
      <c r="E210" s="9">
        <v>2023</v>
      </c>
      <c r="F210" s="9">
        <v>4.8481803049292361E-3</v>
      </c>
      <c r="G210" s="9">
        <v>4.8481803049292361E-3</v>
      </c>
    </row>
    <row r="211" spans="2:7" ht="15.75" customHeight="1" x14ac:dyDescent="0.2">
      <c r="B211" s="10" t="s">
        <v>220</v>
      </c>
      <c r="C211" s="10" t="s">
        <v>13</v>
      </c>
      <c r="D211" s="10" t="s">
        <v>14</v>
      </c>
      <c r="E211" s="10">
        <v>2023</v>
      </c>
      <c r="F211" s="10">
        <v>4.893126879704778E-3</v>
      </c>
      <c r="G211" s="10">
        <v>4.893126879704778E-3</v>
      </c>
    </row>
    <row r="212" spans="2:7" ht="15.75" customHeight="1" x14ac:dyDescent="0.2">
      <c r="B212" s="9" t="s">
        <v>221</v>
      </c>
      <c r="C212" s="9" t="s">
        <v>13</v>
      </c>
      <c r="D212" s="9" t="s">
        <v>14</v>
      </c>
      <c r="E212" s="9">
        <v>2023</v>
      </c>
      <c r="F212" s="9">
        <v>4.9737225347117227E-3</v>
      </c>
      <c r="G212" s="9">
        <v>4.9737225347117227E-3</v>
      </c>
    </row>
    <row r="213" spans="2:7" ht="15.75" customHeight="1" x14ac:dyDescent="0.2">
      <c r="B213" s="10" t="s">
        <v>222</v>
      </c>
      <c r="C213" s="10" t="s">
        <v>13</v>
      </c>
      <c r="D213" s="10" t="s">
        <v>14</v>
      </c>
      <c r="E213" s="10">
        <v>2023</v>
      </c>
      <c r="F213" s="10">
        <v>5.1183531405394386E-3</v>
      </c>
      <c r="G213" s="10">
        <v>5.1183531405394386E-3</v>
      </c>
    </row>
    <row r="214" spans="2:7" ht="15.75" customHeight="1" x14ac:dyDescent="0.2">
      <c r="B214" s="9" t="s">
        <v>223</v>
      </c>
      <c r="C214" s="9" t="s">
        <v>13</v>
      </c>
      <c r="D214" s="9" t="s">
        <v>14</v>
      </c>
      <c r="E214" s="9">
        <v>2023</v>
      </c>
      <c r="F214" s="9">
        <v>4.3978062692378818E-3</v>
      </c>
      <c r="G214" s="9">
        <v>4.3978062692378818E-3</v>
      </c>
    </row>
    <row r="215" spans="2:7" ht="15.75" customHeight="1" x14ac:dyDescent="0.2">
      <c r="B215" s="10" t="s">
        <v>224</v>
      </c>
      <c r="C215" s="10" t="s">
        <v>13</v>
      </c>
      <c r="D215" s="10" t="s">
        <v>14</v>
      </c>
      <c r="E215" s="10">
        <v>2023</v>
      </c>
      <c r="F215" s="10">
        <v>4.1434408678260913E-3</v>
      </c>
      <c r="G215" s="10">
        <v>4.1434408678260913E-3</v>
      </c>
    </row>
    <row r="216" spans="2:7" ht="15.75" customHeight="1" x14ac:dyDescent="0.2">
      <c r="B216" s="9" t="s">
        <v>225</v>
      </c>
      <c r="C216" s="9" t="s">
        <v>13</v>
      </c>
      <c r="D216" s="9" t="s">
        <v>14</v>
      </c>
      <c r="E216" s="9">
        <v>2023</v>
      </c>
      <c r="F216" s="9">
        <v>4.0350582456052612E-3</v>
      </c>
      <c r="G216" s="9">
        <v>4.0350582456052612E-3</v>
      </c>
    </row>
    <row r="217" spans="2:7" ht="15.75" customHeight="1" x14ac:dyDescent="0.2">
      <c r="B217" s="10" t="s">
        <v>226</v>
      </c>
      <c r="C217" s="10" t="s">
        <v>13</v>
      </c>
      <c r="D217" s="10" t="s">
        <v>14</v>
      </c>
      <c r="E217" s="10">
        <v>2023</v>
      </c>
      <c r="F217" s="10">
        <v>4.348688702085237E-3</v>
      </c>
      <c r="G217" s="10">
        <v>4.348688702085237E-3</v>
      </c>
    </row>
    <row r="218" spans="2:7" ht="15.75" customHeight="1" x14ac:dyDescent="0.2">
      <c r="B218" s="9" t="s">
        <v>227</v>
      </c>
      <c r="C218" s="9" t="s">
        <v>13</v>
      </c>
      <c r="D218" s="9" t="s">
        <v>14</v>
      </c>
      <c r="E218" s="9">
        <v>2023</v>
      </c>
      <c r="F218" s="9">
        <v>4.8594186176714087E-3</v>
      </c>
      <c r="G218" s="9">
        <v>4.8594186176714087E-3</v>
      </c>
    </row>
    <row r="219" spans="2:7" ht="15.75" customHeight="1" x14ac:dyDescent="0.2">
      <c r="B219" s="10" t="s">
        <v>228</v>
      </c>
      <c r="C219" s="10" t="s">
        <v>13</v>
      </c>
      <c r="D219" s="10" t="s">
        <v>14</v>
      </c>
      <c r="E219" s="10">
        <v>2023</v>
      </c>
      <c r="F219" s="10">
        <v>4.8473653208633604E-3</v>
      </c>
      <c r="G219" s="10">
        <v>4.8473653208633604E-3</v>
      </c>
    </row>
    <row r="220" spans="2:7" ht="15.75" customHeight="1" x14ac:dyDescent="0.2">
      <c r="B220" s="9" t="s">
        <v>229</v>
      </c>
      <c r="C220" s="9" t="s">
        <v>13</v>
      </c>
      <c r="D220" s="9" t="s">
        <v>14</v>
      </c>
      <c r="E220" s="9">
        <v>2023</v>
      </c>
      <c r="F220" s="9">
        <v>4.9321265947260993E-3</v>
      </c>
      <c r="G220" s="9">
        <v>4.9321265947260993E-3</v>
      </c>
    </row>
    <row r="221" spans="2:7" ht="15.75" customHeight="1" x14ac:dyDescent="0.2">
      <c r="B221" s="10" t="s">
        <v>230</v>
      </c>
      <c r="C221" s="10" t="s">
        <v>13</v>
      </c>
      <c r="D221" s="10" t="s">
        <v>14</v>
      </c>
      <c r="E221" s="10">
        <v>2023</v>
      </c>
      <c r="F221" s="10">
        <v>5.1196146153762705E-3</v>
      </c>
      <c r="G221" s="10">
        <v>5.1196146153762705E-3</v>
      </c>
    </row>
    <row r="222" spans="2:7" ht="15.75" customHeight="1" x14ac:dyDescent="0.2">
      <c r="B222" s="9" t="s">
        <v>231</v>
      </c>
      <c r="C222" s="9" t="s">
        <v>13</v>
      </c>
      <c r="D222" s="9" t="s">
        <v>14</v>
      </c>
      <c r="E222" s="9">
        <v>2023</v>
      </c>
      <c r="F222" s="9">
        <v>4.4287572635015246E-3</v>
      </c>
      <c r="G222" s="9">
        <v>4.4287572635015246E-3</v>
      </c>
    </row>
    <row r="223" spans="2:7" ht="15.75" customHeight="1" x14ac:dyDescent="0.2">
      <c r="B223" s="10" t="s">
        <v>232</v>
      </c>
      <c r="C223" s="10" t="s">
        <v>13</v>
      </c>
      <c r="D223" s="10" t="s">
        <v>14</v>
      </c>
      <c r="E223" s="10">
        <v>2023</v>
      </c>
      <c r="F223" s="10">
        <v>3.7635537537131928E-3</v>
      </c>
      <c r="G223" s="10">
        <v>3.7635537537131928E-3</v>
      </c>
    </row>
    <row r="224" spans="2:7" ht="15.75" customHeight="1" x14ac:dyDescent="0.2">
      <c r="B224" s="9" t="s">
        <v>233</v>
      </c>
      <c r="C224" s="9" t="s">
        <v>13</v>
      </c>
      <c r="D224" s="9" t="s">
        <v>14</v>
      </c>
      <c r="E224" s="9">
        <v>2023</v>
      </c>
      <c r="F224" s="9">
        <v>3.6451460947291812E-3</v>
      </c>
      <c r="G224" s="9">
        <v>3.6451460947291812E-3</v>
      </c>
    </row>
    <row r="225" spans="2:12" ht="15.75" customHeight="1" x14ac:dyDescent="0.2">
      <c r="B225" s="10" t="s">
        <v>234</v>
      </c>
      <c r="C225" s="10" t="s">
        <v>13</v>
      </c>
      <c r="D225" s="10" t="s">
        <v>14</v>
      </c>
      <c r="E225" s="10">
        <v>2023</v>
      </c>
      <c r="F225" s="10">
        <v>3.7548131513779094E-3</v>
      </c>
      <c r="G225" s="10">
        <v>3.7548131513779094E-3</v>
      </c>
    </row>
    <row r="226" spans="2:12" ht="15.75" customHeight="1" x14ac:dyDescent="0.2">
      <c r="B226" s="9" t="s">
        <v>235</v>
      </c>
      <c r="C226" s="9" t="s">
        <v>13</v>
      </c>
      <c r="D226" s="9" t="s">
        <v>14</v>
      </c>
      <c r="E226" s="9">
        <v>2023</v>
      </c>
      <c r="F226" s="9">
        <v>4.135870553299289E-3</v>
      </c>
      <c r="G226" s="9">
        <v>4.135870553299289E-3</v>
      </c>
    </row>
    <row r="227" spans="2:12" ht="15.75" customHeight="1" x14ac:dyDescent="0.2">
      <c r="B227" s="10" t="s">
        <v>236</v>
      </c>
      <c r="C227" s="10" t="s">
        <v>13</v>
      </c>
      <c r="D227" s="10" t="s">
        <v>14</v>
      </c>
      <c r="E227" s="10">
        <v>2023</v>
      </c>
      <c r="F227" s="10">
        <v>4.2163937471854929E-3</v>
      </c>
      <c r="G227" s="10">
        <v>4.2163937471854929E-3</v>
      </c>
    </row>
    <row r="228" spans="2:12" ht="15.75" customHeight="1" x14ac:dyDescent="0.2">
      <c r="B228" s="9" t="s">
        <v>237</v>
      </c>
      <c r="C228" s="9" t="s">
        <v>13</v>
      </c>
      <c r="D228" s="9" t="s">
        <v>14</v>
      </c>
      <c r="E228" s="9">
        <v>2023</v>
      </c>
      <c r="F228" s="9">
        <v>4.3981625499843633E-3</v>
      </c>
      <c r="G228" s="9">
        <v>4.3981625499843633E-3</v>
      </c>
    </row>
    <row r="229" spans="2:12" ht="15.75" customHeight="1" x14ac:dyDescent="0.2">
      <c r="B229" s="10" t="s">
        <v>238</v>
      </c>
      <c r="C229" s="10" t="s">
        <v>13</v>
      </c>
      <c r="D229" s="10" t="s">
        <v>14</v>
      </c>
      <c r="E229" s="10">
        <v>2023</v>
      </c>
      <c r="F229" s="10">
        <v>4.7710342877715596E-3</v>
      </c>
      <c r="G229" s="10">
        <v>4.7710342877715596E-3</v>
      </c>
    </row>
    <row r="230" spans="2:12" ht="15.75" customHeight="1" thickBot="1" x14ac:dyDescent="0.25">
      <c r="B230" s="11" t="s">
        <v>239</v>
      </c>
      <c r="C230" s="11" t="s">
        <v>13</v>
      </c>
      <c r="D230" s="11" t="s">
        <v>14</v>
      </c>
      <c r="E230" s="11">
        <v>2023</v>
      </c>
      <c r="F230" s="11">
        <v>4.2481774744187436E-3</v>
      </c>
      <c r="G230" s="11">
        <v>4.2481774744187436E-3</v>
      </c>
    </row>
    <row r="231" spans="2:12" x14ac:dyDescent="0.2">
      <c r="E231" s="4"/>
      <c r="L231" s="3"/>
    </row>
    <row r="232" spans="2:12" x14ac:dyDescent="0.2">
      <c r="B232"/>
      <c r="C232"/>
      <c r="D232"/>
      <c r="E232"/>
      <c r="F232"/>
    </row>
    <row r="233" spans="2:12" ht="15.75" x14ac:dyDescent="0.25">
      <c r="B233"/>
      <c r="C233"/>
      <c r="D233"/>
      <c r="E233" s="30" t="s">
        <v>240</v>
      </c>
      <c r="F233" s="31">
        <f>SUM(F7:F230)</f>
        <v>1.0000000000000009</v>
      </c>
      <c r="G233" s="31">
        <f>SUM(G7:G230)</f>
        <v>1.0000000000000009</v>
      </c>
    </row>
    <row r="234" spans="2:12" x14ac:dyDescent="0.2">
      <c r="B234"/>
      <c r="C234"/>
      <c r="D234"/>
      <c r="E234"/>
      <c r="F234"/>
    </row>
    <row r="235" spans="2:12" x14ac:dyDescent="0.2">
      <c r="B235"/>
      <c r="C235"/>
      <c r="D235"/>
      <c r="E235"/>
      <c r="F235"/>
    </row>
    <row r="236" spans="2:12" x14ac:dyDescent="0.2">
      <c r="B236"/>
      <c r="C236"/>
      <c r="D236"/>
      <c r="E236"/>
      <c r="F236"/>
    </row>
    <row r="237" spans="2:12" x14ac:dyDescent="0.2">
      <c r="B237"/>
      <c r="C237"/>
      <c r="D237"/>
      <c r="E237"/>
      <c r="F237"/>
    </row>
    <row r="238" spans="2:12" x14ac:dyDescent="0.2">
      <c r="B238"/>
      <c r="C238"/>
      <c r="D238"/>
      <c r="E238"/>
      <c r="F238"/>
    </row>
    <row r="239" spans="2:12" x14ac:dyDescent="0.2">
      <c r="B239"/>
      <c r="C239"/>
      <c r="D239"/>
      <c r="E239"/>
      <c r="F239"/>
    </row>
    <row r="240" spans="2:12" x14ac:dyDescent="0.2">
      <c r="B240"/>
      <c r="C240"/>
      <c r="D240"/>
      <c r="E240"/>
      <c r="F240"/>
    </row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</sheetData>
  <pageMargins left="0.75" right="0.75" top="1" bottom="1" header="0.5" footer="0.5"/>
  <pageSetup paperSize="9" orientation="portrait" horizontalDpi="4294967295" verticalDpi="4294967295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00426-9ED2-4C23-A8E8-A6FE5C672DD7}">
  <dimension ref="B1:X458"/>
  <sheetViews>
    <sheetView topLeftCell="A2" workbookViewId="0">
      <selection activeCell="C31" sqref="C31"/>
    </sheetView>
  </sheetViews>
  <sheetFormatPr defaultRowHeight="12.75" x14ac:dyDescent="0.2"/>
  <cols>
    <col min="1" max="1" width="2.85546875" customWidth="1"/>
    <col min="2" max="2" width="11" style="3" customWidth="1"/>
    <col min="3" max="3" width="21.140625" style="3" customWidth="1"/>
    <col min="4" max="4" width="12.5703125" style="3" customWidth="1"/>
    <col min="5" max="5" width="15.7109375" style="3" customWidth="1"/>
    <col min="6" max="7" width="12.7109375" style="3" customWidth="1"/>
    <col min="12" max="12" width="10.5703125" customWidth="1"/>
    <col min="23" max="23" width="12.28515625" bestFit="1" customWidth="1"/>
    <col min="26" max="26" width="10" bestFit="1" customWidth="1"/>
    <col min="30" max="30" width="18.42578125" customWidth="1"/>
    <col min="31" max="31" width="13.28515625" customWidth="1"/>
    <col min="32" max="32" width="11.7109375" customWidth="1"/>
    <col min="33" max="33" width="12.140625" customWidth="1"/>
    <col min="259" max="259" width="9.7109375" bestFit="1" customWidth="1"/>
    <col min="261" max="261" width="21.140625" customWidth="1"/>
    <col min="262" max="262" width="12.5703125" customWidth="1"/>
    <col min="263" max="263" width="13.42578125" customWidth="1"/>
    <col min="264" max="264" width="12.7109375" customWidth="1"/>
    <col min="515" max="515" width="9.7109375" bestFit="1" customWidth="1"/>
    <col min="517" max="517" width="21.140625" customWidth="1"/>
    <col min="518" max="518" width="12.5703125" customWidth="1"/>
    <col min="519" max="519" width="13.42578125" customWidth="1"/>
    <col min="520" max="520" width="12.7109375" customWidth="1"/>
    <col min="771" max="771" width="9.7109375" bestFit="1" customWidth="1"/>
    <col min="773" max="773" width="21.140625" customWidth="1"/>
    <col min="774" max="774" width="12.5703125" customWidth="1"/>
    <col min="775" max="775" width="13.42578125" customWidth="1"/>
    <col min="776" max="776" width="12.7109375" customWidth="1"/>
    <col min="1027" max="1027" width="9.7109375" bestFit="1" customWidth="1"/>
    <col min="1029" max="1029" width="21.140625" customWidth="1"/>
    <col min="1030" max="1030" width="12.5703125" customWidth="1"/>
    <col min="1031" max="1031" width="13.42578125" customWidth="1"/>
    <col min="1032" max="1032" width="12.7109375" customWidth="1"/>
    <col min="1283" max="1283" width="9.7109375" bestFit="1" customWidth="1"/>
    <col min="1285" max="1285" width="21.140625" customWidth="1"/>
    <col min="1286" max="1286" width="12.5703125" customWidth="1"/>
    <col min="1287" max="1287" width="13.42578125" customWidth="1"/>
    <col min="1288" max="1288" width="12.7109375" customWidth="1"/>
    <col min="1539" max="1539" width="9.7109375" bestFit="1" customWidth="1"/>
    <col min="1541" max="1541" width="21.140625" customWidth="1"/>
    <col min="1542" max="1542" width="12.5703125" customWidth="1"/>
    <col min="1543" max="1543" width="13.42578125" customWidth="1"/>
    <col min="1544" max="1544" width="12.7109375" customWidth="1"/>
    <col min="1795" max="1795" width="9.7109375" bestFit="1" customWidth="1"/>
    <col min="1797" max="1797" width="21.140625" customWidth="1"/>
    <col min="1798" max="1798" width="12.5703125" customWidth="1"/>
    <col min="1799" max="1799" width="13.42578125" customWidth="1"/>
    <col min="1800" max="1800" width="12.7109375" customWidth="1"/>
    <col min="2051" max="2051" width="9.7109375" bestFit="1" customWidth="1"/>
    <col min="2053" max="2053" width="21.140625" customWidth="1"/>
    <col min="2054" max="2054" width="12.5703125" customWidth="1"/>
    <col min="2055" max="2055" width="13.42578125" customWidth="1"/>
    <col min="2056" max="2056" width="12.7109375" customWidth="1"/>
    <col min="2307" max="2307" width="9.7109375" bestFit="1" customWidth="1"/>
    <col min="2309" max="2309" width="21.140625" customWidth="1"/>
    <col min="2310" max="2310" width="12.5703125" customWidth="1"/>
    <col min="2311" max="2311" width="13.42578125" customWidth="1"/>
    <col min="2312" max="2312" width="12.7109375" customWidth="1"/>
    <col min="2563" max="2563" width="9.7109375" bestFit="1" customWidth="1"/>
    <col min="2565" max="2565" width="21.140625" customWidth="1"/>
    <col min="2566" max="2566" width="12.5703125" customWidth="1"/>
    <col min="2567" max="2567" width="13.42578125" customWidth="1"/>
    <col min="2568" max="2568" width="12.7109375" customWidth="1"/>
    <col min="2819" max="2819" width="9.7109375" bestFit="1" customWidth="1"/>
    <col min="2821" max="2821" width="21.140625" customWidth="1"/>
    <col min="2822" max="2822" width="12.5703125" customWidth="1"/>
    <col min="2823" max="2823" width="13.42578125" customWidth="1"/>
    <col min="2824" max="2824" width="12.7109375" customWidth="1"/>
    <col min="3075" max="3075" width="9.7109375" bestFit="1" customWidth="1"/>
    <col min="3077" max="3077" width="21.140625" customWidth="1"/>
    <col min="3078" max="3078" width="12.5703125" customWidth="1"/>
    <col min="3079" max="3079" width="13.42578125" customWidth="1"/>
    <col min="3080" max="3080" width="12.7109375" customWidth="1"/>
    <col min="3331" max="3331" width="9.7109375" bestFit="1" customWidth="1"/>
    <col min="3333" max="3333" width="21.140625" customWidth="1"/>
    <col min="3334" max="3334" width="12.5703125" customWidth="1"/>
    <col min="3335" max="3335" width="13.42578125" customWidth="1"/>
    <col min="3336" max="3336" width="12.7109375" customWidth="1"/>
    <col min="3587" max="3587" width="9.7109375" bestFit="1" customWidth="1"/>
    <col min="3589" max="3589" width="21.140625" customWidth="1"/>
    <col min="3590" max="3590" width="12.5703125" customWidth="1"/>
    <col min="3591" max="3591" width="13.42578125" customWidth="1"/>
    <col min="3592" max="3592" width="12.7109375" customWidth="1"/>
    <col min="3843" max="3843" width="9.7109375" bestFit="1" customWidth="1"/>
    <col min="3845" max="3845" width="21.140625" customWidth="1"/>
    <col min="3846" max="3846" width="12.5703125" customWidth="1"/>
    <col min="3847" max="3847" width="13.42578125" customWidth="1"/>
    <col min="3848" max="3848" width="12.7109375" customWidth="1"/>
    <col min="4099" max="4099" width="9.7109375" bestFit="1" customWidth="1"/>
    <col min="4101" max="4101" width="21.140625" customWidth="1"/>
    <col min="4102" max="4102" width="12.5703125" customWidth="1"/>
    <col min="4103" max="4103" width="13.42578125" customWidth="1"/>
    <col min="4104" max="4104" width="12.7109375" customWidth="1"/>
    <col min="4355" max="4355" width="9.7109375" bestFit="1" customWidth="1"/>
    <col min="4357" max="4357" width="21.140625" customWidth="1"/>
    <col min="4358" max="4358" width="12.5703125" customWidth="1"/>
    <col min="4359" max="4359" width="13.42578125" customWidth="1"/>
    <col min="4360" max="4360" width="12.7109375" customWidth="1"/>
    <col min="4611" max="4611" width="9.7109375" bestFit="1" customWidth="1"/>
    <col min="4613" max="4613" width="21.140625" customWidth="1"/>
    <col min="4614" max="4614" width="12.5703125" customWidth="1"/>
    <col min="4615" max="4615" width="13.42578125" customWidth="1"/>
    <col min="4616" max="4616" width="12.7109375" customWidth="1"/>
    <col min="4867" max="4867" width="9.7109375" bestFit="1" customWidth="1"/>
    <col min="4869" max="4869" width="21.140625" customWidth="1"/>
    <col min="4870" max="4870" width="12.5703125" customWidth="1"/>
    <col min="4871" max="4871" width="13.42578125" customWidth="1"/>
    <col min="4872" max="4872" width="12.7109375" customWidth="1"/>
    <col min="5123" max="5123" width="9.7109375" bestFit="1" customWidth="1"/>
    <col min="5125" max="5125" width="21.140625" customWidth="1"/>
    <col min="5126" max="5126" width="12.5703125" customWidth="1"/>
    <col min="5127" max="5127" width="13.42578125" customWidth="1"/>
    <col min="5128" max="5128" width="12.7109375" customWidth="1"/>
    <col min="5379" max="5379" width="9.7109375" bestFit="1" customWidth="1"/>
    <col min="5381" max="5381" width="21.140625" customWidth="1"/>
    <col min="5382" max="5382" width="12.5703125" customWidth="1"/>
    <col min="5383" max="5383" width="13.42578125" customWidth="1"/>
    <col min="5384" max="5384" width="12.7109375" customWidth="1"/>
    <col min="5635" max="5635" width="9.7109375" bestFit="1" customWidth="1"/>
    <col min="5637" max="5637" width="21.140625" customWidth="1"/>
    <col min="5638" max="5638" width="12.5703125" customWidth="1"/>
    <col min="5639" max="5639" width="13.42578125" customWidth="1"/>
    <col min="5640" max="5640" width="12.7109375" customWidth="1"/>
    <col min="5891" max="5891" width="9.7109375" bestFit="1" customWidth="1"/>
    <col min="5893" max="5893" width="21.140625" customWidth="1"/>
    <col min="5894" max="5894" width="12.5703125" customWidth="1"/>
    <col min="5895" max="5895" width="13.42578125" customWidth="1"/>
    <col min="5896" max="5896" width="12.7109375" customWidth="1"/>
    <col min="6147" max="6147" width="9.7109375" bestFit="1" customWidth="1"/>
    <col min="6149" max="6149" width="21.140625" customWidth="1"/>
    <col min="6150" max="6150" width="12.5703125" customWidth="1"/>
    <col min="6151" max="6151" width="13.42578125" customWidth="1"/>
    <col min="6152" max="6152" width="12.7109375" customWidth="1"/>
    <col min="6403" max="6403" width="9.7109375" bestFit="1" customWidth="1"/>
    <col min="6405" max="6405" width="21.140625" customWidth="1"/>
    <col min="6406" max="6406" width="12.5703125" customWidth="1"/>
    <col min="6407" max="6407" width="13.42578125" customWidth="1"/>
    <col min="6408" max="6408" width="12.7109375" customWidth="1"/>
    <col min="6659" max="6659" width="9.7109375" bestFit="1" customWidth="1"/>
    <col min="6661" max="6661" width="21.140625" customWidth="1"/>
    <col min="6662" max="6662" width="12.5703125" customWidth="1"/>
    <col min="6663" max="6663" width="13.42578125" customWidth="1"/>
    <col min="6664" max="6664" width="12.7109375" customWidth="1"/>
    <col min="6915" max="6915" width="9.7109375" bestFit="1" customWidth="1"/>
    <col min="6917" max="6917" width="21.140625" customWidth="1"/>
    <col min="6918" max="6918" width="12.5703125" customWidth="1"/>
    <col min="6919" max="6919" width="13.42578125" customWidth="1"/>
    <col min="6920" max="6920" width="12.7109375" customWidth="1"/>
    <col min="7171" max="7171" width="9.7109375" bestFit="1" customWidth="1"/>
    <col min="7173" max="7173" width="21.140625" customWidth="1"/>
    <col min="7174" max="7174" width="12.5703125" customWidth="1"/>
    <col min="7175" max="7175" width="13.42578125" customWidth="1"/>
    <col min="7176" max="7176" width="12.7109375" customWidth="1"/>
    <col min="7427" max="7427" width="9.7109375" bestFit="1" customWidth="1"/>
    <col min="7429" max="7429" width="21.140625" customWidth="1"/>
    <col min="7430" max="7430" width="12.5703125" customWidth="1"/>
    <col min="7431" max="7431" width="13.42578125" customWidth="1"/>
    <col min="7432" max="7432" width="12.7109375" customWidth="1"/>
    <col min="7683" max="7683" width="9.7109375" bestFit="1" customWidth="1"/>
    <col min="7685" max="7685" width="21.140625" customWidth="1"/>
    <col min="7686" max="7686" width="12.5703125" customWidth="1"/>
    <col min="7687" max="7687" width="13.42578125" customWidth="1"/>
    <col min="7688" max="7688" width="12.7109375" customWidth="1"/>
    <col min="7939" max="7939" width="9.7109375" bestFit="1" customWidth="1"/>
    <col min="7941" max="7941" width="21.140625" customWidth="1"/>
    <col min="7942" max="7942" width="12.5703125" customWidth="1"/>
    <col min="7943" max="7943" width="13.42578125" customWidth="1"/>
    <col min="7944" max="7944" width="12.7109375" customWidth="1"/>
    <col min="8195" max="8195" width="9.7109375" bestFit="1" customWidth="1"/>
    <col min="8197" max="8197" width="21.140625" customWidth="1"/>
    <col min="8198" max="8198" width="12.5703125" customWidth="1"/>
    <col min="8199" max="8199" width="13.42578125" customWidth="1"/>
    <col min="8200" max="8200" width="12.7109375" customWidth="1"/>
    <col min="8451" max="8451" width="9.7109375" bestFit="1" customWidth="1"/>
    <col min="8453" max="8453" width="21.140625" customWidth="1"/>
    <col min="8454" max="8454" width="12.5703125" customWidth="1"/>
    <col min="8455" max="8455" width="13.42578125" customWidth="1"/>
    <col min="8456" max="8456" width="12.7109375" customWidth="1"/>
    <col min="8707" max="8707" width="9.7109375" bestFit="1" customWidth="1"/>
    <col min="8709" max="8709" width="21.140625" customWidth="1"/>
    <col min="8710" max="8710" width="12.5703125" customWidth="1"/>
    <col min="8711" max="8711" width="13.42578125" customWidth="1"/>
    <col min="8712" max="8712" width="12.7109375" customWidth="1"/>
    <col min="8963" max="8963" width="9.7109375" bestFit="1" customWidth="1"/>
    <col min="8965" max="8965" width="21.140625" customWidth="1"/>
    <col min="8966" max="8966" width="12.5703125" customWidth="1"/>
    <col min="8967" max="8967" width="13.42578125" customWidth="1"/>
    <col min="8968" max="8968" width="12.7109375" customWidth="1"/>
    <col min="9219" max="9219" width="9.7109375" bestFit="1" customWidth="1"/>
    <col min="9221" max="9221" width="21.140625" customWidth="1"/>
    <col min="9222" max="9222" width="12.5703125" customWidth="1"/>
    <col min="9223" max="9223" width="13.42578125" customWidth="1"/>
    <col min="9224" max="9224" width="12.7109375" customWidth="1"/>
    <col min="9475" max="9475" width="9.7109375" bestFit="1" customWidth="1"/>
    <col min="9477" max="9477" width="21.140625" customWidth="1"/>
    <col min="9478" max="9478" width="12.5703125" customWidth="1"/>
    <col min="9479" max="9479" width="13.42578125" customWidth="1"/>
    <col min="9480" max="9480" width="12.7109375" customWidth="1"/>
    <col min="9731" max="9731" width="9.7109375" bestFit="1" customWidth="1"/>
    <col min="9733" max="9733" width="21.140625" customWidth="1"/>
    <col min="9734" max="9734" width="12.5703125" customWidth="1"/>
    <col min="9735" max="9735" width="13.42578125" customWidth="1"/>
    <col min="9736" max="9736" width="12.7109375" customWidth="1"/>
    <col min="9987" max="9987" width="9.7109375" bestFit="1" customWidth="1"/>
    <col min="9989" max="9989" width="21.140625" customWidth="1"/>
    <col min="9990" max="9990" width="12.5703125" customWidth="1"/>
    <col min="9991" max="9991" width="13.42578125" customWidth="1"/>
    <col min="9992" max="9992" width="12.7109375" customWidth="1"/>
    <col min="10243" max="10243" width="9.7109375" bestFit="1" customWidth="1"/>
    <col min="10245" max="10245" width="21.140625" customWidth="1"/>
    <col min="10246" max="10246" width="12.5703125" customWidth="1"/>
    <col min="10247" max="10247" width="13.42578125" customWidth="1"/>
    <col min="10248" max="10248" width="12.7109375" customWidth="1"/>
    <col min="10499" max="10499" width="9.7109375" bestFit="1" customWidth="1"/>
    <col min="10501" max="10501" width="21.140625" customWidth="1"/>
    <col min="10502" max="10502" width="12.5703125" customWidth="1"/>
    <col min="10503" max="10503" width="13.42578125" customWidth="1"/>
    <col min="10504" max="10504" width="12.7109375" customWidth="1"/>
    <col min="10755" max="10755" width="9.7109375" bestFit="1" customWidth="1"/>
    <col min="10757" max="10757" width="21.140625" customWidth="1"/>
    <col min="10758" max="10758" width="12.5703125" customWidth="1"/>
    <col min="10759" max="10759" width="13.42578125" customWidth="1"/>
    <col min="10760" max="10760" width="12.7109375" customWidth="1"/>
    <col min="11011" max="11011" width="9.7109375" bestFit="1" customWidth="1"/>
    <col min="11013" max="11013" width="21.140625" customWidth="1"/>
    <col min="11014" max="11014" width="12.5703125" customWidth="1"/>
    <col min="11015" max="11015" width="13.42578125" customWidth="1"/>
    <col min="11016" max="11016" width="12.7109375" customWidth="1"/>
    <col min="11267" max="11267" width="9.7109375" bestFit="1" customWidth="1"/>
    <col min="11269" max="11269" width="21.140625" customWidth="1"/>
    <col min="11270" max="11270" width="12.5703125" customWidth="1"/>
    <col min="11271" max="11271" width="13.42578125" customWidth="1"/>
    <col min="11272" max="11272" width="12.7109375" customWidth="1"/>
    <col min="11523" max="11523" width="9.7109375" bestFit="1" customWidth="1"/>
    <col min="11525" max="11525" width="21.140625" customWidth="1"/>
    <col min="11526" max="11526" width="12.5703125" customWidth="1"/>
    <col min="11527" max="11527" width="13.42578125" customWidth="1"/>
    <col min="11528" max="11528" width="12.7109375" customWidth="1"/>
    <col min="11779" max="11779" width="9.7109375" bestFit="1" customWidth="1"/>
    <col min="11781" max="11781" width="21.140625" customWidth="1"/>
    <col min="11782" max="11782" width="12.5703125" customWidth="1"/>
    <col min="11783" max="11783" width="13.42578125" customWidth="1"/>
    <col min="11784" max="11784" width="12.7109375" customWidth="1"/>
    <col min="12035" max="12035" width="9.7109375" bestFit="1" customWidth="1"/>
    <col min="12037" max="12037" width="21.140625" customWidth="1"/>
    <col min="12038" max="12038" width="12.5703125" customWidth="1"/>
    <col min="12039" max="12039" width="13.42578125" customWidth="1"/>
    <col min="12040" max="12040" width="12.7109375" customWidth="1"/>
    <col min="12291" max="12291" width="9.7109375" bestFit="1" customWidth="1"/>
    <col min="12293" max="12293" width="21.140625" customWidth="1"/>
    <col min="12294" max="12294" width="12.5703125" customWidth="1"/>
    <col min="12295" max="12295" width="13.42578125" customWidth="1"/>
    <col min="12296" max="12296" width="12.7109375" customWidth="1"/>
    <col min="12547" max="12547" width="9.7109375" bestFit="1" customWidth="1"/>
    <col min="12549" max="12549" width="21.140625" customWidth="1"/>
    <col min="12550" max="12550" width="12.5703125" customWidth="1"/>
    <col min="12551" max="12551" width="13.42578125" customWidth="1"/>
    <col min="12552" max="12552" width="12.7109375" customWidth="1"/>
    <col min="12803" max="12803" width="9.7109375" bestFit="1" customWidth="1"/>
    <col min="12805" max="12805" width="21.140625" customWidth="1"/>
    <col min="12806" max="12806" width="12.5703125" customWidth="1"/>
    <col min="12807" max="12807" width="13.42578125" customWidth="1"/>
    <col min="12808" max="12808" width="12.7109375" customWidth="1"/>
    <col min="13059" max="13059" width="9.7109375" bestFit="1" customWidth="1"/>
    <col min="13061" max="13061" width="21.140625" customWidth="1"/>
    <col min="13062" max="13062" width="12.5703125" customWidth="1"/>
    <col min="13063" max="13063" width="13.42578125" customWidth="1"/>
    <col min="13064" max="13064" width="12.7109375" customWidth="1"/>
    <col min="13315" max="13315" width="9.7109375" bestFit="1" customWidth="1"/>
    <col min="13317" max="13317" width="21.140625" customWidth="1"/>
    <col min="13318" max="13318" width="12.5703125" customWidth="1"/>
    <col min="13319" max="13319" width="13.42578125" customWidth="1"/>
    <col min="13320" max="13320" width="12.7109375" customWidth="1"/>
    <col min="13571" max="13571" width="9.7109375" bestFit="1" customWidth="1"/>
    <col min="13573" max="13573" width="21.140625" customWidth="1"/>
    <col min="13574" max="13574" width="12.5703125" customWidth="1"/>
    <col min="13575" max="13575" width="13.42578125" customWidth="1"/>
    <col min="13576" max="13576" width="12.7109375" customWidth="1"/>
    <col min="13827" max="13827" width="9.7109375" bestFit="1" customWidth="1"/>
    <col min="13829" max="13829" width="21.140625" customWidth="1"/>
    <col min="13830" max="13830" width="12.5703125" customWidth="1"/>
    <col min="13831" max="13831" width="13.42578125" customWidth="1"/>
    <col min="13832" max="13832" width="12.7109375" customWidth="1"/>
    <col min="14083" max="14083" width="9.7109375" bestFit="1" customWidth="1"/>
    <col min="14085" max="14085" width="21.140625" customWidth="1"/>
    <col min="14086" max="14086" width="12.5703125" customWidth="1"/>
    <col min="14087" max="14087" width="13.42578125" customWidth="1"/>
    <col min="14088" max="14088" width="12.7109375" customWidth="1"/>
    <col min="14339" max="14339" width="9.7109375" bestFit="1" customWidth="1"/>
    <col min="14341" max="14341" width="21.140625" customWidth="1"/>
    <col min="14342" max="14342" width="12.5703125" customWidth="1"/>
    <col min="14343" max="14343" width="13.42578125" customWidth="1"/>
    <col min="14344" max="14344" width="12.7109375" customWidth="1"/>
    <col min="14595" max="14595" width="9.7109375" bestFit="1" customWidth="1"/>
    <col min="14597" max="14597" width="21.140625" customWidth="1"/>
    <col min="14598" max="14598" width="12.5703125" customWidth="1"/>
    <col min="14599" max="14599" width="13.42578125" customWidth="1"/>
    <col min="14600" max="14600" width="12.7109375" customWidth="1"/>
    <col min="14851" max="14851" width="9.7109375" bestFit="1" customWidth="1"/>
    <col min="14853" max="14853" width="21.140625" customWidth="1"/>
    <col min="14854" max="14854" width="12.5703125" customWidth="1"/>
    <col min="14855" max="14855" width="13.42578125" customWidth="1"/>
    <col min="14856" max="14856" width="12.7109375" customWidth="1"/>
    <col min="15107" max="15107" width="9.7109375" bestFit="1" customWidth="1"/>
    <col min="15109" max="15109" width="21.140625" customWidth="1"/>
    <col min="15110" max="15110" width="12.5703125" customWidth="1"/>
    <col min="15111" max="15111" width="13.42578125" customWidth="1"/>
    <col min="15112" max="15112" width="12.7109375" customWidth="1"/>
    <col min="15363" max="15363" width="9.7109375" bestFit="1" customWidth="1"/>
    <col min="15365" max="15365" width="21.140625" customWidth="1"/>
    <col min="15366" max="15366" width="12.5703125" customWidth="1"/>
    <col min="15367" max="15367" width="13.42578125" customWidth="1"/>
    <col min="15368" max="15368" width="12.7109375" customWidth="1"/>
    <col min="15619" max="15619" width="9.7109375" bestFit="1" customWidth="1"/>
    <col min="15621" max="15621" width="21.140625" customWidth="1"/>
    <col min="15622" max="15622" width="12.5703125" customWidth="1"/>
    <col min="15623" max="15623" width="13.42578125" customWidth="1"/>
    <col min="15624" max="15624" width="12.7109375" customWidth="1"/>
    <col min="15875" max="15875" width="9.7109375" bestFit="1" customWidth="1"/>
    <col min="15877" max="15877" width="21.140625" customWidth="1"/>
    <col min="15878" max="15878" width="12.5703125" customWidth="1"/>
    <col min="15879" max="15879" width="13.42578125" customWidth="1"/>
    <col min="15880" max="15880" width="12.7109375" customWidth="1"/>
    <col min="16131" max="16131" width="9.7109375" bestFit="1" customWidth="1"/>
    <col min="16133" max="16133" width="21.140625" customWidth="1"/>
    <col min="16134" max="16134" width="12.5703125" customWidth="1"/>
    <col min="16135" max="16135" width="13.42578125" customWidth="1"/>
    <col min="16136" max="16136" width="12.7109375" customWidth="1"/>
  </cols>
  <sheetData>
    <row r="1" spans="2:24" x14ac:dyDescent="0.2">
      <c r="W1" s="27" t="s">
        <v>241</v>
      </c>
      <c r="X1" s="26"/>
    </row>
    <row r="2" spans="2:24" ht="18.75" customHeight="1" x14ac:dyDescent="0.25">
      <c r="B2" s="17" t="s">
        <v>1</v>
      </c>
      <c r="C2" s="17"/>
      <c r="D2" s="17"/>
      <c r="E2" s="17"/>
      <c r="F2" s="18"/>
      <c r="G2" s="18"/>
      <c r="W2">
        <f>SUM(F5:F228)</f>
        <v>0.99999999999999989</v>
      </c>
      <c r="X2">
        <f>SUM(G5:G228)</f>
        <v>0.99999999999999978</v>
      </c>
    </row>
    <row r="3" spans="2:24" ht="18.75" customHeight="1" x14ac:dyDescent="0.2">
      <c r="B3" s="19" t="s">
        <v>2</v>
      </c>
      <c r="C3" s="19" t="s">
        <v>3</v>
      </c>
      <c r="D3" s="19" t="s">
        <v>4</v>
      </c>
      <c r="E3" s="19" t="s">
        <v>5</v>
      </c>
      <c r="F3" s="19" t="s">
        <v>6</v>
      </c>
      <c r="G3" s="19" t="s">
        <v>7</v>
      </c>
      <c r="W3">
        <f>1-W2</f>
        <v>0</v>
      </c>
      <c r="X3">
        <f>1-X2</f>
        <v>0</v>
      </c>
    </row>
    <row r="4" spans="2:24" ht="25.5" x14ac:dyDescent="0.2">
      <c r="B4" s="20" t="s">
        <v>8</v>
      </c>
      <c r="C4" s="20" t="s">
        <v>9</v>
      </c>
      <c r="D4" s="20" t="s">
        <v>10</v>
      </c>
      <c r="E4" s="20" t="s">
        <v>5</v>
      </c>
      <c r="F4" s="20" t="s">
        <v>11</v>
      </c>
      <c r="G4" s="20" t="s">
        <v>11</v>
      </c>
      <c r="J4" s="13"/>
      <c r="W4" s="26">
        <f>W3/224</f>
        <v>0</v>
      </c>
      <c r="X4" s="26">
        <f>X3/224</f>
        <v>0</v>
      </c>
    </row>
    <row r="5" spans="2:24" ht="18.75" customHeight="1" x14ac:dyDescent="0.2">
      <c r="B5" s="15" t="s">
        <v>12</v>
      </c>
      <c r="C5" s="15" t="s">
        <v>13</v>
      </c>
      <c r="D5" s="15" t="s">
        <v>14</v>
      </c>
      <c r="E5" s="15">
        <v>2035</v>
      </c>
      <c r="F5">
        <v>3.6929710168529741E-3</v>
      </c>
      <c r="G5">
        <v>3.4915902770529684E-3</v>
      </c>
      <c r="J5" s="12" t="s">
        <v>15</v>
      </c>
      <c r="W5">
        <f>ROUND(F5+W$4,6)</f>
        <v>3.6930000000000001E-3</v>
      </c>
      <c r="X5">
        <f>ROUND(G5+X$4,6)</f>
        <v>3.4919999999999999E-3</v>
      </c>
    </row>
    <row r="6" spans="2:24" ht="18.75" customHeight="1" x14ac:dyDescent="0.2">
      <c r="B6" s="16" t="s">
        <v>16</v>
      </c>
      <c r="C6" s="16" t="s">
        <v>13</v>
      </c>
      <c r="D6" s="16" t="s">
        <v>14</v>
      </c>
      <c r="E6" s="16">
        <v>2035</v>
      </c>
      <c r="F6">
        <v>2.6194958955702602E-3</v>
      </c>
      <c r="G6">
        <v>3.7553983494809729E-3</v>
      </c>
      <c r="J6" s="12" t="s">
        <v>17</v>
      </c>
      <c r="W6">
        <f t="shared" ref="W6:X69" si="0">ROUND(F6+W$4,6)</f>
        <v>2.6189999999999998E-3</v>
      </c>
      <c r="X6">
        <f t="shared" si="0"/>
        <v>3.7550000000000001E-3</v>
      </c>
    </row>
    <row r="7" spans="2:24" ht="18.75" customHeight="1" x14ac:dyDescent="0.2">
      <c r="B7" s="15" t="s">
        <v>18</v>
      </c>
      <c r="C7" s="15" t="s">
        <v>13</v>
      </c>
      <c r="D7" s="15" t="s">
        <v>14</v>
      </c>
      <c r="E7" s="15">
        <v>2035</v>
      </c>
      <c r="F7">
        <v>3.9226156445092385E-3</v>
      </c>
      <c r="G7">
        <v>4.5529584650935966E-3</v>
      </c>
      <c r="W7">
        <f t="shared" si="0"/>
        <v>3.9230000000000003E-3</v>
      </c>
      <c r="X7">
        <f t="shared" si="0"/>
        <v>4.5529999999999998E-3</v>
      </c>
    </row>
    <row r="8" spans="2:24" ht="18.75" customHeight="1" x14ac:dyDescent="0.2">
      <c r="B8" s="16" t="s">
        <v>19</v>
      </c>
      <c r="C8" s="16" t="s">
        <v>13</v>
      </c>
      <c r="D8" s="16" t="s">
        <v>14</v>
      </c>
      <c r="E8" s="16">
        <v>2035</v>
      </c>
      <c r="F8">
        <v>4.4250662700537216E-3</v>
      </c>
      <c r="G8">
        <v>4.6549830129648424E-3</v>
      </c>
      <c r="W8">
        <f t="shared" si="0"/>
        <v>4.4250000000000001E-3</v>
      </c>
      <c r="X8">
        <f t="shared" si="0"/>
        <v>4.6550000000000003E-3</v>
      </c>
    </row>
    <row r="9" spans="2:24" ht="18.75" customHeight="1" x14ac:dyDescent="0.2">
      <c r="B9" s="15" t="s">
        <v>20</v>
      </c>
      <c r="C9" s="15" t="s">
        <v>13</v>
      </c>
      <c r="D9" s="15" t="s">
        <v>14</v>
      </c>
      <c r="E9" s="15">
        <v>2035</v>
      </c>
      <c r="F9">
        <v>4.1749868981475957E-3</v>
      </c>
      <c r="G9">
        <v>4.628930841998417E-3</v>
      </c>
      <c r="W9">
        <f t="shared" si="0"/>
        <v>4.1749999999999999E-3</v>
      </c>
      <c r="X9">
        <f t="shared" si="0"/>
        <v>4.6290000000000003E-3</v>
      </c>
    </row>
    <row r="10" spans="2:24" ht="18.75" customHeight="1" x14ac:dyDescent="0.2">
      <c r="B10" s="16" t="s">
        <v>21</v>
      </c>
      <c r="C10" s="16" t="s">
        <v>13</v>
      </c>
      <c r="D10" s="16" t="s">
        <v>14</v>
      </c>
      <c r="E10" s="16">
        <v>2035</v>
      </c>
      <c r="F10">
        <v>4.1157054792539255E-3</v>
      </c>
      <c r="G10">
        <v>4.716494377831954E-3</v>
      </c>
      <c r="W10">
        <f t="shared" si="0"/>
        <v>4.1159999999999999E-3</v>
      </c>
      <c r="X10">
        <f t="shared" si="0"/>
        <v>4.7159999999999997E-3</v>
      </c>
    </row>
    <row r="11" spans="2:24" ht="18.75" customHeight="1" x14ac:dyDescent="0.2">
      <c r="B11" s="15" t="s">
        <v>22</v>
      </c>
      <c r="C11" s="15" t="s">
        <v>13</v>
      </c>
      <c r="D11" s="15" t="s">
        <v>14</v>
      </c>
      <c r="E11" s="15">
        <v>2035</v>
      </c>
      <c r="F11">
        <v>4.6879599995696226E-3</v>
      </c>
      <c r="G11">
        <v>4.350859853588014E-3</v>
      </c>
      <c r="W11">
        <f t="shared" si="0"/>
        <v>4.6880000000000003E-3</v>
      </c>
      <c r="X11">
        <f t="shared" si="0"/>
        <v>4.3509999999999998E-3</v>
      </c>
    </row>
    <row r="12" spans="2:24" ht="18.75" customHeight="1" x14ac:dyDescent="0.2">
      <c r="B12" s="16" t="s">
        <v>23</v>
      </c>
      <c r="C12" s="16" t="s">
        <v>13</v>
      </c>
      <c r="D12" s="16" t="s">
        <v>14</v>
      </c>
      <c r="E12" s="16">
        <v>2035</v>
      </c>
      <c r="F12">
        <v>5.1058272162792717E-3</v>
      </c>
      <c r="G12">
        <v>3.6418232777692804E-3</v>
      </c>
      <c r="W12">
        <f t="shared" si="0"/>
        <v>5.1060000000000003E-3</v>
      </c>
      <c r="X12">
        <f t="shared" si="0"/>
        <v>3.6419999999999998E-3</v>
      </c>
    </row>
    <row r="13" spans="2:24" ht="18.75" customHeight="1" x14ac:dyDescent="0.2">
      <c r="B13" s="15" t="s">
        <v>24</v>
      </c>
      <c r="C13" s="15" t="s">
        <v>13</v>
      </c>
      <c r="D13" s="15" t="s">
        <v>14</v>
      </c>
      <c r="E13" s="15">
        <v>2035</v>
      </c>
      <c r="F13">
        <v>4.2754164829843207E-3</v>
      </c>
      <c r="G13">
        <v>3.6239438389309452E-3</v>
      </c>
      <c r="W13">
        <f t="shared" si="0"/>
        <v>4.2750000000000002E-3</v>
      </c>
      <c r="X13">
        <f t="shared" si="0"/>
        <v>3.6240000000000001E-3</v>
      </c>
    </row>
    <row r="14" spans="2:24" ht="18.75" customHeight="1" x14ac:dyDescent="0.2">
      <c r="B14" s="16" t="s">
        <v>25</v>
      </c>
      <c r="C14" s="16" t="s">
        <v>13</v>
      </c>
      <c r="D14" s="16" t="s">
        <v>14</v>
      </c>
      <c r="E14" s="16">
        <v>2035</v>
      </c>
      <c r="F14">
        <v>3.3459503329352825E-3</v>
      </c>
      <c r="G14">
        <v>3.8686584992585812E-3</v>
      </c>
      <c r="W14">
        <f t="shared" si="0"/>
        <v>3.346E-3</v>
      </c>
      <c r="X14">
        <f t="shared" si="0"/>
        <v>3.869E-3</v>
      </c>
    </row>
    <row r="15" spans="2:24" ht="18.75" customHeight="1" x14ac:dyDescent="0.2">
      <c r="B15" s="15" t="s">
        <v>26</v>
      </c>
      <c r="C15" s="15" t="s">
        <v>13</v>
      </c>
      <c r="D15" s="15" t="s">
        <v>14</v>
      </c>
      <c r="E15" s="15">
        <v>2035</v>
      </c>
      <c r="F15">
        <v>4.6196888307367349E-3</v>
      </c>
      <c r="G15">
        <v>4.6618198665660925E-3</v>
      </c>
      <c r="W15">
        <f t="shared" si="0"/>
        <v>4.62E-3</v>
      </c>
      <c r="X15">
        <f t="shared" si="0"/>
        <v>4.6620000000000003E-3</v>
      </c>
    </row>
    <row r="16" spans="2:24" ht="18.75" customHeight="1" x14ac:dyDescent="0.2">
      <c r="B16" s="16" t="s">
        <v>27</v>
      </c>
      <c r="C16" s="16" t="s">
        <v>13</v>
      </c>
      <c r="D16" s="16" t="s">
        <v>14</v>
      </c>
      <c r="E16" s="16">
        <v>2035</v>
      </c>
      <c r="F16">
        <v>4.8998125139041769E-3</v>
      </c>
      <c r="G16">
        <v>4.7420030544927817E-3</v>
      </c>
      <c r="W16">
        <f t="shared" si="0"/>
        <v>4.8999999999999998E-3</v>
      </c>
      <c r="X16">
        <f t="shared" si="0"/>
        <v>4.7419999999999997E-3</v>
      </c>
    </row>
    <row r="17" spans="2:24" ht="18.75" customHeight="1" x14ac:dyDescent="0.2">
      <c r="B17" s="15" t="s">
        <v>28</v>
      </c>
      <c r="C17" s="15" t="s">
        <v>13</v>
      </c>
      <c r="D17" s="15" t="s">
        <v>14</v>
      </c>
      <c r="E17" s="15">
        <v>2035</v>
      </c>
      <c r="F17">
        <v>4.7108884264589566E-3</v>
      </c>
      <c r="G17">
        <v>4.7198213756839734E-3</v>
      </c>
      <c r="W17">
        <f t="shared" si="0"/>
        <v>4.7109999999999999E-3</v>
      </c>
      <c r="X17">
        <f t="shared" si="0"/>
        <v>4.7200000000000002E-3</v>
      </c>
    </row>
    <row r="18" spans="2:24" ht="18.75" customHeight="1" x14ac:dyDescent="0.2">
      <c r="B18" s="16" t="s">
        <v>29</v>
      </c>
      <c r="C18" s="16" t="s">
        <v>13</v>
      </c>
      <c r="D18" s="16" t="s">
        <v>14</v>
      </c>
      <c r="E18" s="16">
        <v>2035</v>
      </c>
      <c r="F18">
        <v>4.6689474712374576E-3</v>
      </c>
      <c r="G18">
        <v>4.8082687246873588E-3</v>
      </c>
      <c r="W18">
        <f t="shared" si="0"/>
        <v>4.6690000000000004E-3</v>
      </c>
      <c r="X18">
        <f t="shared" si="0"/>
        <v>4.8079999999999998E-3</v>
      </c>
    </row>
    <row r="19" spans="2:24" ht="18.75" customHeight="1" x14ac:dyDescent="0.2">
      <c r="B19" s="15" t="s">
        <v>30</v>
      </c>
      <c r="C19" s="15" t="s">
        <v>13</v>
      </c>
      <c r="D19" s="15" t="s">
        <v>14</v>
      </c>
      <c r="E19" s="15">
        <v>2035</v>
      </c>
      <c r="F19">
        <v>4.8548781785586097E-3</v>
      </c>
      <c r="G19">
        <v>4.4250849216972699E-3</v>
      </c>
      <c r="W19">
        <f t="shared" si="0"/>
        <v>4.8549999999999999E-3</v>
      </c>
      <c r="X19">
        <f t="shared" si="0"/>
        <v>4.4250000000000001E-3</v>
      </c>
    </row>
    <row r="20" spans="2:24" ht="18.75" customHeight="1" x14ac:dyDescent="0.2">
      <c r="B20" s="16" t="s">
        <v>31</v>
      </c>
      <c r="C20" s="16" t="s">
        <v>13</v>
      </c>
      <c r="D20" s="16" t="s">
        <v>14</v>
      </c>
      <c r="E20" s="16">
        <v>2035</v>
      </c>
      <c r="F20">
        <v>5.1069130973515663E-3</v>
      </c>
      <c r="G20">
        <v>3.6778564422917642E-3</v>
      </c>
      <c r="W20">
        <f t="shared" si="0"/>
        <v>5.1070000000000004E-3</v>
      </c>
      <c r="X20">
        <f t="shared" si="0"/>
        <v>3.6779999999999998E-3</v>
      </c>
    </row>
    <row r="21" spans="2:24" ht="18.75" customHeight="1" x14ac:dyDescent="0.2">
      <c r="B21" s="15" t="s">
        <v>32</v>
      </c>
      <c r="C21" s="15" t="s">
        <v>13</v>
      </c>
      <c r="D21" s="15" t="s">
        <v>14</v>
      </c>
      <c r="E21" s="15">
        <v>2035</v>
      </c>
      <c r="F21">
        <v>4.383765723833772E-3</v>
      </c>
      <c r="G21">
        <v>3.7087307646705338E-3</v>
      </c>
      <c r="W21">
        <f t="shared" si="0"/>
        <v>4.3839999999999999E-3</v>
      </c>
      <c r="X21">
        <f t="shared" si="0"/>
        <v>3.7090000000000001E-3</v>
      </c>
    </row>
    <row r="22" spans="2:24" ht="18.75" customHeight="1" x14ac:dyDescent="0.2">
      <c r="B22" s="16" t="s">
        <v>33</v>
      </c>
      <c r="C22" s="16" t="s">
        <v>13</v>
      </c>
      <c r="D22" s="16" t="s">
        <v>14</v>
      </c>
      <c r="E22" s="16">
        <v>2035</v>
      </c>
      <c r="F22">
        <v>3.3993839871036607E-3</v>
      </c>
      <c r="G22">
        <v>3.9451536901115762E-3</v>
      </c>
      <c r="W22">
        <f t="shared" si="0"/>
        <v>3.3990000000000001E-3</v>
      </c>
      <c r="X22">
        <f t="shared" si="0"/>
        <v>3.9449999999999997E-3</v>
      </c>
    </row>
    <row r="23" spans="2:24" ht="18.75" customHeight="1" x14ac:dyDescent="0.2">
      <c r="B23" s="15" t="s">
        <v>34</v>
      </c>
      <c r="C23" s="15" t="s">
        <v>13</v>
      </c>
      <c r="D23" s="15" t="s">
        <v>14</v>
      </c>
      <c r="E23" s="15">
        <v>2035</v>
      </c>
      <c r="F23">
        <v>4.6353678689123913E-3</v>
      </c>
      <c r="G23">
        <v>4.7469521905559664E-3</v>
      </c>
      <c r="W23">
        <f t="shared" si="0"/>
        <v>4.6350000000000002E-3</v>
      </c>
      <c r="X23">
        <f t="shared" si="0"/>
        <v>4.7470000000000004E-3</v>
      </c>
    </row>
    <row r="24" spans="2:24" ht="18.75" customHeight="1" x14ac:dyDescent="0.2">
      <c r="B24" s="16" t="s">
        <v>35</v>
      </c>
      <c r="C24" s="16" t="s">
        <v>13</v>
      </c>
      <c r="D24" s="16" t="s">
        <v>14</v>
      </c>
      <c r="E24" s="16">
        <v>2035</v>
      </c>
      <c r="F24">
        <v>5.0213440215004148E-3</v>
      </c>
      <c r="G24">
        <v>4.8388734767930586E-3</v>
      </c>
      <c r="W24">
        <f t="shared" si="0"/>
        <v>5.0210000000000003E-3</v>
      </c>
      <c r="X24">
        <f t="shared" si="0"/>
        <v>4.8390000000000004E-3</v>
      </c>
    </row>
    <row r="25" spans="2:24" ht="18.75" customHeight="1" x14ac:dyDescent="0.2">
      <c r="B25" s="15" t="s">
        <v>36</v>
      </c>
      <c r="C25" s="15" t="s">
        <v>13</v>
      </c>
      <c r="D25" s="15" t="s">
        <v>14</v>
      </c>
      <c r="E25" s="15">
        <v>2035</v>
      </c>
      <c r="F25">
        <v>4.7602520857991616E-3</v>
      </c>
      <c r="G25">
        <v>4.8248841220298981E-3</v>
      </c>
      <c r="W25">
        <f t="shared" si="0"/>
        <v>4.7600000000000003E-3</v>
      </c>
      <c r="X25">
        <f t="shared" si="0"/>
        <v>4.8250000000000003E-3</v>
      </c>
    </row>
    <row r="26" spans="2:24" ht="18.75" customHeight="1" x14ac:dyDescent="0.2">
      <c r="B26" s="16" t="s">
        <v>37</v>
      </c>
      <c r="C26" s="16" t="s">
        <v>13</v>
      </c>
      <c r="D26" s="16" t="s">
        <v>14</v>
      </c>
      <c r="E26" s="16">
        <v>2035</v>
      </c>
      <c r="F26">
        <v>4.3718532927277849E-3</v>
      </c>
      <c r="G26">
        <v>4.8909491564761475E-3</v>
      </c>
      <c r="W26">
        <f t="shared" si="0"/>
        <v>4.372E-3</v>
      </c>
      <c r="X26">
        <f t="shared" si="0"/>
        <v>4.8910000000000004E-3</v>
      </c>
    </row>
    <row r="27" spans="2:24" ht="18.75" customHeight="1" x14ac:dyDescent="0.2">
      <c r="B27" s="15" t="s">
        <v>38</v>
      </c>
      <c r="C27" s="15" t="s">
        <v>13</v>
      </c>
      <c r="D27" s="15" t="s">
        <v>14</v>
      </c>
      <c r="E27" s="15">
        <v>2035</v>
      </c>
      <c r="F27">
        <v>4.88753217366118E-3</v>
      </c>
      <c r="G27">
        <v>4.504289239372624E-3</v>
      </c>
      <c r="W27">
        <f t="shared" si="0"/>
        <v>4.888E-3</v>
      </c>
      <c r="X27">
        <f t="shared" si="0"/>
        <v>4.5040000000000002E-3</v>
      </c>
    </row>
    <row r="28" spans="2:24" ht="18.75" customHeight="1" x14ac:dyDescent="0.2">
      <c r="B28" s="16" t="s">
        <v>39</v>
      </c>
      <c r="C28" s="16" t="s">
        <v>13</v>
      </c>
      <c r="D28" s="16" t="s">
        <v>14</v>
      </c>
      <c r="E28" s="16">
        <v>2035</v>
      </c>
      <c r="F28">
        <v>5.1609291599206027E-3</v>
      </c>
      <c r="G28">
        <v>3.759471654266646E-3</v>
      </c>
      <c r="W28">
        <f t="shared" si="0"/>
        <v>5.1609999999999998E-3</v>
      </c>
      <c r="X28">
        <f t="shared" si="0"/>
        <v>3.7590000000000002E-3</v>
      </c>
    </row>
    <row r="29" spans="2:24" ht="18.75" customHeight="1" x14ac:dyDescent="0.2">
      <c r="B29" s="15" t="s">
        <v>40</v>
      </c>
      <c r="C29" s="15" t="s">
        <v>13</v>
      </c>
      <c r="D29" s="15" t="s">
        <v>14</v>
      </c>
      <c r="E29" s="15">
        <v>2035</v>
      </c>
      <c r="F29">
        <v>4.2810466596565682E-3</v>
      </c>
      <c r="G29">
        <v>3.6720405452832722E-3</v>
      </c>
      <c r="W29">
        <f t="shared" si="0"/>
        <v>4.2810000000000001E-3</v>
      </c>
      <c r="X29">
        <f t="shared" si="0"/>
        <v>3.6719999999999999E-3</v>
      </c>
    </row>
    <row r="30" spans="2:24" ht="18.75" customHeight="1" x14ac:dyDescent="0.2">
      <c r="B30" s="16" t="s">
        <v>41</v>
      </c>
      <c r="C30" s="16" t="s">
        <v>13</v>
      </c>
      <c r="D30" s="16" t="s">
        <v>14</v>
      </c>
      <c r="E30" s="16">
        <v>2035</v>
      </c>
      <c r="F30">
        <v>3.0549139568298678E-3</v>
      </c>
      <c r="G30">
        <v>3.8891679716224654E-3</v>
      </c>
      <c r="W30">
        <f t="shared" si="0"/>
        <v>3.055E-3</v>
      </c>
      <c r="X30">
        <f t="shared" si="0"/>
        <v>3.8890000000000001E-3</v>
      </c>
    </row>
    <row r="31" spans="2:24" ht="18.75" customHeight="1" x14ac:dyDescent="0.2">
      <c r="B31" s="15" t="s">
        <v>42</v>
      </c>
      <c r="C31" s="15" t="s">
        <v>13</v>
      </c>
      <c r="D31" s="15" t="s">
        <v>14</v>
      </c>
      <c r="E31" s="15">
        <v>2035</v>
      </c>
      <c r="F31">
        <v>4.0500481126481535E-3</v>
      </c>
      <c r="G31">
        <v>4.6929238497562384E-3</v>
      </c>
      <c r="W31">
        <f t="shared" si="0"/>
        <v>4.0499999999999998E-3</v>
      </c>
      <c r="X31">
        <f t="shared" si="0"/>
        <v>4.6930000000000001E-3</v>
      </c>
    </row>
    <row r="32" spans="2:24" ht="18.75" customHeight="1" x14ac:dyDescent="0.2">
      <c r="B32" s="16" t="s">
        <v>43</v>
      </c>
      <c r="C32" s="16" t="s">
        <v>13</v>
      </c>
      <c r="D32" s="16" t="s">
        <v>14</v>
      </c>
      <c r="E32" s="16">
        <v>2035</v>
      </c>
      <c r="F32">
        <v>4.5165023297641885E-3</v>
      </c>
      <c r="G32">
        <v>4.80226343914247E-3</v>
      </c>
      <c r="W32">
        <f t="shared" si="0"/>
        <v>4.5170000000000002E-3</v>
      </c>
      <c r="X32">
        <f t="shared" si="0"/>
        <v>4.8019999999999998E-3</v>
      </c>
    </row>
    <row r="33" spans="2:24" ht="18.75" customHeight="1" x14ac:dyDescent="0.2">
      <c r="B33" s="15" t="s">
        <v>44</v>
      </c>
      <c r="C33" s="15" t="s">
        <v>13</v>
      </c>
      <c r="D33" s="15" t="s">
        <v>14</v>
      </c>
      <c r="E33" s="15">
        <v>2035</v>
      </c>
      <c r="F33">
        <v>4.2752510611521952E-3</v>
      </c>
      <c r="G33">
        <v>4.7537534884549799E-3</v>
      </c>
      <c r="W33">
        <f t="shared" si="0"/>
        <v>4.2750000000000002E-3</v>
      </c>
      <c r="X33">
        <f t="shared" si="0"/>
        <v>4.7540000000000004E-3</v>
      </c>
    </row>
    <row r="34" spans="2:24" ht="18.75" customHeight="1" x14ac:dyDescent="0.2">
      <c r="B34" s="16" t="s">
        <v>45</v>
      </c>
      <c r="C34" s="16" t="s">
        <v>13</v>
      </c>
      <c r="D34" s="16" t="s">
        <v>14</v>
      </c>
      <c r="E34" s="16">
        <v>2035</v>
      </c>
      <c r="F34">
        <v>4.0147257467057947E-3</v>
      </c>
      <c r="G34">
        <v>4.8293365667016527E-3</v>
      </c>
      <c r="W34">
        <f t="shared" si="0"/>
        <v>4.0150000000000003E-3</v>
      </c>
      <c r="X34">
        <f t="shared" si="0"/>
        <v>4.829E-3</v>
      </c>
    </row>
    <row r="35" spans="2:24" ht="18.75" customHeight="1" x14ac:dyDescent="0.2">
      <c r="B35" s="15" t="s">
        <v>46</v>
      </c>
      <c r="C35" s="15" t="s">
        <v>13</v>
      </c>
      <c r="D35" s="15" t="s">
        <v>14</v>
      </c>
      <c r="E35" s="15">
        <v>2035</v>
      </c>
      <c r="F35">
        <v>4.713173444214752E-3</v>
      </c>
      <c r="G35">
        <v>4.4825033898611491E-3</v>
      </c>
      <c r="W35">
        <f t="shared" si="0"/>
        <v>4.7130000000000002E-3</v>
      </c>
      <c r="X35">
        <f t="shared" si="0"/>
        <v>4.483E-3</v>
      </c>
    </row>
    <row r="36" spans="2:24" ht="18.75" customHeight="1" x14ac:dyDescent="0.2">
      <c r="B36" s="16" t="s">
        <v>47</v>
      </c>
      <c r="C36" s="16" t="s">
        <v>13</v>
      </c>
      <c r="D36" s="16" t="s">
        <v>14</v>
      </c>
      <c r="E36" s="16">
        <v>2035</v>
      </c>
      <c r="F36">
        <v>5.0475602931029529E-3</v>
      </c>
      <c r="G36">
        <v>3.7415486778337378E-3</v>
      </c>
      <c r="W36">
        <f t="shared" si="0"/>
        <v>5.0480000000000004E-3</v>
      </c>
      <c r="X36">
        <f t="shared" si="0"/>
        <v>3.7420000000000001E-3</v>
      </c>
    </row>
    <row r="37" spans="2:24" ht="18.75" customHeight="1" x14ac:dyDescent="0.2">
      <c r="B37" s="15" t="s">
        <v>48</v>
      </c>
      <c r="C37" s="15" t="s">
        <v>13</v>
      </c>
      <c r="D37" s="15" t="s">
        <v>14</v>
      </c>
      <c r="E37" s="15">
        <v>2035</v>
      </c>
      <c r="F37">
        <v>4.2619246509002368E-3</v>
      </c>
      <c r="G37">
        <v>3.6251171771047113E-3</v>
      </c>
      <c r="W37">
        <f t="shared" si="0"/>
        <v>4.2620000000000002E-3</v>
      </c>
      <c r="X37">
        <f t="shared" si="0"/>
        <v>3.6250000000000002E-3</v>
      </c>
    </row>
    <row r="38" spans="2:24" ht="18.75" customHeight="1" x14ac:dyDescent="0.2">
      <c r="B38" s="16" t="s">
        <v>49</v>
      </c>
      <c r="C38" s="16" t="s">
        <v>13</v>
      </c>
      <c r="D38" s="16" t="s">
        <v>14</v>
      </c>
      <c r="E38" s="16">
        <v>2035</v>
      </c>
      <c r="F38">
        <v>3.0797989602024977E-3</v>
      </c>
      <c r="G38">
        <v>3.8410621949379361E-3</v>
      </c>
      <c r="W38">
        <f t="shared" si="0"/>
        <v>3.0799999999999998E-3</v>
      </c>
      <c r="X38">
        <f t="shared" si="0"/>
        <v>3.8409999999999998E-3</v>
      </c>
    </row>
    <row r="39" spans="2:24" ht="18.75" customHeight="1" x14ac:dyDescent="0.2">
      <c r="B39" s="15" t="s">
        <v>50</v>
      </c>
      <c r="C39" s="15" t="s">
        <v>13</v>
      </c>
      <c r="D39" s="15" t="s">
        <v>14</v>
      </c>
      <c r="E39" s="15">
        <v>2035</v>
      </c>
      <c r="F39">
        <v>4.2705924803445698E-3</v>
      </c>
      <c r="G39">
        <v>4.6178374629009958E-3</v>
      </c>
      <c r="W39">
        <f t="shared" si="0"/>
        <v>4.2709999999999996E-3</v>
      </c>
      <c r="X39">
        <f t="shared" si="0"/>
        <v>4.6179999999999997E-3</v>
      </c>
    </row>
    <row r="40" spans="2:24" ht="18.75" customHeight="1" x14ac:dyDescent="0.2">
      <c r="B40" s="16" t="s">
        <v>51</v>
      </c>
      <c r="C40" s="16" t="s">
        <v>13</v>
      </c>
      <c r="D40" s="16" t="s">
        <v>14</v>
      </c>
      <c r="E40" s="16">
        <v>2035</v>
      </c>
      <c r="F40">
        <v>4.7531320830413162E-3</v>
      </c>
      <c r="G40">
        <v>4.6864193331269026E-3</v>
      </c>
      <c r="W40">
        <f t="shared" si="0"/>
        <v>4.7530000000000003E-3</v>
      </c>
      <c r="X40">
        <f t="shared" si="0"/>
        <v>4.6860000000000001E-3</v>
      </c>
    </row>
    <row r="41" spans="2:24" ht="18.75" customHeight="1" x14ac:dyDescent="0.2">
      <c r="B41" s="15" t="s">
        <v>52</v>
      </c>
      <c r="C41" s="15" t="s">
        <v>13</v>
      </c>
      <c r="D41" s="15" t="s">
        <v>14</v>
      </c>
      <c r="E41" s="15">
        <v>2035</v>
      </c>
      <c r="F41">
        <v>4.5053830311354692E-3</v>
      </c>
      <c r="G41">
        <v>4.6133930001215811E-3</v>
      </c>
      <c r="W41">
        <f t="shared" si="0"/>
        <v>4.5050000000000003E-3</v>
      </c>
      <c r="X41">
        <f t="shared" si="0"/>
        <v>4.6129999999999999E-3</v>
      </c>
    </row>
    <row r="42" spans="2:24" ht="18.75" customHeight="1" x14ac:dyDescent="0.2">
      <c r="B42" s="16" t="s">
        <v>53</v>
      </c>
      <c r="C42" s="16" t="s">
        <v>13</v>
      </c>
      <c r="D42" s="16" t="s">
        <v>14</v>
      </c>
      <c r="E42" s="16">
        <v>2035</v>
      </c>
      <c r="F42">
        <v>4.2857900105731876E-3</v>
      </c>
      <c r="G42">
        <v>4.6961057222930118E-3</v>
      </c>
      <c r="W42">
        <f t="shared" si="0"/>
        <v>4.2859999999999999E-3</v>
      </c>
      <c r="X42">
        <f t="shared" si="0"/>
        <v>4.6959999999999997E-3</v>
      </c>
    </row>
    <row r="43" spans="2:24" ht="18.75" customHeight="1" x14ac:dyDescent="0.2">
      <c r="B43" s="15" t="s">
        <v>54</v>
      </c>
      <c r="C43" s="15" t="s">
        <v>13</v>
      </c>
      <c r="D43" s="15" t="s">
        <v>14</v>
      </c>
      <c r="E43" s="15">
        <v>2035</v>
      </c>
      <c r="F43">
        <v>4.984492018409125E-3</v>
      </c>
      <c r="G43">
        <v>4.3473601566108517E-3</v>
      </c>
      <c r="W43">
        <f t="shared" si="0"/>
        <v>4.9839999999999997E-3</v>
      </c>
      <c r="X43">
        <f t="shared" si="0"/>
        <v>4.3470000000000002E-3</v>
      </c>
    </row>
    <row r="44" spans="2:24" ht="18.75" customHeight="1" x14ac:dyDescent="0.2">
      <c r="B44" s="16" t="s">
        <v>55</v>
      </c>
      <c r="C44" s="16" t="s">
        <v>13</v>
      </c>
      <c r="D44" s="16" t="s">
        <v>14</v>
      </c>
      <c r="E44" s="16">
        <v>2035</v>
      </c>
      <c r="F44">
        <v>5.2609976995967546E-3</v>
      </c>
      <c r="G44">
        <v>3.6902450648277577E-3</v>
      </c>
      <c r="W44">
        <f t="shared" si="0"/>
        <v>5.2610000000000001E-3</v>
      </c>
      <c r="X44">
        <f t="shared" si="0"/>
        <v>3.6900000000000001E-3</v>
      </c>
    </row>
    <row r="45" spans="2:24" ht="18.75" customHeight="1" x14ac:dyDescent="0.2">
      <c r="B45" s="15" t="s">
        <v>56</v>
      </c>
      <c r="C45" s="15" t="s">
        <v>13</v>
      </c>
      <c r="D45" s="15" t="s">
        <v>14</v>
      </c>
      <c r="E45" s="15">
        <v>2035</v>
      </c>
      <c r="F45">
        <v>4.180200088251311E-3</v>
      </c>
      <c r="G45">
        <v>3.293489142355843E-3</v>
      </c>
      <c r="W45">
        <f t="shared" si="0"/>
        <v>4.1799999999999997E-3</v>
      </c>
      <c r="X45">
        <f t="shared" si="0"/>
        <v>3.2929999999999999E-3</v>
      </c>
    </row>
    <row r="46" spans="2:24" ht="18.75" customHeight="1" x14ac:dyDescent="0.2">
      <c r="B46" s="16" t="s">
        <v>57</v>
      </c>
      <c r="C46" s="16" t="s">
        <v>13</v>
      </c>
      <c r="D46" s="16" t="s">
        <v>14</v>
      </c>
      <c r="E46" s="16">
        <v>2035</v>
      </c>
      <c r="F46">
        <v>2.8858971170453432E-3</v>
      </c>
      <c r="G46">
        <v>3.3583529020051418E-3</v>
      </c>
      <c r="W46">
        <f t="shared" si="0"/>
        <v>2.8860000000000001E-3</v>
      </c>
      <c r="X46">
        <f t="shared" si="0"/>
        <v>3.3579999999999999E-3</v>
      </c>
    </row>
    <row r="47" spans="2:24" ht="18.75" customHeight="1" x14ac:dyDescent="0.2">
      <c r="B47" s="15" t="s">
        <v>58</v>
      </c>
      <c r="C47" s="15" t="s">
        <v>13</v>
      </c>
      <c r="D47" s="15" t="s">
        <v>14</v>
      </c>
      <c r="E47" s="15">
        <v>2035</v>
      </c>
      <c r="F47">
        <v>2.9711724147050019E-3</v>
      </c>
      <c r="G47">
        <v>3.6378054834166882E-3</v>
      </c>
      <c r="W47">
        <f t="shared" si="0"/>
        <v>2.9710000000000001E-3</v>
      </c>
      <c r="X47">
        <f t="shared" si="0"/>
        <v>3.6380000000000002E-3</v>
      </c>
    </row>
    <row r="48" spans="2:24" ht="18.75" customHeight="1" x14ac:dyDescent="0.2">
      <c r="B48" s="16" t="s">
        <v>59</v>
      </c>
      <c r="C48" s="16" t="s">
        <v>13</v>
      </c>
      <c r="D48" s="16" t="s">
        <v>14</v>
      </c>
      <c r="E48" s="16">
        <v>2035</v>
      </c>
      <c r="F48">
        <v>3.5716886716013908E-3</v>
      </c>
      <c r="G48">
        <v>3.6582703297461348E-3</v>
      </c>
      <c r="W48">
        <f t="shared" si="0"/>
        <v>3.5720000000000001E-3</v>
      </c>
      <c r="X48">
        <f t="shared" si="0"/>
        <v>3.6579999999999998E-3</v>
      </c>
    </row>
    <row r="49" spans="2:24" ht="18.75" customHeight="1" x14ac:dyDescent="0.2">
      <c r="B49" s="15" t="s">
        <v>60</v>
      </c>
      <c r="C49" s="15" t="s">
        <v>13</v>
      </c>
      <c r="D49" s="15" t="s">
        <v>14</v>
      </c>
      <c r="E49" s="15">
        <v>2035</v>
      </c>
      <c r="F49">
        <v>3.2398991513968569E-3</v>
      </c>
      <c r="G49">
        <v>3.5784477782278318E-3</v>
      </c>
      <c r="W49">
        <f t="shared" si="0"/>
        <v>3.2399999999999998E-3</v>
      </c>
      <c r="X49">
        <f t="shared" si="0"/>
        <v>3.578E-3</v>
      </c>
    </row>
    <row r="50" spans="2:24" ht="18.75" customHeight="1" x14ac:dyDescent="0.2">
      <c r="B50" s="16" t="s">
        <v>61</v>
      </c>
      <c r="C50" s="16" t="s">
        <v>13</v>
      </c>
      <c r="D50" s="16" t="s">
        <v>14</v>
      </c>
      <c r="E50" s="16">
        <v>2035</v>
      </c>
      <c r="F50">
        <v>2.9884456114080936E-3</v>
      </c>
      <c r="G50">
        <v>3.8049071251506452E-3</v>
      </c>
      <c r="W50">
        <f t="shared" si="0"/>
        <v>2.9880000000000002E-3</v>
      </c>
      <c r="X50">
        <f t="shared" si="0"/>
        <v>3.8049999999999998E-3</v>
      </c>
    </row>
    <row r="51" spans="2:24" ht="18.75" customHeight="1" x14ac:dyDescent="0.2">
      <c r="B51" s="15" t="s">
        <v>62</v>
      </c>
      <c r="C51" s="15" t="s">
        <v>13</v>
      </c>
      <c r="D51" s="15" t="s">
        <v>14</v>
      </c>
      <c r="E51" s="15">
        <v>2035</v>
      </c>
      <c r="F51">
        <v>3.8139939037952477E-3</v>
      </c>
      <c r="G51">
        <v>3.8399396506245066E-3</v>
      </c>
      <c r="W51">
        <f t="shared" si="0"/>
        <v>3.8140000000000001E-3</v>
      </c>
      <c r="X51">
        <f t="shared" si="0"/>
        <v>3.8400000000000001E-3</v>
      </c>
    </row>
    <row r="52" spans="2:24" ht="18.75" customHeight="1" x14ac:dyDescent="0.2">
      <c r="B52" s="16" t="s">
        <v>63</v>
      </c>
      <c r="C52" s="16" t="s">
        <v>13</v>
      </c>
      <c r="D52" s="16" t="s">
        <v>14</v>
      </c>
      <c r="E52" s="16">
        <v>2035</v>
      </c>
      <c r="F52">
        <v>4.4323935648999564E-3</v>
      </c>
      <c r="G52">
        <v>3.4454592930956516E-3</v>
      </c>
      <c r="W52">
        <f t="shared" si="0"/>
        <v>4.4320000000000002E-3</v>
      </c>
      <c r="X52">
        <f t="shared" si="0"/>
        <v>3.4450000000000001E-3</v>
      </c>
    </row>
    <row r="53" spans="2:24" ht="18.75" customHeight="1" x14ac:dyDescent="0.2">
      <c r="B53" s="15" t="s">
        <v>64</v>
      </c>
      <c r="C53" s="15" t="s">
        <v>13</v>
      </c>
      <c r="D53" s="15" t="s">
        <v>14</v>
      </c>
      <c r="E53" s="15">
        <v>2035</v>
      </c>
      <c r="F53">
        <v>3.5564671174552445E-3</v>
      </c>
      <c r="G53">
        <v>3.1522110992167991E-3</v>
      </c>
      <c r="W53">
        <f t="shared" si="0"/>
        <v>3.5560000000000001E-3</v>
      </c>
      <c r="X53">
        <f t="shared" si="0"/>
        <v>3.1519999999999999E-3</v>
      </c>
    </row>
    <row r="54" spans="2:24" ht="18.75" customHeight="1" x14ac:dyDescent="0.2">
      <c r="B54" s="16" t="s">
        <v>65</v>
      </c>
      <c r="C54" s="16" t="s">
        <v>13</v>
      </c>
      <c r="D54" s="16" t="s">
        <v>14</v>
      </c>
      <c r="E54" s="16">
        <v>2035</v>
      </c>
      <c r="F54">
        <v>2.3579475054359626E-3</v>
      </c>
      <c r="G54">
        <v>3.1401475573869567E-3</v>
      </c>
      <c r="W54">
        <f t="shared" si="0"/>
        <v>2.3579999999999999E-3</v>
      </c>
      <c r="X54">
        <f t="shared" si="0"/>
        <v>3.14E-3</v>
      </c>
    </row>
    <row r="55" spans="2:24" ht="18.75" customHeight="1" x14ac:dyDescent="0.2">
      <c r="B55" s="15" t="s">
        <v>66</v>
      </c>
      <c r="C55" s="15" t="s">
        <v>13</v>
      </c>
      <c r="D55" s="15" t="s">
        <v>14</v>
      </c>
      <c r="E55" s="15">
        <v>2035</v>
      </c>
      <c r="F55">
        <v>2.0927234559197832E-3</v>
      </c>
      <c r="G55">
        <v>3.1839064680665736E-3</v>
      </c>
      <c r="W55">
        <f t="shared" si="0"/>
        <v>2.0929999999999998E-3</v>
      </c>
      <c r="X55">
        <f t="shared" si="0"/>
        <v>3.1840000000000002E-3</v>
      </c>
    </row>
    <row r="56" spans="2:24" ht="18.75" customHeight="1" x14ac:dyDescent="0.2">
      <c r="B56" s="16" t="s">
        <v>67</v>
      </c>
      <c r="C56" s="16" t="s">
        <v>13</v>
      </c>
      <c r="D56" s="16" t="s">
        <v>14</v>
      </c>
      <c r="E56" s="16">
        <v>2035</v>
      </c>
      <c r="F56">
        <v>2.4230523219385754E-3</v>
      </c>
      <c r="G56">
        <v>3.2966028059944509E-3</v>
      </c>
      <c r="W56">
        <f t="shared" si="0"/>
        <v>2.4229999999999998E-3</v>
      </c>
      <c r="X56">
        <f t="shared" si="0"/>
        <v>3.297E-3</v>
      </c>
    </row>
    <row r="57" spans="2:24" ht="18.75" customHeight="1" x14ac:dyDescent="0.2">
      <c r="B57" s="15" t="s">
        <v>68</v>
      </c>
      <c r="C57" s="15" t="s">
        <v>13</v>
      </c>
      <c r="D57" s="15" t="s">
        <v>14</v>
      </c>
      <c r="E57" s="15">
        <v>2035</v>
      </c>
      <c r="F57">
        <v>2.3190575877406008E-3</v>
      </c>
      <c r="G57">
        <v>3.3004479012218989E-3</v>
      </c>
      <c r="W57">
        <f t="shared" si="0"/>
        <v>2.3189999999999999E-3</v>
      </c>
      <c r="X57">
        <f t="shared" si="0"/>
        <v>3.3E-3</v>
      </c>
    </row>
    <row r="58" spans="2:24" ht="18.75" customHeight="1" x14ac:dyDescent="0.2">
      <c r="B58" s="16" t="s">
        <v>69</v>
      </c>
      <c r="C58" s="16" t="s">
        <v>13</v>
      </c>
      <c r="D58" s="16" t="s">
        <v>14</v>
      </c>
      <c r="E58" s="16">
        <v>2035</v>
      </c>
      <c r="F58">
        <v>2.1866713878072801E-3</v>
      </c>
      <c r="G58">
        <v>3.6567566727081164E-3</v>
      </c>
      <c r="W58">
        <f t="shared" si="0"/>
        <v>2.1870000000000001E-3</v>
      </c>
      <c r="X58">
        <f t="shared" si="0"/>
        <v>3.6570000000000001E-3</v>
      </c>
    </row>
    <row r="59" spans="2:24" ht="18.75" customHeight="1" x14ac:dyDescent="0.2">
      <c r="B59" s="15" t="s">
        <v>70</v>
      </c>
      <c r="C59" s="15" t="s">
        <v>13</v>
      </c>
      <c r="D59" s="15" t="s">
        <v>14</v>
      </c>
      <c r="E59" s="15">
        <v>2035</v>
      </c>
      <c r="F59">
        <v>3.2364060737881928E-3</v>
      </c>
      <c r="G59">
        <v>3.7818517919440539E-3</v>
      </c>
      <c r="W59">
        <f t="shared" si="0"/>
        <v>3.2360000000000002E-3</v>
      </c>
      <c r="X59">
        <f t="shared" si="0"/>
        <v>3.7820000000000002E-3</v>
      </c>
    </row>
    <row r="60" spans="2:24" ht="18.75" customHeight="1" x14ac:dyDescent="0.2">
      <c r="B60" s="16" t="s">
        <v>71</v>
      </c>
      <c r="C60" s="16" t="s">
        <v>13</v>
      </c>
      <c r="D60" s="16" t="s">
        <v>14</v>
      </c>
      <c r="E60" s="16">
        <v>2035</v>
      </c>
      <c r="F60">
        <v>4.1698217558789382E-3</v>
      </c>
      <c r="G60">
        <v>3.3633814941784229E-3</v>
      </c>
      <c r="W60">
        <f t="shared" si="0"/>
        <v>4.1700000000000001E-3</v>
      </c>
      <c r="X60">
        <f t="shared" si="0"/>
        <v>3.3630000000000001E-3</v>
      </c>
    </row>
    <row r="61" spans="2:24" ht="18.75" customHeight="1" x14ac:dyDescent="0.2">
      <c r="B61" s="15" t="s">
        <v>72</v>
      </c>
      <c r="C61" s="15" t="s">
        <v>13</v>
      </c>
      <c r="D61" s="15" t="s">
        <v>14</v>
      </c>
      <c r="E61" s="15">
        <v>2035</v>
      </c>
      <c r="F61">
        <v>3.8351205368699335E-3</v>
      </c>
      <c r="G61">
        <v>3.4906099555484802E-3</v>
      </c>
      <c r="W61">
        <f t="shared" si="0"/>
        <v>3.8349999999999999E-3</v>
      </c>
      <c r="X61">
        <f t="shared" si="0"/>
        <v>3.4910000000000002E-3</v>
      </c>
    </row>
    <row r="62" spans="2:24" ht="18.75" customHeight="1" x14ac:dyDescent="0.2">
      <c r="B62" s="16" t="s">
        <v>73</v>
      </c>
      <c r="C62" s="16" t="s">
        <v>13</v>
      </c>
      <c r="D62" s="16" t="s">
        <v>14</v>
      </c>
      <c r="E62" s="16">
        <v>2035</v>
      </c>
      <c r="F62">
        <v>2.6308976468293528E-3</v>
      </c>
      <c r="G62">
        <v>3.7257194968865447E-3</v>
      </c>
      <c r="W62">
        <f t="shared" si="0"/>
        <v>2.6310000000000001E-3</v>
      </c>
      <c r="X62">
        <f t="shared" si="0"/>
        <v>3.7260000000000001E-3</v>
      </c>
    </row>
    <row r="63" spans="2:24" ht="18.75" customHeight="1" x14ac:dyDescent="0.2">
      <c r="B63" s="15" t="s">
        <v>74</v>
      </c>
      <c r="C63" s="15" t="s">
        <v>13</v>
      </c>
      <c r="D63" s="15" t="s">
        <v>14</v>
      </c>
      <c r="E63" s="15">
        <v>2035</v>
      </c>
      <c r="F63">
        <v>3.6961565883172716E-3</v>
      </c>
      <c r="G63">
        <v>4.5158992645923214E-3</v>
      </c>
      <c r="W63">
        <f t="shared" si="0"/>
        <v>3.6960000000000001E-3</v>
      </c>
      <c r="X63">
        <f t="shared" si="0"/>
        <v>4.516E-3</v>
      </c>
    </row>
    <row r="64" spans="2:24" ht="18.75" customHeight="1" x14ac:dyDescent="0.2">
      <c r="B64" s="16" t="s">
        <v>75</v>
      </c>
      <c r="C64" s="16" t="s">
        <v>13</v>
      </c>
      <c r="D64" s="16" t="s">
        <v>14</v>
      </c>
      <c r="E64" s="16">
        <v>2035</v>
      </c>
      <c r="F64">
        <v>4.4503394312938498E-3</v>
      </c>
      <c r="G64">
        <v>4.7021857473752522E-3</v>
      </c>
      <c r="W64">
        <f t="shared" si="0"/>
        <v>4.45E-3</v>
      </c>
      <c r="X64">
        <f t="shared" si="0"/>
        <v>4.7019999999999996E-3</v>
      </c>
    </row>
    <row r="65" spans="2:24" ht="18.75" customHeight="1" x14ac:dyDescent="0.2">
      <c r="B65" s="15" t="s">
        <v>76</v>
      </c>
      <c r="C65" s="15" t="s">
        <v>13</v>
      </c>
      <c r="D65" s="15" t="s">
        <v>14</v>
      </c>
      <c r="E65" s="15">
        <v>2035</v>
      </c>
      <c r="F65">
        <v>4.3040097496269067E-3</v>
      </c>
      <c r="G65">
        <v>4.7020689214964792E-3</v>
      </c>
      <c r="W65">
        <f t="shared" si="0"/>
        <v>4.3039999999999997E-3</v>
      </c>
      <c r="X65">
        <f t="shared" si="0"/>
        <v>4.7019999999999996E-3</v>
      </c>
    </row>
    <row r="66" spans="2:24" ht="18.75" customHeight="1" x14ac:dyDescent="0.2">
      <c r="B66" s="16" t="s">
        <v>77</v>
      </c>
      <c r="C66" s="16" t="s">
        <v>13</v>
      </c>
      <c r="D66" s="16" t="s">
        <v>14</v>
      </c>
      <c r="E66" s="16">
        <v>2035</v>
      </c>
      <c r="F66">
        <v>4.3655686359022929E-3</v>
      </c>
      <c r="G66">
        <v>4.7212029686851172E-3</v>
      </c>
      <c r="W66">
        <f t="shared" si="0"/>
        <v>4.3660000000000001E-3</v>
      </c>
      <c r="X66">
        <f t="shared" si="0"/>
        <v>4.7210000000000004E-3</v>
      </c>
    </row>
    <row r="67" spans="2:24" ht="18.75" customHeight="1" x14ac:dyDescent="0.2">
      <c r="B67" s="15" t="s">
        <v>78</v>
      </c>
      <c r="C67" s="15" t="s">
        <v>13</v>
      </c>
      <c r="D67" s="15" t="s">
        <v>14</v>
      </c>
      <c r="E67" s="15">
        <v>2035</v>
      </c>
      <c r="F67">
        <v>4.923524120504944E-3</v>
      </c>
      <c r="G67">
        <v>4.3229587861053518E-3</v>
      </c>
      <c r="W67">
        <f t="shared" si="0"/>
        <v>4.9240000000000004E-3</v>
      </c>
      <c r="X67">
        <f t="shared" si="0"/>
        <v>4.3229999999999996E-3</v>
      </c>
    </row>
    <row r="68" spans="2:24" ht="18.75" customHeight="1" x14ac:dyDescent="0.2">
      <c r="B68" s="16" t="s">
        <v>79</v>
      </c>
      <c r="C68" s="16" t="s">
        <v>13</v>
      </c>
      <c r="D68" s="16" t="s">
        <v>14</v>
      </c>
      <c r="E68" s="16">
        <v>2035</v>
      </c>
      <c r="F68">
        <v>5.19337517653714E-3</v>
      </c>
      <c r="G68">
        <v>3.6371908777066207E-3</v>
      </c>
      <c r="W68">
        <f t="shared" si="0"/>
        <v>5.1929999999999997E-3</v>
      </c>
      <c r="X68">
        <f t="shared" si="0"/>
        <v>3.637E-3</v>
      </c>
    </row>
    <row r="69" spans="2:24" ht="18.75" customHeight="1" x14ac:dyDescent="0.2">
      <c r="B69" s="15" t="s">
        <v>80</v>
      </c>
      <c r="C69" s="15" t="s">
        <v>13</v>
      </c>
      <c r="D69" s="15" t="s">
        <v>14</v>
      </c>
      <c r="E69" s="15">
        <v>2035</v>
      </c>
      <c r="F69">
        <v>4.4222939099709162E-3</v>
      </c>
      <c r="G69">
        <v>3.6083094887194704E-3</v>
      </c>
      <c r="W69">
        <f t="shared" si="0"/>
        <v>4.4219999999999997E-3</v>
      </c>
      <c r="X69">
        <f t="shared" si="0"/>
        <v>3.6080000000000001E-3</v>
      </c>
    </row>
    <row r="70" spans="2:24" ht="18.75" customHeight="1" x14ac:dyDescent="0.2">
      <c r="B70" s="16" t="s">
        <v>81</v>
      </c>
      <c r="C70" s="16" t="s">
        <v>13</v>
      </c>
      <c r="D70" s="16" t="s">
        <v>14</v>
      </c>
      <c r="E70" s="16">
        <v>2035</v>
      </c>
      <c r="F70">
        <v>3.3955116747968659E-3</v>
      </c>
      <c r="G70">
        <v>3.8081020589657904E-3</v>
      </c>
      <c r="W70">
        <f t="shared" ref="W70:X133" si="1">ROUND(F70+W$4,6)</f>
        <v>3.3960000000000001E-3</v>
      </c>
      <c r="X70">
        <f t="shared" si="1"/>
        <v>3.8080000000000002E-3</v>
      </c>
    </row>
    <row r="71" spans="2:24" ht="18.75" customHeight="1" x14ac:dyDescent="0.2">
      <c r="B71" s="15" t="s">
        <v>82</v>
      </c>
      <c r="C71" s="15" t="s">
        <v>13</v>
      </c>
      <c r="D71" s="15" t="s">
        <v>14</v>
      </c>
      <c r="E71" s="15">
        <v>2035</v>
      </c>
      <c r="F71">
        <v>4.4711537534406634E-3</v>
      </c>
      <c r="G71">
        <v>4.5720010833336299E-3</v>
      </c>
      <c r="W71">
        <f t="shared" si="1"/>
        <v>4.4710000000000001E-3</v>
      </c>
      <c r="X71">
        <f t="shared" si="1"/>
        <v>4.5719999999999997E-3</v>
      </c>
    </row>
    <row r="72" spans="2:24" ht="18.75" customHeight="1" x14ac:dyDescent="0.2">
      <c r="B72" s="16" t="s">
        <v>83</v>
      </c>
      <c r="C72" s="16" t="s">
        <v>13</v>
      </c>
      <c r="D72" s="16" t="s">
        <v>14</v>
      </c>
      <c r="E72" s="16">
        <v>2035</v>
      </c>
      <c r="F72">
        <v>5.014565158371476E-3</v>
      </c>
      <c r="G72">
        <v>4.7273693433299291E-3</v>
      </c>
      <c r="W72">
        <f t="shared" si="1"/>
        <v>5.0150000000000004E-3</v>
      </c>
      <c r="X72">
        <f t="shared" si="1"/>
        <v>4.7270000000000003E-3</v>
      </c>
    </row>
    <row r="73" spans="2:24" ht="18.75" customHeight="1" x14ac:dyDescent="0.2">
      <c r="B73" s="15" t="s">
        <v>84</v>
      </c>
      <c r="C73" s="15" t="s">
        <v>13</v>
      </c>
      <c r="D73" s="15" t="s">
        <v>14</v>
      </c>
      <c r="E73" s="15">
        <v>2035</v>
      </c>
      <c r="F73">
        <v>4.9347865330423707E-3</v>
      </c>
      <c r="G73">
        <v>4.7043394070535064E-3</v>
      </c>
      <c r="W73">
        <f t="shared" si="1"/>
        <v>4.9350000000000002E-3</v>
      </c>
      <c r="X73">
        <f t="shared" si="1"/>
        <v>4.7039999999999998E-3</v>
      </c>
    </row>
    <row r="74" spans="2:24" ht="18.75" customHeight="1" x14ac:dyDescent="0.2">
      <c r="B74" s="16" t="s">
        <v>85</v>
      </c>
      <c r="C74" s="16" t="s">
        <v>13</v>
      </c>
      <c r="D74" s="16" t="s">
        <v>14</v>
      </c>
      <c r="E74" s="16">
        <v>2035</v>
      </c>
      <c r="F74">
        <v>4.962303528179674E-3</v>
      </c>
      <c r="G74">
        <v>4.7178708914470636E-3</v>
      </c>
      <c r="W74">
        <f t="shared" si="1"/>
        <v>4.9620000000000003E-3</v>
      </c>
      <c r="X74">
        <f t="shared" si="1"/>
        <v>4.718E-3</v>
      </c>
    </row>
    <row r="75" spans="2:24" ht="18.75" customHeight="1" x14ac:dyDescent="0.2">
      <c r="B75" s="15" t="s">
        <v>86</v>
      </c>
      <c r="C75" s="15" t="s">
        <v>13</v>
      </c>
      <c r="D75" s="15" t="s">
        <v>14</v>
      </c>
      <c r="E75" s="15">
        <v>2035</v>
      </c>
      <c r="F75">
        <v>5.0929119582158759E-3</v>
      </c>
      <c r="G75">
        <v>4.3325639050949228E-3</v>
      </c>
      <c r="W75">
        <f t="shared" si="1"/>
        <v>5.0930000000000003E-3</v>
      </c>
      <c r="X75">
        <f t="shared" si="1"/>
        <v>4.333E-3</v>
      </c>
    </row>
    <row r="76" spans="2:24" ht="18.75" customHeight="1" x14ac:dyDescent="0.2">
      <c r="B76" s="16" t="s">
        <v>87</v>
      </c>
      <c r="C76" s="16" t="s">
        <v>13</v>
      </c>
      <c r="D76" s="16" t="s">
        <v>14</v>
      </c>
      <c r="E76" s="16">
        <v>2035</v>
      </c>
      <c r="F76">
        <v>5.226653107097811E-3</v>
      </c>
      <c r="G76">
        <v>3.6430220128732143E-3</v>
      </c>
      <c r="W76">
        <f t="shared" si="1"/>
        <v>5.2269999999999999E-3</v>
      </c>
      <c r="X76">
        <f t="shared" si="1"/>
        <v>3.643E-3</v>
      </c>
    </row>
    <row r="77" spans="2:24" ht="18.75" customHeight="1" x14ac:dyDescent="0.2">
      <c r="B77" s="15" t="s">
        <v>88</v>
      </c>
      <c r="C77" s="15" t="s">
        <v>13</v>
      </c>
      <c r="D77" s="15" t="s">
        <v>14</v>
      </c>
      <c r="E77" s="15">
        <v>2035</v>
      </c>
      <c r="F77">
        <v>4.4004946072054288E-3</v>
      </c>
      <c r="G77">
        <v>3.5956161030214592E-3</v>
      </c>
      <c r="W77">
        <f t="shared" si="1"/>
        <v>4.4000000000000003E-3</v>
      </c>
      <c r="X77">
        <f t="shared" si="1"/>
        <v>3.5959999999999998E-3</v>
      </c>
    </row>
    <row r="78" spans="2:24" ht="18.75" customHeight="1" x14ac:dyDescent="0.2">
      <c r="B78" s="16" t="s">
        <v>89</v>
      </c>
      <c r="C78" s="16" t="s">
        <v>13</v>
      </c>
      <c r="D78" s="16" t="s">
        <v>14</v>
      </c>
      <c r="E78" s="16">
        <v>2035</v>
      </c>
      <c r="F78">
        <v>3.2897872185368299E-3</v>
      </c>
      <c r="G78">
        <v>3.7919851670811218E-3</v>
      </c>
      <c r="W78">
        <f t="shared" si="1"/>
        <v>3.29E-3</v>
      </c>
      <c r="X78">
        <f t="shared" si="1"/>
        <v>3.7919999999999998E-3</v>
      </c>
    </row>
    <row r="79" spans="2:24" ht="18.75" customHeight="1" x14ac:dyDescent="0.2">
      <c r="B79" s="15" t="s">
        <v>90</v>
      </c>
      <c r="C79" s="15" t="s">
        <v>13</v>
      </c>
      <c r="D79" s="15" t="s">
        <v>14</v>
      </c>
      <c r="E79" s="15">
        <v>2035</v>
      </c>
      <c r="F79">
        <v>4.3082715925964873E-3</v>
      </c>
      <c r="G79">
        <v>4.5608772279200063E-3</v>
      </c>
      <c r="W79">
        <f t="shared" si="1"/>
        <v>4.3080000000000002E-3</v>
      </c>
      <c r="X79">
        <f t="shared" si="1"/>
        <v>4.561E-3</v>
      </c>
    </row>
    <row r="80" spans="2:24" ht="18.75" customHeight="1" x14ac:dyDescent="0.2">
      <c r="B80" s="16" t="s">
        <v>91</v>
      </c>
      <c r="C80" s="16" t="s">
        <v>13</v>
      </c>
      <c r="D80" s="16" t="s">
        <v>14</v>
      </c>
      <c r="E80" s="16">
        <v>2035</v>
      </c>
      <c r="F80">
        <v>4.9024599496158327E-3</v>
      </c>
      <c r="G80">
        <v>4.7157985019453475E-3</v>
      </c>
      <c r="W80">
        <f t="shared" si="1"/>
        <v>4.9020000000000001E-3</v>
      </c>
      <c r="X80">
        <f t="shared" si="1"/>
        <v>4.7159999999999997E-3</v>
      </c>
    </row>
    <row r="81" spans="2:24" ht="18.75" customHeight="1" x14ac:dyDescent="0.2">
      <c r="B81" s="15" t="s">
        <v>92</v>
      </c>
      <c r="C81" s="15" t="s">
        <v>13</v>
      </c>
      <c r="D81" s="15" t="s">
        <v>14</v>
      </c>
      <c r="E81" s="15">
        <v>2035</v>
      </c>
      <c r="F81">
        <v>4.7174757846453093E-3</v>
      </c>
      <c r="G81">
        <v>4.6934136476951939E-3</v>
      </c>
      <c r="W81">
        <f t="shared" si="1"/>
        <v>4.7169999999999998E-3</v>
      </c>
      <c r="X81">
        <f t="shared" si="1"/>
        <v>4.6930000000000001E-3</v>
      </c>
    </row>
    <row r="82" spans="2:24" ht="18.75" customHeight="1" x14ac:dyDescent="0.2">
      <c r="B82" s="16" t="s">
        <v>93</v>
      </c>
      <c r="C82" s="16" t="s">
        <v>13</v>
      </c>
      <c r="D82" s="16" t="s">
        <v>14</v>
      </c>
      <c r="E82" s="16">
        <v>2035</v>
      </c>
      <c r="F82">
        <v>4.4118483106294635E-3</v>
      </c>
      <c r="G82">
        <v>4.7213401121080243E-3</v>
      </c>
      <c r="W82">
        <f t="shared" si="1"/>
        <v>4.4120000000000001E-3</v>
      </c>
      <c r="X82">
        <f t="shared" si="1"/>
        <v>4.7210000000000004E-3</v>
      </c>
    </row>
    <row r="83" spans="2:24" ht="18.75" customHeight="1" x14ac:dyDescent="0.2">
      <c r="B83" s="15" t="s">
        <v>94</v>
      </c>
      <c r="C83" s="15" t="s">
        <v>13</v>
      </c>
      <c r="D83" s="15" t="s">
        <v>14</v>
      </c>
      <c r="E83" s="15">
        <v>2035</v>
      </c>
      <c r="F83">
        <v>4.9252778664845348E-3</v>
      </c>
      <c r="G83">
        <v>4.3286172221468017E-3</v>
      </c>
      <c r="W83">
        <f t="shared" si="1"/>
        <v>4.9249999999999997E-3</v>
      </c>
      <c r="X83">
        <f t="shared" si="1"/>
        <v>4.3290000000000004E-3</v>
      </c>
    </row>
    <row r="84" spans="2:24" ht="18.75" customHeight="1" x14ac:dyDescent="0.2">
      <c r="B84" s="16" t="s">
        <v>95</v>
      </c>
      <c r="C84" s="16" t="s">
        <v>13</v>
      </c>
      <c r="D84" s="16" t="s">
        <v>14</v>
      </c>
      <c r="E84" s="16">
        <v>2035</v>
      </c>
      <c r="F84">
        <v>5.0978704947937858E-3</v>
      </c>
      <c r="G84">
        <v>3.6409953378458005E-3</v>
      </c>
      <c r="W84">
        <f t="shared" si="1"/>
        <v>5.0980000000000001E-3</v>
      </c>
      <c r="X84">
        <f t="shared" si="1"/>
        <v>3.6410000000000001E-3</v>
      </c>
    </row>
    <row r="85" spans="2:24" ht="18.75" customHeight="1" x14ac:dyDescent="0.2">
      <c r="B85" s="15" t="s">
        <v>96</v>
      </c>
      <c r="C85" s="15" t="s">
        <v>13</v>
      </c>
      <c r="D85" s="15" t="s">
        <v>14</v>
      </c>
      <c r="E85" s="15">
        <v>2035</v>
      </c>
      <c r="F85">
        <v>4.3746256528105903E-3</v>
      </c>
      <c r="G85">
        <v>3.6003145351025559E-3</v>
      </c>
      <c r="W85">
        <f t="shared" si="1"/>
        <v>4.3750000000000004E-3</v>
      </c>
      <c r="X85">
        <f t="shared" si="1"/>
        <v>3.5999999999999999E-3</v>
      </c>
    </row>
    <row r="86" spans="2:24" ht="18.75" customHeight="1" x14ac:dyDescent="0.2">
      <c r="B86" s="16" t="s">
        <v>97</v>
      </c>
      <c r="C86" s="16" t="s">
        <v>13</v>
      </c>
      <c r="D86" s="16" t="s">
        <v>14</v>
      </c>
      <c r="E86" s="16">
        <v>2035</v>
      </c>
      <c r="F86">
        <v>3.0543576315396688E-3</v>
      </c>
      <c r="G86">
        <v>3.7990404342818163E-3</v>
      </c>
      <c r="W86">
        <f t="shared" si="1"/>
        <v>3.0539999999999999E-3</v>
      </c>
      <c r="X86">
        <f t="shared" si="1"/>
        <v>3.7989999999999999E-3</v>
      </c>
    </row>
    <row r="87" spans="2:24" ht="18.75" customHeight="1" x14ac:dyDescent="0.2">
      <c r="B87" s="15" t="s">
        <v>98</v>
      </c>
      <c r="C87" s="15" t="s">
        <v>13</v>
      </c>
      <c r="D87" s="15" t="s">
        <v>14</v>
      </c>
      <c r="E87" s="15">
        <v>2035</v>
      </c>
      <c r="F87">
        <v>3.9148607239309942E-3</v>
      </c>
      <c r="G87">
        <v>4.5856087585176919E-3</v>
      </c>
      <c r="W87">
        <f t="shared" si="1"/>
        <v>3.9150000000000001E-3</v>
      </c>
      <c r="X87">
        <f t="shared" si="1"/>
        <v>4.5859999999999998E-3</v>
      </c>
    </row>
    <row r="88" spans="2:24" ht="18.75" customHeight="1" x14ac:dyDescent="0.2">
      <c r="B88" s="16" t="s">
        <v>99</v>
      </c>
      <c r="C88" s="16" t="s">
        <v>13</v>
      </c>
      <c r="D88" s="16" t="s">
        <v>14</v>
      </c>
      <c r="E88" s="16">
        <v>2035</v>
      </c>
      <c r="F88">
        <v>4.5436243030575569E-3</v>
      </c>
      <c r="G88">
        <v>4.7510443616326208E-3</v>
      </c>
      <c r="W88">
        <f t="shared" si="1"/>
        <v>4.5440000000000003E-3</v>
      </c>
      <c r="X88">
        <f t="shared" si="1"/>
        <v>4.751E-3</v>
      </c>
    </row>
    <row r="89" spans="2:24" ht="18.75" customHeight="1" x14ac:dyDescent="0.2">
      <c r="B89" s="15" t="s">
        <v>100</v>
      </c>
      <c r="C89" s="15" t="s">
        <v>13</v>
      </c>
      <c r="D89" s="15" t="s">
        <v>14</v>
      </c>
      <c r="E89" s="15">
        <v>2035</v>
      </c>
      <c r="F89">
        <v>4.3548683830350364E-3</v>
      </c>
      <c r="G89">
        <v>4.7199889954230821E-3</v>
      </c>
      <c r="W89">
        <f t="shared" si="1"/>
        <v>4.3550000000000004E-3</v>
      </c>
      <c r="X89">
        <f t="shared" si="1"/>
        <v>4.7200000000000002E-3</v>
      </c>
    </row>
    <row r="90" spans="2:24" ht="18.75" customHeight="1" x14ac:dyDescent="0.2">
      <c r="B90" s="16" t="s">
        <v>101</v>
      </c>
      <c r="C90" s="16" t="s">
        <v>13</v>
      </c>
      <c r="D90" s="16" t="s">
        <v>14</v>
      </c>
      <c r="E90" s="16">
        <v>2035</v>
      </c>
      <c r="F90">
        <v>4.2167164428948429E-3</v>
      </c>
      <c r="G90">
        <v>4.7415306715916554E-3</v>
      </c>
      <c r="W90">
        <f t="shared" si="1"/>
        <v>4.2170000000000003E-3</v>
      </c>
      <c r="X90">
        <f t="shared" si="1"/>
        <v>4.7419999999999997E-3</v>
      </c>
    </row>
    <row r="91" spans="2:24" ht="18.75" customHeight="1" x14ac:dyDescent="0.2">
      <c r="B91" s="15" t="s">
        <v>102</v>
      </c>
      <c r="C91" s="15" t="s">
        <v>13</v>
      </c>
      <c r="D91" s="15" t="s">
        <v>14</v>
      </c>
      <c r="E91" s="15">
        <v>2035</v>
      </c>
      <c r="F91">
        <v>4.9353102544444942E-3</v>
      </c>
      <c r="G91">
        <v>4.3592967137898531E-3</v>
      </c>
      <c r="W91">
        <f t="shared" si="1"/>
        <v>4.9350000000000002E-3</v>
      </c>
      <c r="X91">
        <f t="shared" si="1"/>
        <v>4.359E-3</v>
      </c>
    </row>
    <row r="92" spans="2:24" ht="18.75" customHeight="1" x14ac:dyDescent="0.2">
      <c r="B92" s="16" t="s">
        <v>103</v>
      </c>
      <c r="C92" s="16" t="s">
        <v>13</v>
      </c>
      <c r="D92" s="16" t="s">
        <v>14</v>
      </c>
      <c r="E92" s="16">
        <v>2035</v>
      </c>
      <c r="F92">
        <v>5.1677176326165525E-3</v>
      </c>
      <c r="G92">
        <v>3.6527693546717266E-3</v>
      </c>
      <c r="W92">
        <f t="shared" si="1"/>
        <v>5.1679999999999999E-3</v>
      </c>
      <c r="X92">
        <f t="shared" si="1"/>
        <v>3.653E-3</v>
      </c>
    </row>
    <row r="93" spans="2:24" ht="18.75" customHeight="1" x14ac:dyDescent="0.2">
      <c r="B93" s="15" t="s">
        <v>104</v>
      </c>
      <c r="C93" s="15" t="s">
        <v>13</v>
      </c>
      <c r="D93" s="15" t="s">
        <v>14</v>
      </c>
      <c r="E93" s="15">
        <v>2035</v>
      </c>
      <c r="F93">
        <v>4.3628631995897465E-3</v>
      </c>
      <c r="G93">
        <v>3.6045322395768997E-3</v>
      </c>
      <c r="W93">
        <f t="shared" si="1"/>
        <v>4.3629999999999997E-3</v>
      </c>
      <c r="X93">
        <f t="shared" si="1"/>
        <v>3.6050000000000001E-3</v>
      </c>
    </row>
    <row r="94" spans="2:24" ht="18.75" customHeight="1" x14ac:dyDescent="0.2">
      <c r="B94" s="16" t="s">
        <v>105</v>
      </c>
      <c r="C94" s="16" t="s">
        <v>13</v>
      </c>
      <c r="D94" s="16" t="s">
        <v>14</v>
      </c>
      <c r="E94" s="16">
        <v>2035</v>
      </c>
      <c r="F94">
        <v>3.0849716528452359E-3</v>
      </c>
      <c r="G94">
        <v>3.7934734271889716E-3</v>
      </c>
      <c r="W94">
        <f t="shared" si="1"/>
        <v>3.0850000000000001E-3</v>
      </c>
      <c r="X94">
        <f t="shared" si="1"/>
        <v>3.7929999999999999E-3</v>
      </c>
    </row>
    <row r="95" spans="2:24" ht="18.75" customHeight="1" x14ac:dyDescent="0.2">
      <c r="B95" s="15" t="s">
        <v>106</v>
      </c>
      <c r="C95" s="15" t="s">
        <v>13</v>
      </c>
      <c r="D95" s="15" t="s">
        <v>14</v>
      </c>
      <c r="E95" s="15">
        <v>2035</v>
      </c>
      <c r="F95">
        <v>4.0794142630375188E-3</v>
      </c>
      <c r="G95">
        <v>4.5575016130873797E-3</v>
      </c>
      <c r="W95">
        <f t="shared" si="1"/>
        <v>4.0790000000000002E-3</v>
      </c>
      <c r="X95">
        <f t="shared" si="1"/>
        <v>4.5580000000000004E-3</v>
      </c>
    </row>
    <row r="96" spans="2:24" ht="18.75" customHeight="1" x14ac:dyDescent="0.2">
      <c r="B96" s="16" t="s">
        <v>107</v>
      </c>
      <c r="C96" s="16" t="s">
        <v>13</v>
      </c>
      <c r="D96" s="16" t="s">
        <v>14</v>
      </c>
      <c r="E96" s="16">
        <v>2035</v>
      </c>
      <c r="F96">
        <v>4.7281911382607263E-3</v>
      </c>
      <c r="G96">
        <v>4.7061679860256082E-3</v>
      </c>
      <c r="W96">
        <f t="shared" si="1"/>
        <v>4.7280000000000004E-3</v>
      </c>
      <c r="X96">
        <f t="shared" si="1"/>
        <v>4.7060000000000001E-3</v>
      </c>
    </row>
    <row r="97" spans="2:24" ht="18.75" customHeight="1" x14ac:dyDescent="0.2">
      <c r="B97" s="15" t="s">
        <v>108</v>
      </c>
      <c r="C97" s="15" t="s">
        <v>13</v>
      </c>
      <c r="D97" s="15" t="s">
        <v>14</v>
      </c>
      <c r="E97" s="15">
        <v>2035</v>
      </c>
      <c r="F97">
        <v>4.5273439805460416E-3</v>
      </c>
      <c r="G97">
        <v>4.6440554395400903E-3</v>
      </c>
      <c r="W97">
        <f t="shared" si="1"/>
        <v>4.5269999999999998E-3</v>
      </c>
      <c r="X97">
        <f t="shared" si="1"/>
        <v>4.6439999999999997E-3</v>
      </c>
    </row>
    <row r="98" spans="2:24" ht="18.75" customHeight="1" x14ac:dyDescent="0.2">
      <c r="B98" s="16" t="s">
        <v>109</v>
      </c>
      <c r="C98" s="16" t="s">
        <v>13</v>
      </c>
      <c r="D98" s="16" t="s">
        <v>14</v>
      </c>
      <c r="E98" s="16">
        <v>2035</v>
      </c>
      <c r="F98">
        <v>4.4100355344525175E-3</v>
      </c>
      <c r="G98">
        <v>4.6789297784203335E-3</v>
      </c>
      <c r="W98">
        <f t="shared" si="1"/>
        <v>4.4099999999999999E-3</v>
      </c>
      <c r="X98">
        <f t="shared" si="1"/>
        <v>4.679E-3</v>
      </c>
    </row>
    <row r="99" spans="2:24" ht="18.75" customHeight="1" x14ac:dyDescent="0.2">
      <c r="B99" s="15" t="s">
        <v>110</v>
      </c>
      <c r="C99" s="15" t="s">
        <v>13</v>
      </c>
      <c r="D99" s="15" t="s">
        <v>14</v>
      </c>
      <c r="E99" s="15">
        <v>2035</v>
      </c>
      <c r="F99">
        <v>5.1148632980594364E-3</v>
      </c>
      <c r="G99">
        <v>4.2558626362942777E-3</v>
      </c>
      <c r="W99">
        <f t="shared" si="1"/>
        <v>5.1149999999999998E-3</v>
      </c>
      <c r="X99">
        <f t="shared" si="1"/>
        <v>4.2560000000000002E-3</v>
      </c>
    </row>
    <row r="100" spans="2:24" ht="18.75" customHeight="1" x14ac:dyDescent="0.2">
      <c r="B100" s="16" t="s">
        <v>111</v>
      </c>
      <c r="C100" s="16" t="s">
        <v>13</v>
      </c>
      <c r="D100" s="16" t="s">
        <v>14</v>
      </c>
      <c r="E100" s="16">
        <v>2035</v>
      </c>
      <c r="F100">
        <v>5.3112667174289672E-3</v>
      </c>
      <c r="G100">
        <v>3.6169038098883511E-3</v>
      </c>
      <c r="W100">
        <f t="shared" si="1"/>
        <v>5.3109999999999997E-3</v>
      </c>
      <c r="X100">
        <f t="shared" si="1"/>
        <v>3.617E-3</v>
      </c>
    </row>
    <row r="101" spans="2:24" ht="18.75" customHeight="1" x14ac:dyDescent="0.2">
      <c r="B101" s="15" t="s">
        <v>112</v>
      </c>
      <c r="C101" s="15" t="s">
        <v>13</v>
      </c>
      <c r="D101" s="15" t="s">
        <v>14</v>
      </c>
      <c r="E101" s="15">
        <v>2035</v>
      </c>
      <c r="F101">
        <v>4.1060276156769234E-3</v>
      </c>
      <c r="G101">
        <v>3.1844035222712919E-3</v>
      </c>
      <c r="W101">
        <f t="shared" si="1"/>
        <v>4.1060000000000003E-3</v>
      </c>
      <c r="X101">
        <f t="shared" si="1"/>
        <v>3.1840000000000002E-3</v>
      </c>
    </row>
    <row r="102" spans="2:24" ht="18.75" customHeight="1" x14ac:dyDescent="0.2">
      <c r="B102" s="16" t="s">
        <v>113</v>
      </c>
      <c r="C102" s="16" t="s">
        <v>13</v>
      </c>
      <c r="D102" s="16" t="s">
        <v>14</v>
      </c>
      <c r="E102" s="16">
        <v>2035</v>
      </c>
      <c r="F102">
        <v>2.7330641609033973E-3</v>
      </c>
      <c r="G102">
        <v>3.2252820582565596E-3</v>
      </c>
      <c r="W102">
        <f t="shared" si="1"/>
        <v>2.7330000000000002E-3</v>
      </c>
      <c r="X102">
        <f t="shared" si="1"/>
        <v>3.225E-3</v>
      </c>
    </row>
    <row r="103" spans="2:24" ht="18.75" customHeight="1" x14ac:dyDescent="0.2">
      <c r="B103" s="15" t="s">
        <v>114</v>
      </c>
      <c r="C103" s="15" t="s">
        <v>13</v>
      </c>
      <c r="D103" s="15" t="s">
        <v>14</v>
      </c>
      <c r="E103" s="15">
        <v>2035</v>
      </c>
      <c r="F103">
        <v>2.698138875997905E-3</v>
      </c>
      <c r="G103">
        <v>3.4915844720403585E-3</v>
      </c>
      <c r="W103">
        <f t="shared" si="1"/>
        <v>2.6979999999999999E-3</v>
      </c>
      <c r="X103">
        <f t="shared" si="1"/>
        <v>3.4919999999999999E-3</v>
      </c>
    </row>
    <row r="104" spans="2:24" ht="18.75" customHeight="1" x14ac:dyDescent="0.2">
      <c r="B104" s="16" t="s">
        <v>115</v>
      </c>
      <c r="C104" s="16" t="s">
        <v>13</v>
      </c>
      <c r="D104" s="16" t="s">
        <v>14</v>
      </c>
      <c r="E104" s="16">
        <v>2035</v>
      </c>
      <c r="F104">
        <v>3.3914735974591233E-3</v>
      </c>
      <c r="G104">
        <v>3.5761431882217216E-3</v>
      </c>
      <c r="W104">
        <f t="shared" si="1"/>
        <v>3.3909999999999999E-3</v>
      </c>
      <c r="X104">
        <f t="shared" si="1"/>
        <v>3.5760000000000002E-3</v>
      </c>
    </row>
    <row r="105" spans="2:24" ht="18.75" customHeight="1" x14ac:dyDescent="0.2">
      <c r="B105" s="15" t="s">
        <v>116</v>
      </c>
      <c r="C105" s="15" t="s">
        <v>13</v>
      </c>
      <c r="D105" s="15" t="s">
        <v>14</v>
      </c>
      <c r="E105" s="15">
        <v>2035</v>
      </c>
      <c r="F105">
        <v>3.0951217580010857E-3</v>
      </c>
      <c r="G105">
        <v>3.5207942070532537E-3</v>
      </c>
      <c r="W105">
        <f t="shared" si="1"/>
        <v>3.0950000000000001E-3</v>
      </c>
      <c r="X105">
        <f t="shared" si="1"/>
        <v>3.5209999999999998E-3</v>
      </c>
    </row>
    <row r="106" spans="2:24" ht="18.75" customHeight="1" x14ac:dyDescent="0.2">
      <c r="B106" s="16" t="s">
        <v>117</v>
      </c>
      <c r="C106" s="16" t="s">
        <v>13</v>
      </c>
      <c r="D106" s="16" t="s">
        <v>14</v>
      </c>
      <c r="E106" s="16">
        <v>2035</v>
      </c>
      <c r="F106">
        <v>2.9329877705885168E-3</v>
      </c>
      <c r="G106">
        <v>3.707848765567125E-3</v>
      </c>
      <c r="W106">
        <f t="shared" si="1"/>
        <v>2.9329999999999998E-3</v>
      </c>
      <c r="X106">
        <f t="shared" si="1"/>
        <v>3.7079999999999999E-3</v>
      </c>
    </row>
    <row r="107" spans="2:24" ht="18.75" customHeight="1" x14ac:dyDescent="0.2">
      <c r="B107" s="15" t="s">
        <v>118</v>
      </c>
      <c r="C107" s="15" t="s">
        <v>13</v>
      </c>
      <c r="D107" s="15" t="s">
        <v>14</v>
      </c>
      <c r="E107" s="15">
        <v>2035</v>
      </c>
      <c r="F107">
        <v>3.8245283916315564E-3</v>
      </c>
      <c r="G107">
        <v>3.7158527895162418E-3</v>
      </c>
      <c r="W107">
        <f t="shared" si="1"/>
        <v>3.8249999999999998E-3</v>
      </c>
      <c r="X107">
        <f t="shared" si="1"/>
        <v>3.7160000000000001E-3</v>
      </c>
    </row>
    <row r="108" spans="2:24" ht="18.75" customHeight="1" x14ac:dyDescent="0.2">
      <c r="B108" s="16" t="s">
        <v>119</v>
      </c>
      <c r="C108" s="16" t="s">
        <v>13</v>
      </c>
      <c r="D108" s="16" t="s">
        <v>14</v>
      </c>
      <c r="E108" s="16">
        <v>2035</v>
      </c>
      <c r="F108">
        <v>4.4227956666484432E-3</v>
      </c>
      <c r="G108">
        <v>3.3520399507919307E-3</v>
      </c>
      <c r="W108">
        <f t="shared" si="1"/>
        <v>4.4229999999999998E-3</v>
      </c>
      <c r="X108">
        <f t="shared" si="1"/>
        <v>3.3519999999999999E-3</v>
      </c>
    </row>
    <row r="109" spans="2:24" ht="18.75" customHeight="1" x14ac:dyDescent="0.2">
      <c r="B109" s="15" t="s">
        <v>120</v>
      </c>
      <c r="C109" s="15" t="s">
        <v>13</v>
      </c>
      <c r="D109" s="15" t="s">
        <v>14</v>
      </c>
      <c r="E109" s="15">
        <v>2035</v>
      </c>
      <c r="F109">
        <v>3.5808177602622737E-3</v>
      </c>
      <c r="G109">
        <v>3.0991518327096283E-3</v>
      </c>
      <c r="W109">
        <f t="shared" si="1"/>
        <v>3.581E-3</v>
      </c>
      <c r="X109">
        <f t="shared" si="1"/>
        <v>3.0990000000000002E-3</v>
      </c>
    </row>
    <row r="110" spans="2:24" ht="18.75" customHeight="1" x14ac:dyDescent="0.2">
      <c r="B110" s="16" t="s">
        <v>121</v>
      </c>
      <c r="C110" s="16" t="s">
        <v>13</v>
      </c>
      <c r="D110" s="16" t="s">
        <v>14</v>
      </c>
      <c r="E110" s="16">
        <v>2035</v>
      </c>
      <c r="F110">
        <v>2.314502652977171E-3</v>
      </c>
      <c r="G110">
        <v>3.0786615894500143E-3</v>
      </c>
      <c r="W110">
        <f t="shared" si="1"/>
        <v>2.3149999999999998E-3</v>
      </c>
      <c r="X110">
        <f t="shared" si="1"/>
        <v>3.0790000000000001E-3</v>
      </c>
    </row>
    <row r="111" spans="2:24" ht="18.75" customHeight="1" x14ac:dyDescent="0.2">
      <c r="B111" s="15" t="s">
        <v>122</v>
      </c>
      <c r="C111" s="15" t="s">
        <v>13</v>
      </c>
      <c r="D111" s="15" t="s">
        <v>14</v>
      </c>
      <c r="E111" s="15">
        <v>2035</v>
      </c>
      <c r="F111">
        <v>2.1405935139873497E-3</v>
      </c>
      <c r="G111">
        <v>3.1607597059113779E-3</v>
      </c>
      <c r="W111">
        <f t="shared" si="1"/>
        <v>2.1410000000000001E-3</v>
      </c>
      <c r="X111">
        <f t="shared" si="1"/>
        <v>3.1610000000000002E-3</v>
      </c>
    </row>
    <row r="112" spans="2:24" ht="18.75" customHeight="1" x14ac:dyDescent="0.2">
      <c r="B112" s="16" t="s">
        <v>123</v>
      </c>
      <c r="C112" s="16" t="s">
        <v>13</v>
      </c>
      <c r="D112" s="16" t="s">
        <v>14</v>
      </c>
      <c r="E112" s="16">
        <v>2035</v>
      </c>
      <c r="F112">
        <v>2.3105867544200029E-3</v>
      </c>
      <c r="G112">
        <v>3.3119425518159757E-3</v>
      </c>
      <c r="W112">
        <f t="shared" si="1"/>
        <v>2.3110000000000001E-3</v>
      </c>
      <c r="X112">
        <f t="shared" si="1"/>
        <v>3.3119999999999998E-3</v>
      </c>
    </row>
    <row r="113" spans="2:24" ht="18.75" customHeight="1" x14ac:dyDescent="0.2">
      <c r="B113" s="15" t="s">
        <v>124</v>
      </c>
      <c r="C113" s="15" t="s">
        <v>13</v>
      </c>
      <c r="D113" s="15" t="s">
        <v>14</v>
      </c>
      <c r="E113" s="15">
        <v>2035</v>
      </c>
      <c r="F113">
        <v>2.2328213333797967E-3</v>
      </c>
      <c r="G113">
        <v>3.3292480200325116E-3</v>
      </c>
      <c r="W113">
        <f t="shared" si="1"/>
        <v>2.2330000000000002E-3</v>
      </c>
      <c r="X113">
        <f t="shared" si="1"/>
        <v>3.3289999999999999E-3</v>
      </c>
    </row>
    <row r="114" spans="2:24" ht="18.75" customHeight="1" x14ac:dyDescent="0.2">
      <c r="B114" s="16" t="s">
        <v>125</v>
      </c>
      <c r="C114" s="16" t="s">
        <v>13</v>
      </c>
      <c r="D114" s="16" t="s">
        <v>14</v>
      </c>
      <c r="E114" s="16">
        <v>2035</v>
      </c>
      <c r="F114">
        <v>2.2063613906137531E-3</v>
      </c>
      <c r="G114">
        <v>3.6303845004215735E-3</v>
      </c>
      <c r="W114">
        <f t="shared" si="1"/>
        <v>2.2060000000000001E-3</v>
      </c>
      <c r="X114">
        <f t="shared" si="1"/>
        <v>3.63E-3</v>
      </c>
    </row>
    <row r="115" spans="2:24" ht="18.75" customHeight="1" x14ac:dyDescent="0.2">
      <c r="B115" s="15" t="s">
        <v>126</v>
      </c>
      <c r="C115" s="15" t="s">
        <v>13</v>
      </c>
      <c r="D115" s="15" t="s">
        <v>14</v>
      </c>
      <c r="E115" s="15">
        <v>2035</v>
      </c>
      <c r="F115">
        <v>3.2684876132559378E-3</v>
      </c>
      <c r="G115">
        <v>3.7287010964882784E-3</v>
      </c>
      <c r="W115">
        <f t="shared" si="1"/>
        <v>3.2680000000000001E-3</v>
      </c>
      <c r="X115">
        <f t="shared" si="1"/>
        <v>3.7290000000000001E-3</v>
      </c>
    </row>
    <row r="116" spans="2:24" ht="18.75" customHeight="1" x14ac:dyDescent="0.2">
      <c r="B116" s="16" t="s">
        <v>127</v>
      </c>
      <c r="C116" s="16" t="s">
        <v>13</v>
      </c>
      <c r="D116" s="16" t="s">
        <v>14</v>
      </c>
      <c r="E116" s="16">
        <v>2035</v>
      </c>
      <c r="F116">
        <v>4.1625713375687953E-3</v>
      </c>
      <c r="G116">
        <v>3.3397521903500331E-3</v>
      </c>
      <c r="W116">
        <f t="shared" si="1"/>
        <v>4.163E-3</v>
      </c>
      <c r="X116">
        <f t="shared" si="1"/>
        <v>3.3400000000000001E-3</v>
      </c>
    </row>
    <row r="117" spans="2:24" ht="18.75" customHeight="1" x14ac:dyDescent="0.2">
      <c r="B117" s="15" t="s">
        <v>128</v>
      </c>
      <c r="C117" s="15" t="s">
        <v>13</v>
      </c>
      <c r="D117" s="15" t="s">
        <v>14</v>
      </c>
      <c r="E117" s="15">
        <v>2035</v>
      </c>
      <c r="F117">
        <v>4.3524659912821733E-3</v>
      </c>
      <c r="G117">
        <v>3.9221952280529123E-3</v>
      </c>
      <c r="W117">
        <f t="shared" si="1"/>
        <v>4.352E-3</v>
      </c>
      <c r="X117">
        <f t="shared" si="1"/>
        <v>3.9220000000000001E-3</v>
      </c>
    </row>
    <row r="118" spans="2:24" ht="18.75" customHeight="1" x14ac:dyDescent="0.2">
      <c r="B118" s="16" t="s">
        <v>129</v>
      </c>
      <c r="C118" s="16" t="s">
        <v>13</v>
      </c>
      <c r="D118" s="16" t="s">
        <v>14</v>
      </c>
      <c r="E118" s="16">
        <v>2035</v>
      </c>
      <c r="F118">
        <v>3.2453669950263751E-3</v>
      </c>
      <c r="G118">
        <v>4.1721111796789723E-3</v>
      </c>
      <c r="W118">
        <f t="shared" si="1"/>
        <v>3.2450000000000001E-3</v>
      </c>
      <c r="X118">
        <f t="shared" si="1"/>
        <v>4.1720000000000004E-3</v>
      </c>
    </row>
    <row r="119" spans="2:24" ht="18.75" customHeight="1" x14ac:dyDescent="0.2">
      <c r="B119" s="15" t="s">
        <v>130</v>
      </c>
      <c r="C119" s="15" t="s">
        <v>13</v>
      </c>
      <c r="D119" s="15" t="s">
        <v>14</v>
      </c>
      <c r="E119" s="15">
        <v>2035</v>
      </c>
      <c r="F119">
        <v>4.458027084903015E-3</v>
      </c>
      <c r="G119">
        <v>5.1668276641864685E-3</v>
      </c>
      <c r="W119">
        <f t="shared" si="1"/>
        <v>4.4580000000000002E-3</v>
      </c>
      <c r="X119">
        <f t="shared" si="1"/>
        <v>5.1669999999999997E-3</v>
      </c>
    </row>
    <row r="120" spans="2:24" ht="18.75" customHeight="1" x14ac:dyDescent="0.2">
      <c r="B120" s="16" t="s">
        <v>131</v>
      </c>
      <c r="C120" s="16" t="s">
        <v>13</v>
      </c>
      <c r="D120" s="16" t="s">
        <v>14</v>
      </c>
      <c r="E120" s="16">
        <v>2035</v>
      </c>
      <c r="F120">
        <v>5.191895303217375E-3</v>
      </c>
      <c r="G120">
        <v>5.3428334696373567E-3</v>
      </c>
      <c r="W120">
        <f t="shared" si="1"/>
        <v>5.1919999999999996E-3</v>
      </c>
      <c r="X120">
        <f t="shared" si="1"/>
        <v>5.3429999999999997E-3</v>
      </c>
    </row>
    <row r="121" spans="2:24" ht="18.75" customHeight="1" x14ac:dyDescent="0.2">
      <c r="B121" s="15" t="s">
        <v>132</v>
      </c>
      <c r="C121" s="15" t="s">
        <v>13</v>
      </c>
      <c r="D121" s="15" t="s">
        <v>14</v>
      </c>
      <c r="E121" s="15">
        <v>2035</v>
      </c>
      <c r="F121">
        <v>4.8851675337787184E-3</v>
      </c>
      <c r="G121">
        <v>5.3235724377978782E-3</v>
      </c>
      <c r="W121">
        <f t="shared" si="1"/>
        <v>4.8849999999999996E-3</v>
      </c>
      <c r="X121">
        <f t="shared" si="1"/>
        <v>5.3239999999999997E-3</v>
      </c>
    </row>
    <row r="122" spans="2:24" ht="18.75" customHeight="1" x14ac:dyDescent="0.2">
      <c r="B122" s="16" t="s">
        <v>133</v>
      </c>
      <c r="C122" s="16" t="s">
        <v>13</v>
      </c>
      <c r="D122" s="16" t="s">
        <v>14</v>
      </c>
      <c r="E122" s="16">
        <v>2035</v>
      </c>
      <c r="F122">
        <v>4.4827476960399848E-3</v>
      </c>
      <c r="G122">
        <v>5.549219082955313E-3</v>
      </c>
      <c r="W122">
        <f t="shared" si="1"/>
        <v>4.483E-3</v>
      </c>
      <c r="X122">
        <f t="shared" si="1"/>
        <v>5.5490000000000001E-3</v>
      </c>
    </row>
    <row r="123" spans="2:24" ht="18.75" customHeight="1" x14ac:dyDescent="0.2">
      <c r="B123" s="15" t="s">
        <v>134</v>
      </c>
      <c r="C123" s="15" t="s">
        <v>13</v>
      </c>
      <c r="D123" s="15" t="s">
        <v>14</v>
      </c>
      <c r="E123" s="15">
        <v>2035</v>
      </c>
      <c r="F123">
        <v>5.5459213614864186E-3</v>
      </c>
      <c r="G123">
        <v>5.0223597666183128E-3</v>
      </c>
      <c r="W123">
        <f t="shared" si="1"/>
        <v>5.5459999999999997E-3</v>
      </c>
      <c r="X123">
        <f t="shared" si="1"/>
        <v>5.0220000000000004E-3</v>
      </c>
    </row>
    <row r="124" spans="2:24" ht="18.75" customHeight="1" x14ac:dyDescent="0.2">
      <c r="B124" s="16" t="s">
        <v>135</v>
      </c>
      <c r="C124" s="16" t="s">
        <v>13</v>
      </c>
      <c r="D124" s="16" t="s">
        <v>14</v>
      </c>
      <c r="E124" s="16">
        <v>2035</v>
      </c>
      <c r="F124">
        <v>5.8453026169448166E-3</v>
      </c>
      <c r="G124">
        <v>4.1249795566730332E-3</v>
      </c>
      <c r="W124">
        <f t="shared" si="1"/>
        <v>5.8450000000000004E-3</v>
      </c>
      <c r="X124">
        <f t="shared" si="1"/>
        <v>4.1250000000000002E-3</v>
      </c>
    </row>
    <row r="125" spans="2:24" ht="18.75" customHeight="1" x14ac:dyDescent="0.2">
      <c r="B125" s="15" t="s">
        <v>136</v>
      </c>
      <c r="C125" s="15" t="s">
        <v>13</v>
      </c>
      <c r="D125" s="15" t="s">
        <v>14</v>
      </c>
      <c r="E125" s="15">
        <v>2035</v>
      </c>
      <c r="F125">
        <v>5.0234155695890268E-3</v>
      </c>
      <c r="G125">
        <v>4.0514656026084837E-3</v>
      </c>
      <c r="W125">
        <f t="shared" si="1"/>
        <v>5.0229999999999997E-3</v>
      </c>
      <c r="X125">
        <f t="shared" si="1"/>
        <v>4.0509999999999999E-3</v>
      </c>
    </row>
    <row r="126" spans="2:24" ht="18.75" customHeight="1" x14ac:dyDescent="0.2">
      <c r="B126" s="16" t="s">
        <v>137</v>
      </c>
      <c r="C126" s="16" t="s">
        <v>13</v>
      </c>
      <c r="D126" s="16" t="s">
        <v>14</v>
      </c>
      <c r="E126" s="16">
        <v>2035</v>
      </c>
      <c r="F126">
        <v>4.052844496648487E-3</v>
      </c>
      <c r="G126">
        <v>4.2705852367127192E-3</v>
      </c>
      <c r="W126">
        <f t="shared" si="1"/>
        <v>4.0530000000000002E-3</v>
      </c>
      <c r="X126">
        <f t="shared" si="1"/>
        <v>4.2709999999999996E-3</v>
      </c>
    </row>
    <row r="127" spans="2:24" ht="18.75" customHeight="1" x14ac:dyDescent="0.2">
      <c r="B127" s="15" t="s">
        <v>138</v>
      </c>
      <c r="C127" s="15" t="s">
        <v>13</v>
      </c>
      <c r="D127" s="15" t="s">
        <v>14</v>
      </c>
      <c r="E127" s="15">
        <v>2035</v>
      </c>
      <c r="F127">
        <v>5.2787513746504191E-3</v>
      </c>
      <c r="G127">
        <v>5.2428762318817929E-3</v>
      </c>
      <c r="W127">
        <f t="shared" si="1"/>
        <v>5.2789999999999998E-3</v>
      </c>
      <c r="X127">
        <f t="shared" si="1"/>
        <v>5.2430000000000003E-3</v>
      </c>
    </row>
    <row r="128" spans="2:24" ht="18.75" customHeight="1" x14ac:dyDescent="0.2">
      <c r="B128" s="16" t="s">
        <v>139</v>
      </c>
      <c r="C128" s="16" t="s">
        <v>13</v>
      </c>
      <c r="D128" s="16" t="s">
        <v>14</v>
      </c>
      <c r="E128" s="16">
        <v>2035</v>
      </c>
      <c r="F128">
        <v>5.7481066514074482E-3</v>
      </c>
      <c r="G128">
        <v>5.3870698426041336E-3</v>
      </c>
      <c r="W128">
        <f t="shared" si="1"/>
        <v>5.7479999999999996E-3</v>
      </c>
      <c r="X128">
        <f t="shared" si="1"/>
        <v>5.3870000000000003E-3</v>
      </c>
    </row>
    <row r="129" spans="2:24" ht="18.75" customHeight="1" x14ac:dyDescent="0.2">
      <c r="B129" s="15" t="s">
        <v>140</v>
      </c>
      <c r="C129" s="15" t="s">
        <v>13</v>
      </c>
      <c r="D129" s="15" t="s">
        <v>14</v>
      </c>
      <c r="E129" s="15">
        <v>2035</v>
      </c>
      <c r="F129">
        <v>5.4206414363580689E-3</v>
      </c>
      <c r="G129">
        <v>5.3760932893854854E-3</v>
      </c>
      <c r="W129">
        <f t="shared" si="1"/>
        <v>5.4209999999999996E-3</v>
      </c>
      <c r="X129">
        <f t="shared" si="1"/>
        <v>5.3759999999999997E-3</v>
      </c>
    </row>
    <row r="130" spans="2:24" ht="18.75" customHeight="1" x14ac:dyDescent="0.2">
      <c r="B130" s="16" t="s">
        <v>141</v>
      </c>
      <c r="C130" s="16" t="s">
        <v>13</v>
      </c>
      <c r="D130" s="16" t="s">
        <v>14</v>
      </c>
      <c r="E130" s="16">
        <v>2035</v>
      </c>
      <c r="F130">
        <v>5.1137647186307346E-3</v>
      </c>
      <c r="G130">
        <v>5.6037158157099974E-3</v>
      </c>
      <c r="W130">
        <f t="shared" si="1"/>
        <v>5.1139999999999996E-3</v>
      </c>
      <c r="X130">
        <f t="shared" si="1"/>
        <v>5.6039999999999996E-3</v>
      </c>
    </row>
    <row r="131" spans="2:24" ht="18.75" customHeight="1" x14ac:dyDescent="0.2">
      <c r="B131" s="15" t="s">
        <v>142</v>
      </c>
      <c r="C131" s="15" t="s">
        <v>13</v>
      </c>
      <c r="D131" s="15" t="s">
        <v>14</v>
      </c>
      <c r="E131" s="15">
        <v>2035</v>
      </c>
      <c r="F131">
        <v>5.8972134979407009E-3</v>
      </c>
      <c r="G131">
        <v>5.0593123000128816E-3</v>
      </c>
      <c r="W131">
        <f t="shared" si="1"/>
        <v>5.8970000000000003E-3</v>
      </c>
      <c r="X131">
        <f t="shared" si="1"/>
        <v>5.0590000000000001E-3</v>
      </c>
    </row>
    <row r="132" spans="2:24" ht="18.75" customHeight="1" x14ac:dyDescent="0.2">
      <c r="B132" s="16" t="s">
        <v>143</v>
      </c>
      <c r="C132" s="16" t="s">
        <v>13</v>
      </c>
      <c r="D132" s="16" t="s">
        <v>14</v>
      </c>
      <c r="E132" s="16">
        <v>2035</v>
      </c>
      <c r="F132">
        <v>5.9357286425226162E-3</v>
      </c>
      <c r="G132">
        <v>4.149477435513171E-3</v>
      </c>
      <c r="W132">
        <f t="shared" si="1"/>
        <v>5.9360000000000003E-3</v>
      </c>
      <c r="X132">
        <f t="shared" si="1"/>
        <v>4.1489999999999999E-3</v>
      </c>
    </row>
    <row r="133" spans="2:24" ht="18.75" customHeight="1" x14ac:dyDescent="0.2">
      <c r="B133" s="15" t="s">
        <v>144</v>
      </c>
      <c r="C133" s="15" t="s">
        <v>13</v>
      </c>
      <c r="D133" s="15" t="s">
        <v>14</v>
      </c>
      <c r="E133" s="15">
        <v>2035</v>
      </c>
      <c r="F133">
        <v>5.0591535493046316E-3</v>
      </c>
      <c r="G133">
        <v>4.0772180897989257E-3</v>
      </c>
      <c r="W133">
        <f t="shared" si="1"/>
        <v>5.0590000000000001E-3</v>
      </c>
      <c r="X133">
        <f t="shared" si="1"/>
        <v>4.0769999999999999E-3</v>
      </c>
    </row>
    <row r="134" spans="2:24" ht="18.75" customHeight="1" x14ac:dyDescent="0.2">
      <c r="B134" s="16" t="s">
        <v>145</v>
      </c>
      <c r="C134" s="16" t="s">
        <v>13</v>
      </c>
      <c r="D134" s="16" t="s">
        <v>14</v>
      </c>
      <c r="E134" s="16">
        <v>2035</v>
      </c>
      <c r="F134">
        <v>4.0951217867153866E-3</v>
      </c>
      <c r="G134">
        <v>4.3079695179201452E-3</v>
      </c>
      <c r="W134">
        <f t="shared" ref="W134:X197" si="2">ROUND(F134+W$4,6)</f>
        <v>4.0949999999999997E-3</v>
      </c>
      <c r="X134">
        <f t="shared" si="2"/>
        <v>4.3080000000000002E-3</v>
      </c>
    </row>
    <row r="135" spans="2:24" ht="18.75" customHeight="1" x14ac:dyDescent="0.2">
      <c r="B135" s="15" t="s">
        <v>146</v>
      </c>
      <c r="C135" s="15" t="s">
        <v>13</v>
      </c>
      <c r="D135" s="15" t="s">
        <v>14</v>
      </c>
      <c r="E135" s="15">
        <v>2035</v>
      </c>
      <c r="F135">
        <v>5.2874576423627972E-3</v>
      </c>
      <c r="G135">
        <v>5.3083952323294279E-3</v>
      </c>
      <c r="W135">
        <f t="shared" si="2"/>
        <v>5.287E-3</v>
      </c>
      <c r="X135">
        <f t="shared" si="2"/>
        <v>5.3080000000000002E-3</v>
      </c>
    </row>
    <row r="136" spans="2:24" ht="18.75" customHeight="1" x14ac:dyDescent="0.2">
      <c r="B136" s="16" t="s">
        <v>147</v>
      </c>
      <c r="C136" s="16" t="s">
        <v>13</v>
      </c>
      <c r="D136" s="16" t="s">
        <v>14</v>
      </c>
      <c r="E136" s="16">
        <v>2035</v>
      </c>
      <c r="F136">
        <v>5.8314696452318269E-3</v>
      </c>
      <c r="G136">
        <v>5.5011172972169531E-3</v>
      </c>
      <c r="W136">
        <f t="shared" si="2"/>
        <v>5.8310000000000002E-3</v>
      </c>
      <c r="X136">
        <f t="shared" si="2"/>
        <v>5.5009999999999998E-3</v>
      </c>
    </row>
    <row r="137" spans="2:24" ht="18.75" customHeight="1" x14ac:dyDescent="0.2">
      <c r="B137" s="15" t="s">
        <v>148</v>
      </c>
      <c r="C137" s="15" t="s">
        <v>13</v>
      </c>
      <c r="D137" s="15" t="s">
        <v>14</v>
      </c>
      <c r="E137" s="15">
        <v>2035</v>
      </c>
      <c r="F137">
        <v>5.4571962292696468E-3</v>
      </c>
      <c r="G137">
        <v>5.4591158541049678E-3</v>
      </c>
      <c r="W137">
        <f t="shared" si="2"/>
        <v>5.457E-3</v>
      </c>
      <c r="X137">
        <f t="shared" si="2"/>
        <v>5.4590000000000003E-3</v>
      </c>
    </row>
    <row r="138" spans="2:24" ht="18.75" customHeight="1" x14ac:dyDescent="0.2">
      <c r="B138" s="16" t="s">
        <v>149</v>
      </c>
      <c r="C138" s="16" t="s">
        <v>13</v>
      </c>
      <c r="D138" s="16" t="s">
        <v>14</v>
      </c>
      <c r="E138" s="16">
        <v>2035</v>
      </c>
      <c r="F138">
        <v>4.8470944292793305E-3</v>
      </c>
      <c r="G138">
        <v>5.6693313244922713E-3</v>
      </c>
      <c r="W138">
        <f t="shared" si="2"/>
        <v>4.8469999999999997E-3</v>
      </c>
      <c r="X138">
        <f t="shared" si="2"/>
        <v>5.6690000000000004E-3</v>
      </c>
    </row>
    <row r="139" spans="2:24" ht="18.75" customHeight="1" x14ac:dyDescent="0.2">
      <c r="B139" s="15" t="s">
        <v>150</v>
      </c>
      <c r="C139" s="15" t="s">
        <v>13</v>
      </c>
      <c r="D139" s="15" t="s">
        <v>14</v>
      </c>
      <c r="E139" s="15">
        <v>2035</v>
      </c>
      <c r="F139">
        <v>5.7960728051451287E-3</v>
      </c>
      <c r="G139">
        <v>5.1025785102472377E-3</v>
      </c>
      <c r="W139">
        <f t="shared" si="2"/>
        <v>5.7959999999999999E-3</v>
      </c>
      <c r="X139">
        <f t="shared" si="2"/>
        <v>5.1029999999999999E-3</v>
      </c>
    </row>
    <row r="140" spans="2:24" ht="18.75" customHeight="1" x14ac:dyDescent="0.2">
      <c r="B140" s="16" t="s">
        <v>151</v>
      </c>
      <c r="C140" s="16" t="s">
        <v>13</v>
      </c>
      <c r="D140" s="16" t="s">
        <v>14</v>
      </c>
      <c r="E140" s="16">
        <v>2035</v>
      </c>
      <c r="F140">
        <v>5.948518976214864E-3</v>
      </c>
      <c r="G140">
        <v>4.1945112720872266E-3</v>
      </c>
      <c r="W140">
        <f t="shared" si="2"/>
        <v>5.9490000000000003E-3</v>
      </c>
      <c r="X140">
        <f t="shared" si="2"/>
        <v>4.1949999999999999E-3</v>
      </c>
    </row>
    <row r="141" spans="2:24" ht="18.75" customHeight="1" x14ac:dyDescent="0.2">
      <c r="B141" s="15" t="s">
        <v>152</v>
      </c>
      <c r="C141" s="15" t="s">
        <v>13</v>
      </c>
      <c r="D141" s="15" t="s">
        <v>14</v>
      </c>
      <c r="E141" s="15">
        <v>2035</v>
      </c>
      <c r="F141">
        <v>5.0246696180840222E-3</v>
      </c>
      <c r="G141">
        <v>4.0858428872840085E-3</v>
      </c>
      <c r="W141">
        <f t="shared" si="2"/>
        <v>5.025E-3</v>
      </c>
      <c r="X141">
        <f t="shared" si="2"/>
        <v>4.0860000000000002E-3</v>
      </c>
    </row>
    <row r="142" spans="2:24" ht="18.75" customHeight="1" x14ac:dyDescent="0.2">
      <c r="B142" s="16" t="s">
        <v>153</v>
      </c>
      <c r="C142" s="16" t="s">
        <v>13</v>
      </c>
      <c r="D142" s="16" t="s">
        <v>14</v>
      </c>
      <c r="E142" s="16">
        <v>2035</v>
      </c>
      <c r="F142">
        <v>3.8307674030137445E-3</v>
      </c>
      <c r="G142">
        <v>4.2881395948449023E-3</v>
      </c>
      <c r="W142">
        <f t="shared" si="2"/>
        <v>3.8310000000000002E-3</v>
      </c>
      <c r="X142">
        <f t="shared" si="2"/>
        <v>4.2880000000000001E-3</v>
      </c>
    </row>
    <row r="143" spans="2:24" ht="18.75" customHeight="1" x14ac:dyDescent="0.2">
      <c r="B143" s="15" t="s">
        <v>154</v>
      </c>
      <c r="C143" s="15" t="s">
        <v>13</v>
      </c>
      <c r="D143" s="15" t="s">
        <v>14</v>
      </c>
      <c r="E143" s="15">
        <v>2035</v>
      </c>
      <c r="F143">
        <v>4.7529879395361435E-3</v>
      </c>
      <c r="G143">
        <v>5.2676585563398142E-3</v>
      </c>
      <c r="W143">
        <f t="shared" si="2"/>
        <v>4.7530000000000003E-3</v>
      </c>
      <c r="X143">
        <f t="shared" si="2"/>
        <v>5.2680000000000001E-3</v>
      </c>
    </row>
    <row r="144" spans="2:24" ht="18.75" customHeight="1" x14ac:dyDescent="0.2">
      <c r="B144" s="16" t="s">
        <v>155</v>
      </c>
      <c r="C144" s="16" t="s">
        <v>13</v>
      </c>
      <c r="D144" s="16" t="s">
        <v>14</v>
      </c>
      <c r="E144" s="16">
        <v>2035</v>
      </c>
      <c r="F144">
        <v>5.388901036519231E-3</v>
      </c>
      <c r="G144">
        <v>5.4449240495270399E-3</v>
      </c>
      <c r="W144">
        <f t="shared" si="2"/>
        <v>5.3889999999999997E-3</v>
      </c>
      <c r="X144">
        <f t="shared" si="2"/>
        <v>5.4450000000000002E-3</v>
      </c>
    </row>
    <row r="145" spans="2:24" ht="18.75" customHeight="1" x14ac:dyDescent="0.2">
      <c r="B145" s="15" t="s">
        <v>156</v>
      </c>
      <c r="C145" s="15" t="s">
        <v>13</v>
      </c>
      <c r="D145" s="15" t="s">
        <v>14</v>
      </c>
      <c r="E145" s="15">
        <v>2035</v>
      </c>
      <c r="F145">
        <v>5.0278023369297572E-3</v>
      </c>
      <c r="G145">
        <v>5.4225442746629196E-3</v>
      </c>
      <c r="W145">
        <f t="shared" si="2"/>
        <v>5.0280000000000004E-3</v>
      </c>
      <c r="X145">
        <f t="shared" si="2"/>
        <v>5.4229999999999999E-3</v>
      </c>
    </row>
    <row r="146" spans="2:24" ht="18.75" customHeight="1" x14ac:dyDescent="0.2">
      <c r="B146" s="16" t="s">
        <v>157</v>
      </c>
      <c r="C146" s="16" t="s">
        <v>13</v>
      </c>
      <c r="D146" s="16" t="s">
        <v>14</v>
      </c>
      <c r="E146" s="16">
        <v>2035</v>
      </c>
      <c r="F146">
        <v>4.4441028223034156E-3</v>
      </c>
      <c r="G146">
        <v>5.6538391970897377E-3</v>
      </c>
      <c r="W146">
        <f t="shared" si="2"/>
        <v>4.444E-3</v>
      </c>
      <c r="X146">
        <f t="shared" si="2"/>
        <v>5.6540000000000002E-3</v>
      </c>
    </row>
    <row r="147" spans="2:24" ht="18.75" customHeight="1" x14ac:dyDescent="0.2">
      <c r="B147" s="15" t="s">
        <v>158</v>
      </c>
      <c r="C147" s="15" t="s">
        <v>13</v>
      </c>
      <c r="D147" s="15" t="s">
        <v>14</v>
      </c>
      <c r="E147" s="15">
        <v>2035</v>
      </c>
      <c r="F147">
        <v>5.5898274731617592E-3</v>
      </c>
      <c r="G147">
        <v>5.1225151004291878E-3</v>
      </c>
      <c r="W147">
        <f t="shared" si="2"/>
        <v>5.5900000000000004E-3</v>
      </c>
      <c r="X147">
        <f t="shared" si="2"/>
        <v>5.1229999999999999E-3</v>
      </c>
    </row>
    <row r="148" spans="2:24" ht="18.75" customHeight="1" x14ac:dyDescent="0.2">
      <c r="B148" s="16" t="s">
        <v>159</v>
      </c>
      <c r="C148" s="16" t="s">
        <v>13</v>
      </c>
      <c r="D148" s="16" t="s">
        <v>14</v>
      </c>
      <c r="E148" s="16">
        <v>2035</v>
      </c>
      <c r="F148">
        <v>5.8610142590085476E-3</v>
      </c>
      <c r="G148">
        <v>4.2034103564181245E-3</v>
      </c>
      <c r="W148">
        <f t="shared" si="2"/>
        <v>5.8609999999999999E-3</v>
      </c>
      <c r="X148">
        <f t="shared" si="2"/>
        <v>4.2030000000000001E-3</v>
      </c>
    </row>
    <row r="149" spans="2:24" ht="18.75" customHeight="1" x14ac:dyDescent="0.2">
      <c r="B149" s="15" t="s">
        <v>160</v>
      </c>
      <c r="C149" s="15" t="s">
        <v>13</v>
      </c>
      <c r="D149" s="15" t="s">
        <v>14</v>
      </c>
      <c r="E149" s="15">
        <v>2035</v>
      </c>
      <c r="F149">
        <v>4.940806926775048E-3</v>
      </c>
      <c r="G149">
        <v>4.1166544429639337E-3</v>
      </c>
      <c r="W149">
        <f t="shared" si="2"/>
        <v>4.9410000000000001E-3</v>
      </c>
      <c r="X149">
        <f t="shared" si="2"/>
        <v>4.117E-3</v>
      </c>
    </row>
    <row r="150" spans="2:24" ht="18.75" customHeight="1" x14ac:dyDescent="0.2">
      <c r="B150" s="16" t="s">
        <v>161</v>
      </c>
      <c r="C150" s="16" t="s">
        <v>13</v>
      </c>
      <c r="D150" s="16" t="s">
        <v>14</v>
      </c>
      <c r="E150" s="16">
        <v>2035</v>
      </c>
      <c r="F150">
        <v>3.7937993987206737E-3</v>
      </c>
      <c r="G150">
        <v>4.3089193631084327E-3</v>
      </c>
      <c r="W150">
        <f t="shared" si="2"/>
        <v>3.7940000000000001E-3</v>
      </c>
      <c r="X150">
        <f t="shared" si="2"/>
        <v>4.3090000000000003E-3</v>
      </c>
    </row>
    <row r="151" spans="2:24" ht="18.75" customHeight="1" x14ac:dyDescent="0.2">
      <c r="B151" s="15" t="s">
        <v>162</v>
      </c>
      <c r="C151" s="15" t="s">
        <v>13</v>
      </c>
      <c r="D151" s="15" t="s">
        <v>14</v>
      </c>
      <c r="E151" s="15">
        <v>2035</v>
      </c>
      <c r="F151">
        <v>4.8559640596309043E-3</v>
      </c>
      <c r="G151">
        <v>5.3132612841496349E-3</v>
      </c>
      <c r="W151">
        <f t="shared" si="2"/>
        <v>4.8560000000000001E-3</v>
      </c>
      <c r="X151">
        <f t="shared" si="2"/>
        <v>5.313E-3</v>
      </c>
    </row>
    <row r="152" spans="2:24" ht="18.75" customHeight="1" x14ac:dyDescent="0.2">
      <c r="B152" s="16" t="s">
        <v>163</v>
      </c>
      <c r="C152" s="16" t="s">
        <v>13</v>
      </c>
      <c r="D152" s="16" t="s">
        <v>14</v>
      </c>
      <c r="E152" s="16">
        <v>2035</v>
      </c>
      <c r="F152">
        <v>5.473594955374696E-3</v>
      </c>
      <c r="G152">
        <v>5.5376126858684965E-3</v>
      </c>
      <c r="W152">
        <f t="shared" si="2"/>
        <v>5.4739999999999997E-3</v>
      </c>
      <c r="X152">
        <f t="shared" si="2"/>
        <v>5.5380000000000004E-3</v>
      </c>
    </row>
    <row r="153" spans="2:24" ht="18.75" customHeight="1" x14ac:dyDescent="0.2">
      <c r="B153" s="15" t="s">
        <v>164</v>
      </c>
      <c r="C153" s="15" t="s">
        <v>13</v>
      </c>
      <c r="D153" s="15" t="s">
        <v>14</v>
      </c>
      <c r="E153" s="15">
        <v>2035</v>
      </c>
      <c r="F153">
        <v>5.0986344553711977E-3</v>
      </c>
      <c r="G153">
        <v>5.5002893572934728E-3</v>
      </c>
      <c r="W153">
        <f t="shared" si="2"/>
        <v>5.0990000000000002E-3</v>
      </c>
      <c r="X153">
        <f t="shared" si="2"/>
        <v>5.4999999999999997E-3</v>
      </c>
    </row>
    <row r="154" spans="2:24" ht="18.75" customHeight="1" x14ac:dyDescent="0.2">
      <c r="B154" s="16" t="s">
        <v>165</v>
      </c>
      <c r="C154" s="16" t="s">
        <v>13</v>
      </c>
      <c r="D154" s="16" t="s">
        <v>14</v>
      </c>
      <c r="E154" s="16">
        <v>2035</v>
      </c>
      <c r="F154">
        <v>4.5706800389783107E-3</v>
      </c>
      <c r="G154">
        <v>5.6768284982778913E-3</v>
      </c>
      <c r="W154">
        <f t="shared" si="2"/>
        <v>4.5710000000000004E-3</v>
      </c>
      <c r="X154">
        <f t="shared" si="2"/>
        <v>5.6769999999999998E-3</v>
      </c>
    </row>
    <row r="155" spans="2:24" ht="18.75" customHeight="1" x14ac:dyDescent="0.2">
      <c r="B155" s="15" t="s">
        <v>166</v>
      </c>
      <c r="C155" s="15" t="s">
        <v>13</v>
      </c>
      <c r="D155" s="15" t="s">
        <v>14</v>
      </c>
      <c r="E155" s="15">
        <v>2035</v>
      </c>
      <c r="F155">
        <v>5.7393090928084603E-3</v>
      </c>
      <c r="G155">
        <v>5.0707866330628243E-3</v>
      </c>
      <c r="W155">
        <f t="shared" si="2"/>
        <v>5.7390000000000002E-3</v>
      </c>
      <c r="X155">
        <f t="shared" si="2"/>
        <v>5.071E-3</v>
      </c>
    </row>
    <row r="156" spans="2:24" ht="18.75" customHeight="1" x14ac:dyDescent="0.2">
      <c r="B156" s="16" t="s">
        <v>167</v>
      </c>
      <c r="C156" s="16" t="s">
        <v>13</v>
      </c>
      <c r="D156" s="16" t="s">
        <v>14</v>
      </c>
      <c r="E156" s="16">
        <v>2035</v>
      </c>
      <c r="F156">
        <v>5.9677813532893267E-3</v>
      </c>
      <c r="G156">
        <v>4.2092872060590205E-3</v>
      </c>
      <c r="W156">
        <f t="shared" si="2"/>
        <v>5.9680000000000002E-3</v>
      </c>
      <c r="X156">
        <f t="shared" si="2"/>
        <v>4.2090000000000001E-3</v>
      </c>
    </row>
    <row r="157" spans="2:24" ht="18.75" customHeight="1" x14ac:dyDescent="0.2">
      <c r="B157" s="15" t="s">
        <v>168</v>
      </c>
      <c r="C157" s="15" t="s">
        <v>13</v>
      </c>
      <c r="D157" s="15" t="s">
        <v>14</v>
      </c>
      <c r="E157" s="15">
        <v>2035</v>
      </c>
      <c r="F157">
        <v>4.6012925158891793E-3</v>
      </c>
      <c r="G157">
        <v>3.6544375097016003E-3</v>
      </c>
      <c r="W157">
        <f t="shared" si="2"/>
        <v>4.6010000000000001E-3</v>
      </c>
      <c r="X157">
        <f t="shared" si="2"/>
        <v>3.6540000000000001E-3</v>
      </c>
    </row>
    <row r="158" spans="2:24" ht="18.75" customHeight="1" x14ac:dyDescent="0.2">
      <c r="B158" s="16" t="s">
        <v>169</v>
      </c>
      <c r="C158" s="16" t="s">
        <v>13</v>
      </c>
      <c r="D158" s="16" t="s">
        <v>14</v>
      </c>
      <c r="E158" s="16">
        <v>2035</v>
      </c>
      <c r="F158">
        <v>3.3887817746998433E-3</v>
      </c>
      <c r="G158">
        <v>3.6893849554593991E-3</v>
      </c>
      <c r="W158">
        <f t="shared" si="2"/>
        <v>3.3890000000000001E-3</v>
      </c>
      <c r="X158">
        <f t="shared" si="2"/>
        <v>3.689E-3</v>
      </c>
    </row>
    <row r="159" spans="2:24" ht="18.75" customHeight="1" x14ac:dyDescent="0.2">
      <c r="B159" s="15" t="s">
        <v>170</v>
      </c>
      <c r="C159" s="15" t="s">
        <v>13</v>
      </c>
      <c r="D159" s="15" t="s">
        <v>14</v>
      </c>
      <c r="E159" s="15">
        <v>2035</v>
      </c>
      <c r="F159">
        <v>3.3561608982835799E-3</v>
      </c>
      <c r="G159">
        <v>4.1471079019284882E-3</v>
      </c>
      <c r="W159">
        <f t="shared" si="2"/>
        <v>3.356E-3</v>
      </c>
      <c r="X159">
        <f t="shared" si="2"/>
        <v>4.1469999999999996E-3</v>
      </c>
    </row>
    <row r="160" spans="2:24" ht="18.75" customHeight="1" x14ac:dyDescent="0.2">
      <c r="B160" s="16" t="s">
        <v>171</v>
      </c>
      <c r="C160" s="16" t="s">
        <v>13</v>
      </c>
      <c r="D160" s="16" t="s">
        <v>14</v>
      </c>
      <c r="E160" s="16">
        <v>2035</v>
      </c>
      <c r="F160">
        <v>4.104994015225156E-3</v>
      </c>
      <c r="G160">
        <v>4.2337033914404514E-3</v>
      </c>
      <c r="W160">
        <f t="shared" si="2"/>
        <v>4.1050000000000001E-3</v>
      </c>
      <c r="X160">
        <f t="shared" si="2"/>
        <v>4.2339999999999999E-3</v>
      </c>
    </row>
    <row r="161" spans="2:24" ht="18.75" customHeight="1" x14ac:dyDescent="0.2">
      <c r="B161" s="15" t="s">
        <v>172</v>
      </c>
      <c r="C161" s="15" t="s">
        <v>13</v>
      </c>
      <c r="D161" s="15" t="s">
        <v>14</v>
      </c>
      <c r="E161" s="15">
        <v>2035</v>
      </c>
      <c r="F161">
        <v>3.9197832246326125E-3</v>
      </c>
      <c r="G161">
        <v>4.1689865107039578E-3</v>
      </c>
      <c r="W161">
        <f t="shared" si="2"/>
        <v>3.9199999999999999E-3</v>
      </c>
      <c r="X161">
        <f t="shared" si="2"/>
        <v>4.169E-3</v>
      </c>
    </row>
    <row r="162" spans="2:24" ht="18.75" customHeight="1" x14ac:dyDescent="0.2">
      <c r="B162" s="16" t="s">
        <v>173</v>
      </c>
      <c r="C162" s="16" t="s">
        <v>13</v>
      </c>
      <c r="D162" s="16" t="s">
        <v>14</v>
      </c>
      <c r="E162" s="16">
        <v>2035</v>
      </c>
      <c r="F162">
        <v>3.3414198224880069E-3</v>
      </c>
      <c r="G162">
        <v>4.5856540497098246E-3</v>
      </c>
      <c r="W162">
        <f t="shared" si="2"/>
        <v>3.3409999999999998E-3</v>
      </c>
      <c r="X162">
        <f t="shared" si="2"/>
        <v>4.5859999999999998E-3</v>
      </c>
    </row>
    <row r="163" spans="2:24" ht="18.75" customHeight="1" x14ac:dyDescent="0.2">
      <c r="B163" s="15" t="s">
        <v>174</v>
      </c>
      <c r="C163" s="15" t="s">
        <v>13</v>
      </c>
      <c r="D163" s="15" t="s">
        <v>14</v>
      </c>
      <c r="E163" s="15">
        <v>2035</v>
      </c>
      <c r="F163">
        <v>4.5788633860858168E-3</v>
      </c>
      <c r="G163">
        <v>4.4372801042818167E-3</v>
      </c>
      <c r="W163">
        <f t="shared" si="2"/>
        <v>4.5789999999999997E-3</v>
      </c>
      <c r="X163">
        <f t="shared" si="2"/>
        <v>4.437E-3</v>
      </c>
    </row>
    <row r="164" spans="2:24" ht="18.75" customHeight="1" x14ac:dyDescent="0.2">
      <c r="B164" s="16" t="s">
        <v>175</v>
      </c>
      <c r="C164" s="16" t="s">
        <v>13</v>
      </c>
      <c r="D164" s="16" t="s">
        <v>14</v>
      </c>
      <c r="E164" s="16">
        <v>2035</v>
      </c>
      <c r="F164">
        <v>5.0759895107087014E-3</v>
      </c>
      <c r="G164">
        <v>3.882869774816305E-3</v>
      </c>
      <c r="W164">
        <f t="shared" si="2"/>
        <v>5.0759999999999998E-3</v>
      </c>
      <c r="X164">
        <f t="shared" si="2"/>
        <v>3.8830000000000002E-3</v>
      </c>
    </row>
    <row r="165" spans="2:24" ht="18.75" customHeight="1" x14ac:dyDescent="0.2">
      <c r="B165" s="15" t="s">
        <v>176</v>
      </c>
      <c r="C165" s="15" t="s">
        <v>13</v>
      </c>
      <c r="D165" s="15" t="s">
        <v>14</v>
      </c>
      <c r="E165" s="15">
        <v>2035</v>
      </c>
      <c r="F165">
        <v>4.0595135361544375E-3</v>
      </c>
      <c r="G165">
        <v>3.5398800000745723E-3</v>
      </c>
      <c r="W165">
        <f t="shared" si="2"/>
        <v>4.0600000000000002E-3</v>
      </c>
      <c r="X165">
        <f t="shared" si="2"/>
        <v>3.5400000000000002E-3</v>
      </c>
    </row>
    <row r="166" spans="2:24" ht="18.75" customHeight="1" x14ac:dyDescent="0.2">
      <c r="B166" s="16" t="s">
        <v>177</v>
      </c>
      <c r="C166" s="16" t="s">
        <v>13</v>
      </c>
      <c r="D166" s="16" t="s">
        <v>14</v>
      </c>
      <c r="E166" s="16">
        <v>2035</v>
      </c>
      <c r="F166">
        <v>2.7348491379757755E-3</v>
      </c>
      <c r="G166">
        <v>3.5305440885447831E-3</v>
      </c>
      <c r="W166">
        <f t="shared" si="2"/>
        <v>2.735E-3</v>
      </c>
      <c r="X166">
        <f t="shared" si="2"/>
        <v>3.5309999999999999E-3</v>
      </c>
    </row>
    <row r="167" spans="2:24" ht="18.75" customHeight="1" x14ac:dyDescent="0.2">
      <c r="B167" s="15" t="s">
        <v>178</v>
      </c>
      <c r="C167" s="15" t="s">
        <v>13</v>
      </c>
      <c r="D167" s="15" t="s">
        <v>14</v>
      </c>
      <c r="E167" s="15">
        <v>2035</v>
      </c>
      <c r="F167">
        <v>2.2669449058374765E-3</v>
      </c>
      <c r="G167">
        <v>3.7956677219554945E-3</v>
      </c>
      <c r="W167">
        <f t="shared" si="2"/>
        <v>2.2669999999999999E-3</v>
      </c>
      <c r="X167">
        <f t="shared" si="2"/>
        <v>3.7959999999999999E-3</v>
      </c>
    </row>
    <row r="168" spans="2:24" ht="18.75" customHeight="1" x14ac:dyDescent="0.2">
      <c r="B168" s="16" t="s">
        <v>179</v>
      </c>
      <c r="C168" s="16" t="s">
        <v>13</v>
      </c>
      <c r="D168" s="16" t="s">
        <v>14</v>
      </c>
      <c r="E168" s="16">
        <v>2035</v>
      </c>
      <c r="F168">
        <v>2.8953625405516267E-3</v>
      </c>
      <c r="G168">
        <v>3.9639579400213175E-3</v>
      </c>
      <c r="W168">
        <f t="shared" si="2"/>
        <v>2.895E-3</v>
      </c>
      <c r="X168">
        <f t="shared" si="2"/>
        <v>3.9639999999999996E-3</v>
      </c>
    </row>
    <row r="169" spans="2:24" ht="18.75" customHeight="1" x14ac:dyDescent="0.2">
      <c r="B169" s="15" t="s">
        <v>180</v>
      </c>
      <c r="C169" s="15" t="s">
        <v>13</v>
      </c>
      <c r="D169" s="15" t="s">
        <v>14</v>
      </c>
      <c r="E169" s="15">
        <v>2035</v>
      </c>
      <c r="F169">
        <v>2.9111798878524832E-3</v>
      </c>
      <c r="G169">
        <v>3.9854691398736883E-3</v>
      </c>
      <c r="W169">
        <f t="shared" si="2"/>
        <v>2.911E-3</v>
      </c>
      <c r="X169">
        <f t="shared" si="2"/>
        <v>3.9849999999999998E-3</v>
      </c>
    </row>
    <row r="170" spans="2:24" ht="18.75" customHeight="1" x14ac:dyDescent="0.2">
      <c r="B170" s="16" t="s">
        <v>181</v>
      </c>
      <c r="C170" s="16" t="s">
        <v>13</v>
      </c>
      <c r="D170" s="16" t="s">
        <v>14</v>
      </c>
      <c r="E170" s="16">
        <v>2035</v>
      </c>
      <c r="F170">
        <v>2.5358350051685259E-3</v>
      </c>
      <c r="G170">
        <v>4.4421161030679902E-3</v>
      </c>
      <c r="W170">
        <f t="shared" si="2"/>
        <v>2.5360000000000001E-3</v>
      </c>
      <c r="X170">
        <f t="shared" si="2"/>
        <v>4.4419999999999998E-3</v>
      </c>
    </row>
    <row r="171" spans="2:24" ht="18.75" customHeight="1" x14ac:dyDescent="0.2">
      <c r="B171" s="15" t="s">
        <v>182</v>
      </c>
      <c r="C171" s="15" t="s">
        <v>13</v>
      </c>
      <c r="D171" s="15" t="s">
        <v>14</v>
      </c>
      <c r="E171" s="15">
        <v>2035</v>
      </c>
      <c r="F171">
        <v>3.9385098683461864E-3</v>
      </c>
      <c r="G171">
        <v>4.3900777931535758E-3</v>
      </c>
      <c r="W171">
        <f t="shared" si="2"/>
        <v>3.9389999999999998E-3</v>
      </c>
      <c r="X171">
        <f t="shared" si="2"/>
        <v>4.3899999999999998E-3</v>
      </c>
    </row>
    <row r="172" spans="2:24" ht="18.75" customHeight="1" x14ac:dyDescent="0.2">
      <c r="B172" s="16" t="s">
        <v>183</v>
      </c>
      <c r="C172" s="16" t="s">
        <v>13</v>
      </c>
      <c r="D172" s="16" t="s">
        <v>14</v>
      </c>
      <c r="E172" s="16">
        <v>2035</v>
      </c>
      <c r="F172">
        <v>4.7356859141320182E-3</v>
      </c>
      <c r="G172">
        <v>3.7942759701822832E-3</v>
      </c>
      <c r="W172">
        <f t="shared" si="2"/>
        <v>4.7359999999999998E-3</v>
      </c>
      <c r="X172">
        <f t="shared" si="2"/>
        <v>3.7940000000000001E-3</v>
      </c>
    </row>
    <row r="173" spans="2:24" ht="18.75" customHeight="1" x14ac:dyDescent="0.2">
      <c r="B173" s="15" t="s">
        <v>184</v>
      </c>
      <c r="C173" s="15" t="s">
        <v>13</v>
      </c>
      <c r="D173" s="15" t="s">
        <v>14</v>
      </c>
      <c r="E173" s="15">
        <v>2035</v>
      </c>
      <c r="F173">
        <v>4.7564954314953251E-3</v>
      </c>
      <c r="G173">
        <v>4.4413465760838973E-3</v>
      </c>
      <c r="W173">
        <f t="shared" si="2"/>
        <v>4.7559999999999998E-3</v>
      </c>
      <c r="X173">
        <f t="shared" si="2"/>
        <v>4.4409999999999996E-3</v>
      </c>
    </row>
    <row r="174" spans="2:24" ht="18.75" customHeight="1" x14ac:dyDescent="0.2">
      <c r="B174" s="16" t="s">
        <v>185</v>
      </c>
      <c r="C174" s="16" t="s">
        <v>13</v>
      </c>
      <c r="D174" s="16" t="s">
        <v>14</v>
      </c>
      <c r="E174" s="16">
        <v>2035</v>
      </c>
      <c r="F174">
        <v>4.286235482643932E-3</v>
      </c>
      <c r="G174">
        <v>4.5558791120629263E-3</v>
      </c>
      <c r="W174">
        <f t="shared" si="2"/>
        <v>4.2859999999999999E-3</v>
      </c>
      <c r="X174">
        <f t="shared" si="2"/>
        <v>4.5560000000000002E-3</v>
      </c>
    </row>
    <row r="175" spans="2:24" ht="18.75" customHeight="1" x14ac:dyDescent="0.2">
      <c r="B175" s="15" t="s">
        <v>186</v>
      </c>
      <c r="C175" s="15" t="s">
        <v>13</v>
      </c>
      <c r="D175" s="15" t="s">
        <v>14</v>
      </c>
      <c r="E175" s="15">
        <v>2035</v>
      </c>
      <c r="F175">
        <v>5.0967581874122106E-3</v>
      </c>
      <c r="G175">
        <v>5.5323983332916989E-3</v>
      </c>
      <c r="W175">
        <f t="shared" si="2"/>
        <v>5.097E-3</v>
      </c>
      <c r="X175">
        <f t="shared" si="2"/>
        <v>5.5319999999999996E-3</v>
      </c>
    </row>
    <row r="176" spans="2:24" ht="18.75" customHeight="1" x14ac:dyDescent="0.2">
      <c r="B176" s="16" t="s">
        <v>187</v>
      </c>
      <c r="C176" s="16" t="s">
        <v>13</v>
      </c>
      <c r="D176" s="16" t="s">
        <v>14</v>
      </c>
      <c r="E176" s="16">
        <v>2035</v>
      </c>
      <c r="F176">
        <v>5.5113286362392863E-3</v>
      </c>
      <c r="G176">
        <v>5.7895647456674606E-3</v>
      </c>
      <c r="W176">
        <f t="shared" si="2"/>
        <v>5.5110000000000003E-3</v>
      </c>
      <c r="X176">
        <f t="shared" si="2"/>
        <v>5.79E-3</v>
      </c>
    </row>
    <row r="177" spans="2:24" ht="18.75" customHeight="1" x14ac:dyDescent="0.2">
      <c r="B177" s="15" t="s">
        <v>188</v>
      </c>
      <c r="C177" s="15" t="s">
        <v>13</v>
      </c>
      <c r="D177" s="15" t="s">
        <v>14</v>
      </c>
      <c r="E177" s="15">
        <v>2035</v>
      </c>
      <c r="F177">
        <v>5.3272659601053965E-3</v>
      </c>
      <c r="G177">
        <v>5.7458562660348926E-3</v>
      </c>
      <c r="W177">
        <f t="shared" si="2"/>
        <v>5.3270000000000001E-3</v>
      </c>
      <c r="X177">
        <f t="shared" si="2"/>
        <v>5.7460000000000002E-3</v>
      </c>
    </row>
    <row r="178" spans="2:24" ht="18.75" customHeight="1" x14ac:dyDescent="0.2">
      <c r="B178" s="16" t="s">
        <v>189</v>
      </c>
      <c r="C178" s="16" t="s">
        <v>13</v>
      </c>
      <c r="D178" s="16" t="s">
        <v>14</v>
      </c>
      <c r="E178" s="16">
        <v>2035</v>
      </c>
      <c r="F178">
        <v>4.7563303528620213E-3</v>
      </c>
      <c r="G178">
        <v>5.9789540076903552E-3</v>
      </c>
      <c r="W178">
        <f t="shared" si="2"/>
        <v>4.7559999999999998E-3</v>
      </c>
      <c r="X178">
        <f t="shared" si="2"/>
        <v>5.9789999999999999E-3</v>
      </c>
    </row>
    <row r="179" spans="2:24" ht="18.75" customHeight="1" x14ac:dyDescent="0.2">
      <c r="B179" s="15" t="s">
        <v>190</v>
      </c>
      <c r="C179" s="15" t="s">
        <v>13</v>
      </c>
      <c r="D179" s="15" t="s">
        <v>14</v>
      </c>
      <c r="E179" s="15">
        <v>2035</v>
      </c>
      <c r="F179">
        <v>5.1465940883312633E-3</v>
      </c>
      <c r="G179">
        <v>5.5554246414352406E-3</v>
      </c>
      <c r="W179">
        <f t="shared" si="2"/>
        <v>5.1469999999999997E-3</v>
      </c>
      <c r="X179">
        <f t="shared" si="2"/>
        <v>5.555E-3</v>
      </c>
    </row>
    <row r="180" spans="2:24" ht="18.75" customHeight="1" x14ac:dyDescent="0.2">
      <c r="B180" s="16" t="s">
        <v>191</v>
      </c>
      <c r="C180" s="16" t="s">
        <v>13</v>
      </c>
      <c r="D180" s="16" t="s">
        <v>14</v>
      </c>
      <c r="E180" s="16">
        <v>2035</v>
      </c>
      <c r="F180">
        <v>5.5544900064712407E-3</v>
      </c>
      <c r="G180">
        <v>4.6780477793169246E-3</v>
      </c>
      <c r="W180">
        <f t="shared" si="2"/>
        <v>5.5539999999999999E-3</v>
      </c>
      <c r="X180">
        <f t="shared" si="2"/>
        <v>4.6779999999999999E-3</v>
      </c>
    </row>
    <row r="181" spans="2:24" ht="18.75" customHeight="1" x14ac:dyDescent="0.2">
      <c r="B181" s="15" t="s">
        <v>192</v>
      </c>
      <c r="C181" s="15" t="s">
        <v>13</v>
      </c>
      <c r="D181" s="15" t="s">
        <v>14</v>
      </c>
      <c r="E181" s="15">
        <v>2035</v>
      </c>
      <c r="F181">
        <v>5.297946484755801E-3</v>
      </c>
      <c r="G181">
        <v>4.5434092193503955E-3</v>
      </c>
      <c r="W181">
        <f t="shared" si="2"/>
        <v>5.2979999999999998E-3</v>
      </c>
      <c r="X181">
        <f t="shared" si="2"/>
        <v>4.5430000000000002E-3</v>
      </c>
    </row>
    <row r="182" spans="2:24" ht="18.75" customHeight="1" x14ac:dyDescent="0.2">
      <c r="B182" s="16" t="s">
        <v>193</v>
      </c>
      <c r="C182" s="16" t="s">
        <v>13</v>
      </c>
      <c r="D182" s="16" t="s">
        <v>14</v>
      </c>
      <c r="E182" s="16">
        <v>2035</v>
      </c>
      <c r="F182">
        <v>4.909263523059944E-3</v>
      </c>
      <c r="G182">
        <v>4.6653906749477255E-3</v>
      </c>
      <c r="W182">
        <f t="shared" si="2"/>
        <v>4.9090000000000002E-3</v>
      </c>
      <c r="X182">
        <f t="shared" si="2"/>
        <v>4.6649999999999999E-3</v>
      </c>
    </row>
    <row r="183" spans="2:24" ht="18.75" customHeight="1" x14ac:dyDescent="0.2">
      <c r="B183" s="15" t="s">
        <v>194</v>
      </c>
      <c r="C183" s="15" t="s">
        <v>13</v>
      </c>
      <c r="D183" s="15" t="s">
        <v>14</v>
      </c>
      <c r="E183" s="15">
        <v>2035</v>
      </c>
      <c r="F183">
        <v>5.9539531863598422E-3</v>
      </c>
      <c r="G183">
        <v>5.6787281886544645E-3</v>
      </c>
      <c r="W183">
        <f t="shared" si="2"/>
        <v>5.9540000000000001E-3</v>
      </c>
      <c r="X183">
        <f t="shared" si="2"/>
        <v>5.679E-3</v>
      </c>
    </row>
    <row r="184" spans="2:24" ht="18.75" customHeight="1" x14ac:dyDescent="0.2">
      <c r="B184" s="16" t="s">
        <v>195</v>
      </c>
      <c r="C184" s="16" t="s">
        <v>13</v>
      </c>
      <c r="D184" s="16" t="s">
        <v>14</v>
      </c>
      <c r="E184" s="16">
        <v>2035</v>
      </c>
      <c r="F184">
        <v>6.2958375567099094E-3</v>
      </c>
      <c r="G184">
        <v>5.8770071018627665E-3</v>
      </c>
      <c r="W184">
        <f t="shared" si="2"/>
        <v>6.2960000000000004E-3</v>
      </c>
      <c r="X184">
        <f t="shared" si="2"/>
        <v>5.8770000000000003E-3</v>
      </c>
    </row>
    <row r="185" spans="2:24" ht="18.75" customHeight="1" x14ac:dyDescent="0.2">
      <c r="B185" s="15" t="s">
        <v>196</v>
      </c>
      <c r="C185" s="15" t="s">
        <v>13</v>
      </c>
      <c r="D185" s="15" t="s">
        <v>14</v>
      </c>
      <c r="E185" s="15">
        <v>2035</v>
      </c>
      <c r="F185">
        <v>6.0089631527169207E-3</v>
      </c>
      <c r="G185">
        <v>5.7954931147952693E-3</v>
      </c>
      <c r="W185">
        <f t="shared" si="2"/>
        <v>6.0089999999999996E-3</v>
      </c>
      <c r="X185">
        <f t="shared" si="2"/>
        <v>5.7949999999999998E-3</v>
      </c>
    </row>
    <row r="186" spans="2:24" ht="18.75" customHeight="1" x14ac:dyDescent="0.2">
      <c r="B186" s="16" t="s">
        <v>197</v>
      </c>
      <c r="C186" s="16" t="s">
        <v>13</v>
      </c>
      <c r="D186" s="16" t="s">
        <v>14</v>
      </c>
      <c r="E186" s="16">
        <v>2035</v>
      </c>
      <c r="F186">
        <v>5.4700586347144805E-3</v>
      </c>
      <c r="G186">
        <v>6.0224096064611082E-3</v>
      </c>
      <c r="W186">
        <f t="shared" si="2"/>
        <v>5.47E-3</v>
      </c>
      <c r="X186">
        <f t="shared" si="2"/>
        <v>6.0219999999999996E-3</v>
      </c>
    </row>
    <row r="187" spans="2:24" ht="18.75" customHeight="1" x14ac:dyDescent="0.2">
      <c r="B187" s="15" t="s">
        <v>198</v>
      </c>
      <c r="C187" s="15" t="s">
        <v>13</v>
      </c>
      <c r="D187" s="15" t="s">
        <v>14</v>
      </c>
      <c r="E187" s="15">
        <v>2035</v>
      </c>
      <c r="F187">
        <v>5.8499632569453735E-3</v>
      </c>
      <c r="G187">
        <v>5.6165869799191847E-3</v>
      </c>
      <c r="W187">
        <f t="shared" si="2"/>
        <v>5.8500000000000002E-3</v>
      </c>
      <c r="X187">
        <f t="shared" si="2"/>
        <v>5.6169999999999996E-3</v>
      </c>
    </row>
    <row r="188" spans="2:24" ht="18.75" customHeight="1" x14ac:dyDescent="0.2">
      <c r="B188" s="16" t="s">
        <v>199</v>
      </c>
      <c r="C188" s="16" t="s">
        <v>13</v>
      </c>
      <c r="D188" s="16" t="s">
        <v>14</v>
      </c>
      <c r="E188" s="16">
        <v>2035</v>
      </c>
      <c r="F188">
        <v>5.734047854869688E-3</v>
      </c>
      <c r="G188">
        <v>4.7295433205523174E-3</v>
      </c>
      <c r="W188">
        <f t="shared" si="2"/>
        <v>5.7340000000000004E-3</v>
      </c>
      <c r="X188">
        <f t="shared" si="2"/>
        <v>4.7299999999999998E-3</v>
      </c>
    </row>
    <row r="189" spans="2:24" ht="18.75" customHeight="1" x14ac:dyDescent="0.2">
      <c r="B189" s="15" t="s">
        <v>200</v>
      </c>
      <c r="C189" s="15" t="s">
        <v>13</v>
      </c>
      <c r="D189" s="15" t="s">
        <v>14</v>
      </c>
      <c r="E189" s="15">
        <v>2035</v>
      </c>
      <c r="F189">
        <v>5.2716991536598864E-3</v>
      </c>
      <c r="G189">
        <v>4.6053756125496847E-3</v>
      </c>
      <c r="W189">
        <f t="shared" si="2"/>
        <v>5.2719999999999998E-3</v>
      </c>
      <c r="X189">
        <f t="shared" si="2"/>
        <v>4.6049999999999997E-3</v>
      </c>
    </row>
    <row r="190" spans="2:24" ht="18.75" customHeight="1" x14ac:dyDescent="0.2">
      <c r="B190" s="16" t="s">
        <v>201</v>
      </c>
      <c r="C190" s="16" t="s">
        <v>13</v>
      </c>
      <c r="D190" s="16" t="s">
        <v>14</v>
      </c>
      <c r="E190" s="16">
        <v>2035</v>
      </c>
      <c r="F190">
        <v>4.9123437896857408E-3</v>
      </c>
      <c r="G190">
        <v>4.7123804984268922E-3</v>
      </c>
      <c r="W190">
        <f t="shared" si="2"/>
        <v>4.9119999999999997E-3</v>
      </c>
      <c r="X190">
        <f t="shared" si="2"/>
        <v>4.712E-3</v>
      </c>
    </row>
    <row r="191" spans="2:24" ht="18.75" customHeight="1" x14ac:dyDescent="0.2">
      <c r="B191" s="15" t="s">
        <v>202</v>
      </c>
      <c r="C191" s="15" t="s">
        <v>13</v>
      </c>
      <c r="D191" s="15" t="s">
        <v>14</v>
      </c>
      <c r="E191" s="15">
        <v>2035</v>
      </c>
      <c r="F191">
        <v>5.9418247115955083E-3</v>
      </c>
      <c r="G191">
        <v>5.7473058260586766E-3</v>
      </c>
      <c r="W191">
        <f t="shared" si="2"/>
        <v>5.9420000000000002E-3</v>
      </c>
      <c r="X191">
        <f t="shared" si="2"/>
        <v>5.7470000000000004E-3</v>
      </c>
    </row>
    <row r="192" spans="2:24" ht="18.75" customHeight="1" x14ac:dyDescent="0.2">
      <c r="B192" s="16" t="s">
        <v>203</v>
      </c>
      <c r="C192" s="16" t="s">
        <v>13</v>
      </c>
      <c r="D192" s="16" t="s">
        <v>14</v>
      </c>
      <c r="E192" s="16">
        <v>2035</v>
      </c>
      <c r="F192">
        <v>6.3468399332245861E-3</v>
      </c>
      <c r="G192">
        <v>5.9100142221557225E-3</v>
      </c>
      <c r="W192">
        <f t="shared" si="2"/>
        <v>6.3470000000000002E-3</v>
      </c>
      <c r="X192">
        <f t="shared" si="2"/>
        <v>5.9100000000000003E-3</v>
      </c>
    </row>
    <row r="193" spans="2:24" ht="18.75" customHeight="1" x14ac:dyDescent="0.2">
      <c r="B193" s="15" t="s">
        <v>204</v>
      </c>
      <c r="C193" s="15" t="s">
        <v>13</v>
      </c>
      <c r="D193" s="15" t="s">
        <v>14</v>
      </c>
      <c r="E193" s="15">
        <v>2035</v>
      </c>
      <c r="F193">
        <v>6.0526430391688668E-3</v>
      </c>
      <c r="G193">
        <v>5.8265057295056912E-3</v>
      </c>
      <c r="W193">
        <f t="shared" si="2"/>
        <v>6.0530000000000002E-3</v>
      </c>
      <c r="X193">
        <f t="shared" si="2"/>
        <v>5.8269999999999997E-3</v>
      </c>
    </row>
    <row r="194" spans="2:24" ht="18.75" customHeight="1" x14ac:dyDescent="0.2">
      <c r="B194" s="16" t="s">
        <v>205</v>
      </c>
      <c r="C194" s="16" t="s">
        <v>13</v>
      </c>
      <c r="D194" s="16" t="s">
        <v>14</v>
      </c>
      <c r="E194" s="16">
        <v>2035</v>
      </c>
      <c r="F194">
        <v>5.3745483473903698E-3</v>
      </c>
      <c r="G194">
        <v>6.0611229936806642E-3</v>
      </c>
      <c r="W194">
        <f t="shared" si="2"/>
        <v>5.3749999999999996E-3</v>
      </c>
      <c r="X194">
        <f t="shared" si="2"/>
        <v>6.0610000000000004E-3</v>
      </c>
    </row>
    <row r="195" spans="2:24" ht="18.75" customHeight="1" x14ac:dyDescent="0.2">
      <c r="B195" s="15" t="s">
        <v>206</v>
      </c>
      <c r="C195" s="15" t="s">
        <v>13</v>
      </c>
      <c r="D195" s="15" t="s">
        <v>14</v>
      </c>
      <c r="E195" s="15">
        <v>2035</v>
      </c>
      <c r="F195">
        <v>5.5613727444435877E-3</v>
      </c>
      <c r="G195">
        <v>5.6270505151484376E-3</v>
      </c>
      <c r="W195">
        <f t="shared" si="2"/>
        <v>5.561E-3</v>
      </c>
      <c r="X195">
        <f t="shared" si="2"/>
        <v>5.6270000000000001E-3</v>
      </c>
    </row>
    <row r="196" spans="2:24" ht="18.75" customHeight="1" x14ac:dyDescent="0.2">
      <c r="B196" s="16" t="s">
        <v>207</v>
      </c>
      <c r="C196" s="16" t="s">
        <v>13</v>
      </c>
      <c r="D196" s="16" t="s">
        <v>14</v>
      </c>
      <c r="E196" s="16">
        <v>2035</v>
      </c>
      <c r="F196">
        <v>5.7149828743175849E-3</v>
      </c>
      <c r="G196">
        <v>4.7148677044546875E-3</v>
      </c>
      <c r="W196">
        <f t="shared" si="2"/>
        <v>5.7149999999999996E-3</v>
      </c>
      <c r="X196">
        <f t="shared" si="2"/>
        <v>4.7149999999999996E-3</v>
      </c>
    </row>
    <row r="197" spans="2:24" ht="18.75" customHeight="1" x14ac:dyDescent="0.2">
      <c r="B197" s="15" t="s">
        <v>208</v>
      </c>
      <c r="C197" s="15" t="s">
        <v>13</v>
      </c>
      <c r="D197" s="15" t="s">
        <v>14</v>
      </c>
      <c r="E197" s="15">
        <v>2035</v>
      </c>
      <c r="F197">
        <v>5.3156933530328328E-3</v>
      </c>
      <c r="G197">
        <v>4.5401524863385072E-3</v>
      </c>
      <c r="W197">
        <f t="shared" si="2"/>
        <v>5.3160000000000004E-3</v>
      </c>
      <c r="X197">
        <f t="shared" si="2"/>
        <v>4.5399999999999998E-3</v>
      </c>
    </row>
    <row r="198" spans="2:24" ht="18.75" customHeight="1" x14ac:dyDescent="0.2">
      <c r="B198" s="16" t="s">
        <v>209</v>
      </c>
      <c r="C198" s="16" t="s">
        <v>13</v>
      </c>
      <c r="D198" s="16" t="s">
        <v>14</v>
      </c>
      <c r="E198" s="16">
        <v>2035</v>
      </c>
      <c r="F198">
        <v>4.8588293121948206E-3</v>
      </c>
      <c r="G198">
        <v>4.6357888597081398E-3</v>
      </c>
      <c r="W198">
        <f t="shared" ref="W198:X228" si="3">ROUND(F198+W$4,6)</f>
        <v>4.8589999999999996E-3</v>
      </c>
      <c r="X198">
        <f t="shared" si="3"/>
        <v>4.6360000000000004E-3</v>
      </c>
    </row>
    <row r="199" spans="2:24" ht="18.75" customHeight="1" x14ac:dyDescent="0.2">
      <c r="B199" s="15" t="s">
        <v>210</v>
      </c>
      <c r="C199" s="15" t="s">
        <v>13</v>
      </c>
      <c r="D199" s="15" t="s">
        <v>14</v>
      </c>
      <c r="E199" s="15">
        <v>2035</v>
      </c>
      <c r="F199">
        <v>5.5779044028922958E-3</v>
      </c>
      <c r="G199">
        <v>5.654431792126993E-3</v>
      </c>
      <c r="W199">
        <f t="shared" si="3"/>
        <v>5.5779999999999996E-3</v>
      </c>
      <c r="X199">
        <f t="shared" si="3"/>
        <v>5.6540000000000002E-3</v>
      </c>
    </row>
    <row r="200" spans="2:24" ht="18.75" customHeight="1" x14ac:dyDescent="0.2">
      <c r="B200" s="16" t="s">
        <v>211</v>
      </c>
      <c r="C200" s="16" t="s">
        <v>13</v>
      </c>
      <c r="D200" s="16" t="s">
        <v>14</v>
      </c>
      <c r="E200" s="16">
        <v>2035</v>
      </c>
      <c r="F200">
        <v>6.0363404087339324E-3</v>
      </c>
      <c r="G200">
        <v>5.8992620084868923E-3</v>
      </c>
      <c r="W200">
        <f t="shared" si="3"/>
        <v>6.0359999999999997E-3</v>
      </c>
      <c r="X200">
        <f t="shared" si="3"/>
        <v>5.8989999999999997E-3</v>
      </c>
    </row>
    <row r="201" spans="2:24" ht="18.75" customHeight="1" x14ac:dyDescent="0.2">
      <c r="B201" s="15" t="s">
        <v>212</v>
      </c>
      <c r="C201" s="15" t="s">
        <v>13</v>
      </c>
      <c r="D201" s="15" t="s">
        <v>14</v>
      </c>
      <c r="E201" s="15">
        <v>2035</v>
      </c>
      <c r="F201">
        <v>5.7971154431658723E-3</v>
      </c>
      <c r="G201">
        <v>5.8370488417828041E-3</v>
      </c>
      <c r="W201">
        <f t="shared" si="3"/>
        <v>5.7970000000000001E-3</v>
      </c>
      <c r="X201">
        <f t="shared" si="3"/>
        <v>5.8370000000000002E-3</v>
      </c>
    </row>
    <row r="202" spans="2:24" ht="18.75" customHeight="1" x14ac:dyDescent="0.2">
      <c r="B202" s="16" t="s">
        <v>213</v>
      </c>
      <c r="C202" s="16" t="s">
        <v>13</v>
      </c>
      <c r="D202" s="16" t="s">
        <v>14</v>
      </c>
      <c r="E202" s="16">
        <v>2035</v>
      </c>
      <c r="F202">
        <v>5.1502778700852625E-3</v>
      </c>
      <c r="G202">
        <v>6.0554387374268763E-3</v>
      </c>
      <c r="W202">
        <f t="shared" si="3"/>
        <v>5.1500000000000001E-3</v>
      </c>
      <c r="X202">
        <f t="shared" si="3"/>
        <v>6.0549999999999996E-3</v>
      </c>
    </row>
    <row r="203" spans="2:24" ht="18.75" customHeight="1" x14ac:dyDescent="0.2">
      <c r="B203" s="15" t="s">
        <v>214</v>
      </c>
      <c r="C203" s="15" t="s">
        <v>13</v>
      </c>
      <c r="D203" s="15" t="s">
        <v>14</v>
      </c>
      <c r="E203" s="15">
        <v>2035</v>
      </c>
      <c r="F203">
        <v>5.4066591159577758E-3</v>
      </c>
      <c r="G203">
        <v>5.6011604612529187E-3</v>
      </c>
      <c r="W203">
        <f t="shared" si="3"/>
        <v>5.4070000000000003E-3</v>
      </c>
      <c r="X203">
        <f t="shared" si="3"/>
        <v>5.6010000000000001E-3</v>
      </c>
    </row>
    <row r="204" spans="2:24" ht="18.75" customHeight="1" x14ac:dyDescent="0.2">
      <c r="B204" s="16" t="s">
        <v>215</v>
      </c>
      <c r="C204" s="16" t="s">
        <v>13</v>
      </c>
      <c r="D204" s="16" t="s">
        <v>14</v>
      </c>
      <c r="E204" s="16">
        <v>2035</v>
      </c>
      <c r="F204">
        <v>5.8038665643900455E-3</v>
      </c>
      <c r="G204">
        <v>4.6647218891199653E-3</v>
      </c>
      <c r="W204">
        <f t="shared" si="3"/>
        <v>5.8040000000000001E-3</v>
      </c>
      <c r="X204">
        <f t="shared" si="3"/>
        <v>4.6649999999999999E-3</v>
      </c>
    </row>
    <row r="205" spans="2:24" ht="18.75" customHeight="1" x14ac:dyDescent="0.2">
      <c r="B205" s="15" t="s">
        <v>216</v>
      </c>
      <c r="C205" s="15" t="s">
        <v>13</v>
      </c>
      <c r="D205" s="15" t="s">
        <v>14</v>
      </c>
      <c r="E205" s="15">
        <v>2035</v>
      </c>
      <c r="F205">
        <v>5.3609367961172686E-3</v>
      </c>
      <c r="G205">
        <v>4.5065091729448396E-3</v>
      </c>
      <c r="W205">
        <f t="shared" si="3"/>
        <v>5.3610000000000003E-3</v>
      </c>
      <c r="X205">
        <f t="shared" si="3"/>
        <v>4.5069999999999997E-3</v>
      </c>
    </row>
    <row r="206" spans="2:24" ht="18.75" customHeight="1" x14ac:dyDescent="0.2">
      <c r="B206" s="16" t="s">
        <v>217</v>
      </c>
      <c r="C206" s="16" t="s">
        <v>13</v>
      </c>
      <c r="D206" s="16" t="s">
        <v>14</v>
      </c>
      <c r="E206" s="16">
        <v>2035</v>
      </c>
      <c r="F206">
        <v>4.8991590633473987E-3</v>
      </c>
      <c r="G206">
        <v>4.6011660713743234E-3</v>
      </c>
      <c r="W206">
        <f t="shared" si="3"/>
        <v>4.8989999999999997E-3</v>
      </c>
      <c r="X206">
        <f t="shared" si="3"/>
        <v>4.6010000000000001E-3</v>
      </c>
    </row>
    <row r="207" spans="2:24" ht="18.75" customHeight="1" x14ac:dyDescent="0.2">
      <c r="B207" s="15" t="s">
        <v>218</v>
      </c>
      <c r="C207" s="15" t="s">
        <v>13</v>
      </c>
      <c r="D207" s="15" t="s">
        <v>14</v>
      </c>
      <c r="E207" s="15">
        <v>2035</v>
      </c>
      <c r="F207">
        <v>5.6703172064497135E-3</v>
      </c>
      <c r="G207">
        <v>5.6296807905495128E-3</v>
      </c>
      <c r="W207">
        <f t="shared" si="3"/>
        <v>5.6699999999999997E-3</v>
      </c>
      <c r="X207">
        <f t="shared" si="3"/>
        <v>5.6299999999999996E-3</v>
      </c>
    </row>
    <row r="208" spans="2:24" ht="18.75" customHeight="1" x14ac:dyDescent="0.2">
      <c r="B208" s="16" t="s">
        <v>219</v>
      </c>
      <c r="C208" s="16" t="s">
        <v>13</v>
      </c>
      <c r="D208" s="16" t="s">
        <v>14</v>
      </c>
      <c r="E208" s="16">
        <v>2035</v>
      </c>
      <c r="F208">
        <v>6.1174371463381099E-3</v>
      </c>
      <c r="G208">
        <v>5.8732674038955148E-3</v>
      </c>
      <c r="W208">
        <f t="shared" si="3"/>
        <v>6.117E-3</v>
      </c>
      <c r="X208">
        <f t="shared" si="3"/>
        <v>5.8729999999999997E-3</v>
      </c>
    </row>
    <row r="209" spans="2:24" ht="18.75" customHeight="1" x14ac:dyDescent="0.2">
      <c r="B209" s="15" t="s">
        <v>220</v>
      </c>
      <c r="C209" s="15" t="s">
        <v>13</v>
      </c>
      <c r="D209" s="15" t="s">
        <v>14</v>
      </c>
      <c r="E209" s="15">
        <v>2035</v>
      </c>
      <c r="F209">
        <v>5.8677809957791141E-3</v>
      </c>
      <c r="G209">
        <v>5.7779611906180681E-3</v>
      </c>
      <c r="W209">
        <f t="shared" si="3"/>
        <v>5.868E-3</v>
      </c>
      <c r="X209">
        <f t="shared" si="3"/>
        <v>5.7780000000000001E-3</v>
      </c>
    </row>
    <row r="210" spans="2:24" ht="18.75" customHeight="1" x14ac:dyDescent="0.2">
      <c r="B210" s="16" t="s">
        <v>221</v>
      </c>
      <c r="C210" s="16" t="s">
        <v>13</v>
      </c>
      <c r="D210" s="16" t="s">
        <v>14</v>
      </c>
      <c r="E210" s="16">
        <v>2035</v>
      </c>
      <c r="F210">
        <v>5.2641047929304586E-3</v>
      </c>
      <c r="G210">
        <v>5.966603661956258E-3</v>
      </c>
      <c r="W210">
        <f t="shared" si="3"/>
        <v>5.2639999999999996E-3</v>
      </c>
      <c r="X210">
        <f t="shared" si="3"/>
        <v>5.9670000000000001E-3</v>
      </c>
    </row>
    <row r="211" spans="2:24" ht="18.75" customHeight="1" x14ac:dyDescent="0.2">
      <c r="B211" s="15" t="s">
        <v>222</v>
      </c>
      <c r="C211" s="15" t="s">
        <v>13</v>
      </c>
      <c r="D211" s="15" t="s">
        <v>14</v>
      </c>
      <c r="E211" s="15">
        <v>2035</v>
      </c>
      <c r="F211">
        <v>5.5486356637685294E-3</v>
      </c>
      <c r="G211">
        <v>5.4888510032279356E-3</v>
      </c>
      <c r="W211">
        <f t="shared" si="3"/>
        <v>5.5490000000000001E-3</v>
      </c>
      <c r="X211">
        <f t="shared" si="3"/>
        <v>5.489E-3</v>
      </c>
    </row>
    <row r="212" spans="2:24" ht="18.75" customHeight="1" x14ac:dyDescent="0.2">
      <c r="B212" s="16" t="s">
        <v>223</v>
      </c>
      <c r="C212" s="16" t="s">
        <v>13</v>
      </c>
      <c r="D212" s="16" t="s">
        <v>14</v>
      </c>
      <c r="E212" s="16">
        <v>2035</v>
      </c>
      <c r="F212">
        <v>5.9423816660835477E-3</v>
      </c>
      <c r="G212">
        <v>4.6323111734037897E-3</v>
      </c>
      <c r="W212">
        <f t="shared" si="3"/>
        <v>5.9420000000000002E-3</v>
      </c>
      <c r="X212">
        <f t="shared" si="3"/>
        <v>4.6319999999999998E-3</v>
      </c>
    </row>
    <row r="213" spans="2:24" ht="18.75" customHeight="1" x14ac:dyDescent="0.2">
      <c r="B213" s="15" t="s">
        <v>224</v>
      </c>
      <c r="C213" s="15" t="s">
        <v>13</v>
      </c>
      <c r="D213" s="15" t="s">
        <v>14</v>
      </c>
      <c r="E213" s="15">
        <v>2035</v>
      </c>
      <c r="F213">
        <v>5.1215917109615648E-3</v>
      </c>
      <c r="G213">
        <v>4.139714855556558E-3</v>
      </c>
      <c r="W213">
        <f t="shared" si="3"/>
        <v>5.1219999999999998E-3</v>
      </c>
      <c r="X213">
        <f t="shared" si="3"/>
        <v>4.1399999999999996E-3</v>
      </c>
    </row>
    <row r="214" spans="2:24" ht="18.75" customHeight="1" x14ac:dyDescent="0.2">
      <c r="B214" s="16" t="s">
        <v>225</v>
      </c>
      <c r="C214" s="16" t="s">
        <v>13</v>
      </c>
      <c r="D214" s="16" t="s">
        <v>14</v>
      </c>
      <c r="E214" s="16">
        <v>2035</v>
      </c>
      <c r="F214">
        <v>4.5002707414853746E-3</v>
      </c>
      <c r="G214">
        <v>4.080793977566592E-3</v>
      </c>
      <c r="W214">
        <f t="shared" si="3"/>
        <v>4.4999999999999997E-3</v>
      </c>
      <c r="X214">
        <f t="shared" si="3"/>
        <v>4.0810000000000004E-3</v>
      </c>
    </row>
    <row r="215" spans="2:24" ht="18.75" customHeight="1" x14ac:dyDescent="0.2">
      <c r="B215" s="15" t="s">
        <v>226</v>
      </c>
      <c r="C215" s="15" t="s">
        <v>13</v>
      </c>
      <c r="D215" s="15" t="s">
        <v>14</v>
      </c>
      <c r="E215" s="15">
        <v>2035</v>
      </c>
      <c r="F215">
        <v>4.0509418023802184E-3</v>
      </c>
      <c r="G215">
        <v>4.5986170661497863E-3</v>
      </c>
      <c r="W215">
        <f t="shared" si="3"/>
        <v>4.0509999999999999E-3</v>
      </c>
      <c r="X215">
        <f t="shared" si="3"/>
        <v>4.5989999999999998E-3</v>
      </c>
    </row>
    <row r="216" spans="2:24" ht="18.75" customHeight="1" x14ac:dyDescent="0.2">
      <c r="B216" s="16" t="s">
        <v>227</v>
      </c>
      <c r="C216" s="16" t="s">
        <v>13</v>
      </c>
      <c r="D216" s="16" t="s">
        <v>14</v>
      </c>
      <c r="E216" s="16">
        <v>2035</v>
      </c>
      <c r="F216">
        <v>4.7455885729373237E-3</v>
      </c>
      <c r="G216">
        <v>4.8266154670407856E-3</v>
      </c>
      <c r="W216">
        <f t="shared" si="3"/>
        <v>4.7460000000000002E-3</v>
      </c>
      <c r="X216">
        <f t="shared" si="3"/>
        <v>4.8269999999999997E-3</v>
      </c>
    </row>
    <row r="217" spans="2:24" ht="18.75" customHeight="1" x14ac:dyDescent="0.2">
      <c r="B217" s="15" t="s">
        <v>228</v>
      </c>
      <c r="C217" s="15" t="s">
        <v>13</v>
      </c>
      <c r="D217" s="15" t="s">
        <v>14</v>
      </c>
      <c r="E217" s="15">
        <v>2035</v>
      </c>
      <c r="F217">
        <v>4.5611377389359348E-3</v>
      </c>
      <c r="G217">
        <v>4.746127515952079E-3</v>
      </c>
      <c r="W217">
        <f t="shared" si="3"/>
        <v>4.561E-3</v>
      </c>
      <c r="X217">
        <f t="shared" si="3"/>
        <v>4.7460000000000002E-3</v>
      </c>
    </row>
    <row r="218" spans="2:24" ht="18.75" customHeight="1" x14ac:dyDescent="0.2">
      <c r="B218" s="16" t="s">
        <v>229</v>
      </c>
      <c r="C218" s="16" t="s">
        <v>13</v>
      </c>
      <c r="D218" s="16" t="s">
        <v>14</v>
      </c>
      <c r="E218" s="16">
        <v>2035</v>
      </c>
      <c r="F218">
        <v>3.9035983113935675E-3</v>
      </c>
      <c r="G218">
        <v>5.0781111077233005E-3</v>
      </c>
      <c r="W218">
        <f t="shared" si="3"/>
        <v>3.9039999999999999E-3</v>
      </c>
      <c r="X218">
        <f t="shared" si="3"/>
        <v>5.078E-3</v>
      </c>
    </row>
    <row r="219" spans="2:24" ht="18.75" customHeight="1" x14ac:dyDescent="0.2">
      <c r="B219" s="15" t="s">
        <v>230</v>
      </c>
      <c r="C219" s="15" t="s">
        <v>13</v>
      </c>
      <c r="D219" s="15" t="s">
        <v>14</v>
      </c>
      <c r="E219" s="15">
        <v>2035</v>
      </c>
      <c r="F219">
        <v>4.3538257450142937E-3</v>
      </c>
      <c r="G219">
        <v>5.014359733615365E-3</v>
      </c>
      <c r="W219">
        <f t="shared" si="3"/>
        <v>4.3540000000000002E-3</v>
      </c>
      <c r="X219">
        <f t="shared" si="3"/>
        <v>5.0140000000000002E-3</v>
      </c>
    </row>
    <row r="220" spans="2:24" ht="18.75" customHeight="1" x14ac:dyDescent="0.2">
      <c r="B220" s="16" t="s">
        <v>231</v>
      </c>
      <c r="C220" s="16" t="s">
        <v>13</v>
      </c>
      <c r="D220" s="16" t="s">
        <v>14</v>
      </c>
      <c r="E220" s="16">
        <v>2035</v>
      </c>
      <c r="F220">
        <v>4.9926169073173116E-3</v>
      </c>
      <c r="G220">
        <v>4.4575777541543222E-3</v>
      </c>
      <c r="W220">
        <f t="shared" si="3"/>
        <v>4.993E-3</v>
      </c>
      <c r="X220">
        <f t="shared" si="3"/>
        <v>4.4580000000000002E-3</v>
      </c>
    </row>
    <row r="221" spans="2:24" ht="18.75" customHeight="1" x14ac:dyDescent="0.2">
      <c r="B221" s="15" t="s">
        <v>232</v>
      </c>
      <c r="C221" s="15" t="s">
        <v>13</v>
      </c>
      <c r="D221" s="15" t="s">
        <v>14</v>
      </c>
      <c r="E221" s="15">
        <v>2035</v>
      </c>
      <c r="F221">
        <v>4.5489912462334551E-3</v>
      </c>
      <c r="G221">
        <v>4.1168119039309758E-3</v>
      </c>
      <c r="W221">
        <f t="shared" si="3"/>
        <v>4.5490000000000001E-3</v>
      </c>
      <c r="X221">
        <f t="shared" si="3"/>
        <v>4.117E-3</v>
      </c>
    </row>
    <row r="222" spans="2:24" ht="18.75" customHeight="1" x14ac:dyDescent="0.2">
      <c r="B222" s="16" t="s">
        <v>233</v>
      </c>
      <c r="C222" s="16" t="s">
        <v>13</v>
      </c>
      <c r="D222" s="16" t="s">
        <v>14</v>
      </c>
      <c r="E222" s="16">
        <v>2035</v>
      </c>
      <c r="F222">
        <v>3.8501691188098739E-3</v>
      </c>
      <c r="G222">
        <v>3.9915440855698954E-3</v>
      </c>
      <c r="W222">
        <f t="shared" si="3"/>
        <v>3.8500000000000001E-3</v>
      </c>
      <c r="X222">
        <f t="shared" si="3"/>
        <v>3.9919999999999999E-3</v>
      </c>
    </row>
    <row r="223" spans="2:24" ht="18.75" customHeight="1" x14ac:dyDescent="0.2">
      <c r="B223" s="15" t="s">
        <v>234</v>
      </c>
      <c r="C223" s="15" t="s">
        <v>13</v>
      </c>
      <c r="D223" s="15" t="s">
        <v>14</v>
      </c>
      <c r="E223" s="15">
        <v>2035</v>
      </c>
      <c r="F223">
        <v>2.9613946802708453E-3</v>
      </c>
      <c r="G223">
        <v>4.3074971350190198E-3</v>
      </c>
      <c r="W223">
        <f t="shared" si="3"/>
        <v>2.9610000000000001E-3</v>
      </c>
      <c r="X223">
        <f t="shared" si="3"/>
        <v>4.3070000000000001E-3</v>
      </c>
    </row>
    <row r="224" spans="2:24" ht="18.75" customHeight="1" x14ac:dyDescent="0.2">
      <c r="B224" s="16" t="s">
        <v>235</v>
      </c>
      <c r="C224" s="16" t="s">
        <v>13</v>
      </c>
      <c r="D224" s="16" t="s">
        <v>14</v>
      </c>
      <c r="E224" s="16">
        <v>2035</v>
      </c>
      <c r="F224">
        <v>3.5753306974987326E-3</v>
      </c>
      <c r="G224">
        <v>4.5443539851526488E-3</v>
      </c>
      <c r="W224">
        <f t="shared" si="3"/>
        <v>3.5750000000000001E-3</v>
      </c>
      <c r="X224">
        <f t="shared" si="3"/>
        <v>4.5440000000000003E-3</v>
      </c>
    </row>
    <row r="225" spans="2:24" ht="18.75" customHeight="1" x14ac:dyDescent="0.2">
      <c r="B225" s="15" t="s">
        <v>236</v>
      </c>
      <c r="C225" s="15" t="s">
        <v>13</v>
      </c>
      <c r="D225" s="15" t="s">
        <v>14</v>
      </c>
      <c r="E225" s="15">
        <v>2035</v>
      </c>
      <c r="F225">
        <v>3.6274674033193858E-3</v>
      </c>
      <c r="G225">
        <v>4.5145481479073792E-3</v>
      </c>
      <c r="W225">
        <f t="shared" si="3"/>
        <v>3.627E-3</v>
      </c>
      <c r="X225">
        <f t="shared" si="3"/>
        <v>4.5149999999999999E-3</v>
      </c>
    </row>
    <row r="226" spans="2:24" ht="18.75" customHeight="1" x14ac:dyDescent="0.2">
      <c r="B226" s="16" t="s">
        <v>237</v>
      </c>
      <c r="C226" s="16" t="s">
        <v>13</v>
      </c>
      <c r="D226" s="16" t="s">
        <v>14</v>
      </c>
      <c r="E226" s="16">
        <v>2035</v>
      </c>
      <c r="F226">
        <v>3.1317578890334391E-3</v>
      </c>
      <c r="G226">
        <v>4.9720078128670598E-3</v>
      </c>
      <c r="W226">
        <f t="shared" si="3"/>
        <v>3.1319999999999998E-3</v>
      </c>
      <c r="X226">
        <f t="shared" si="3"/>
        <v>4.9719999999999999E-3</v>
      </c>
    </row>
    <row r="227" spans="2:24" ht="18.75" customHeight="1" x14ac:dyDescent="0.2">
      <c r="B227" s="15" t="s">
        <v>238</v>
      </c>
      <c r="C227" s="15" t="s">
        <v>13</v>
      </c>
      <c r="D227" s="15" t="s">
        <v>14</v>
      </c>
      <c r="E227" s="15">
        <v>2035</v>
      </c>
      <c r="F227">
        <v>3.7981957756284147E-3</v>
      </c>
      <c r="G227">
        <v>5.0363077606666272E-3</v>
      </c>
      <c r="W227">
        <f t="shared" si="3"/>
        <v>3.7980000000000002E-3</v>
      </c>
      <c r="X227">
        <f t="shared" si="3"/>
        <v>5.0359999999999997E-3</v>
      </c>
    </row>
    <row r="228" spans="2:24" ht="18.75" customHeight="1" x14ac:dyDescent="0.2">
      <c r="B228" s="21" t="s">
        <v>239</v>
      </c>
      <c r="C228" s="21" t="s">
        <v>13</v>
      </c>
      <c r="D228" s="21" t="s">
        <v>14</v>
      </c>
      <c r="E228" s="29">
        <v>2035</v>
      </c>
      <c r="F228">
        <v>4.7193496502125429E-3</v>
      </c>
      <c r="G228">
        <v>4.4386519617930628E-3</v>
      </c>
      <c r="W228">
        <f t="shared" si="3"/>
        <v>4.7190000000000001E-3</v>
      </c>
      <c r="X228">
        <f t="shared" si="3"/>
        <v>4.4390000000000002E-3</v>
      </c>
    </row>
    <row r="229" spans="2:24" ht="15.75" customHeight="1" x14ac:dyDescent="0.2">
      <c r="B229" s="22"/>
      <c r="C229" s="22"/>
      <c r="D229" s="22"/>
      <c r="E229" s="23"/>
      <c r="G229" s="23"/>
    </row>
    <row r="230" spans="2:24" ht="15" x14ac:dyDescent="0.25">
      <c r="B230"/>
      <c r="E230" s="4"/>
      <c r="F230" s="14"/>
      <c r="G230" s="14"/>
      <c r="L230" s="3"/>
    </row>
    <row r="231" spans="2:24" ht="15.75" x14ac:dyDescent="0.25">
      <c r="B231"/>
      <c r="C231"/>
      <c r="D231"/>
      <c r="E231" s="30" t="s">
        <v>240</v>
      </c>
      <c r="F231" s="31">
        <f>SUM(F5:F228)</f>
        <v>0.99999999999999989</v>
      </c>
      <c r="G231" s="31">
        <f>SUM(G5:G228)</f>
        <v>0.99999999999999978</v>
      </c>
    </row>
    <row r="232" spans="2:24" x14ac:dyDescent="0.2">
      <c r="B232"/>
      <c r="C232"/>
      <c r="D232"/>
      <c r="E232"/>
      <c r="F232"/>
      <c r="G232"/>
    </row>
    <row r="233" spans="2:24" x14ac:dyDescent="0.2">
      <c r="B233"/>
      <c r="C233"/>
      <c r="D233"/>
      <c r="E233"/>
      <c r="F233"/>
      <c r="G233"/>
    </row>
    <row r="234" spans="2:24" x14ac:dyDescent="0.2">
      <c r="B234"/>
      <c r="C234"/>
      <c r="D234"/>
      <c r="E234"/>
      <c r="F234"/>
      <c r="G234"/>
    </row>
    <row r="235" spans="2:24" x14ac:dyDescent="0.2">
      <c r="B235"/>
      <c r="C235"/>
      <c r="D235"/>
      <c r="E235"/>
      <c r="F235"/>
      <c r="G235"/>
    </row>
    <row r="236" spans="2:24" x14ac:dyDescent="0.2">
      <c r="B236"/>
      <c r="C236"/>
      <c r="D236"/>
      <c r="E236"/>
      <c r="F236"/>
      <c r="G236"/>
    </row>
    <row r="237" spans="2:24" x14ac:dyDescent="0.2">
      <c r="B237"/>
      <c r="C237"/>
      <c r="D237"/>
      <c r="E237"/>
      <c r="F237"/>
      <c r="G237"/>
    </row>
    <row r="238" spans="2:24" x14ac:dyDescent="0.2">
      <c r="B238"/>
      <c r="C238"/>
      <c r="D238"/>
      <c r="E238"/>
      <c r="F238"/>
      <c r="G238"/>
    </row>
    <row r="239" spans="2:24" x14ac:dyDescent="0.2">
      <c r="B239"/>
      <c r="C239"/>
      <c r="D239"/>
      <c r="E239"/>
      <c r="F239"/>
      <c r="G239"/>
    </row>
    <row r="240" spans="2:24" x14ac:dyDescent="0.2">
      <c r="B240"/>
      <c r="C240"/>
      <c r="D240"/>
      <c r="E240"/>
      <c r="F240"/>
      <c r="G240"/>
    </row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</sheetData>
  <pageMargins left="0.75" right="0.75" top="1" bottom="1" header="0.5" footer="0.5"/>
  <pageSetup paperSize="9" orientation="portrait" horizontalDpi="4294967295" verticalDpi="429496729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2F2C-FB9A-4F82-8606-0E97DE2BFEF0}">
  <dimension ref="B1:X458"/>
  <sheetViews>
    <sheetView topLeftCell="A2" workbookViewId="0">
      <selection activeCell="F3" sqref="F3"/>
    </sheetView>
  </sheetViews>
  <sheetFormatPr defaultRowHeight="12.75" x14ac:dyDescent="0.2"/>
  <cols>
    <col min="1" max="1" width="2.85546875" customWidth="1"/>
    <col min="2" max="2" width="11" style="3" customWidth="1"/>
    <col min="3" max="3" width="21.140625" style="3" customWidth="1"/>
    <col min="4" max="4" width="12.5703125" style="3" customWidth="1"/>
    <col min="5" max="5" width="13.42578125" style="3" customWidth="1"/>
    <col min="6" max="7" width="12.7109375" style="3" customWidth="1"/>
    <col min="12" max="12" width="10.5703125" customWidth="1"/>
    <col min="26" max="26" width="10" bestFit="1" customWidth="1"/>
    <col min="30" max="30" width="18.42578125" customWidth="1"/>
    <col min="31" max="31" width="13.28515625" customWidth="1"/>
    <col min="32" max="32" width="11.7109375" customWidth="1"/>
    <col min="33" max="33" width="12.140625" customWidth="1"/>
    <col min="259" max="259" width="9.7109375" bestFit="1" customWidth="1"/>
    <col min="261" max="261" width="21.140625" customWidth="1"/>
    <col min="262" max="262" width="12.5703125" customWidth="1"/>
    <col min="263" max="263" width="13.42578125" customWidth="1"/>
    <col min="264" max="264" width="12.7109375" customWidth="1"/>
    <col min="515" max="515" width="9.7109375" bestFit="1" customWidth="1"/>
    <col min="517" max="517" width="21.140625" customWidth="1"/>
    <col min="518" max="518" width="12.5703125" customWidth="1"/>
    <col min="519" max="519" width="13.42578125" customWidth="1"/>
    <col min="520" max="520" width="12.7109375" customWidth="1"/>
    <col min="771" max="771" width="9.7109375" bestFit="1" customWidth="1"/>
    <col min="773" max="773" width="21.140625" customWidth="1"/>
    <col min="774" max="774" width="12.5703125" customWidth="1"/>
    <col min="775" max="775" width="13.42578125" customWidth="1"/>
    <col min="776" max="776" width="12.7109375" customWidth="1"/>
    <col min="1027" max="1027" width="9.7109375" bestFit="1" customWidth="1"/>
    <col min="1029" max="1029" width="21.140625" customWidth="1"/>
    <col min="1030" max="1030" width="12.5703125" customWidth="1"/>
    <col min="1031" max="1031" width="13.42578125" customWidth="1"/>
    <col min="1032" max="1032" width="12.7109375" customWidth="1"/>
    <col min="1283" max="1283" width="9.7109375" bestFit="1" customWidth="1"/>
    <col min="1285" max="1285" width="21.140625" customWidth="1"/>
    <col min="1286" max="1286" width="12.5703125" customWidth="1"/>
    <col min="1287" max="1287" width="13.42578125" customWidth="1"/>
    <col min="1288" max="1288" width="12.7109375" customWidth="1"/>
    <col min="1539" max="1539" width="9.7109375" bestFit="1" customWidth="1"/>
    <col min="1541" max="1541" width="21.140625" customWidth="1"/>
    <col min="1542" max="1542" width="12.5703125" customWidth="1"/>
    <col min="1543" max="1543" width="13.42578125" customWidth="1"/>
    <col min="1544" max="1544" width="12.7109375" customWidth="1"/>
    <col min="1795" max="1795" width="9.7109375" bestFit="1" customWidth="1"/>
    <col min="1797" max="1797" width="21.140625" customWidth="1"/>
    <col min="1798" max="1798" width="12.5703125" customWidth="1"/>
    <col min="1799" max="1799" width="13.42578125" customWidth="1"/>
    <col min="1800" max="1800" width="12.7109375" customWidth="1"/>
    <col min="2051" max="2051" width="9.7109375" bestFit="1" customWidth="1"/>
    <col min="2053" max="2053" width="21.140625" customWidth="1"/>
    <col min="2054" max="2054" width="12.5703125" customWidth="1"/>
    <col min="2055" max="2055" width="13.42578125" customWidth="1"/>
    <col min="2056" max="2056" width="12.7109375" customWidth="1"/>
    <col min="2307" max="2307" width="9.7109375" bestFit="1" customWidth="1"/>
    <col min="2309" max="2309" width="21.140625" customWidth="1"/>
    <col min="2310" max="2310" width="12.5703125" customWidth="1"/>
    <col min="2311" max="2311" width="13.42578125" customWidth="1"/>
    <col min="2312" max="2312" width="12.7109375" customWidth="1"/>
    <col min="2563" max="2563" width="9.7109375" bestFit="1" customWidth="1"/>
    <col min="2565" max="2565" width="21.140625" customWidth="1"/>
    <col min="2566" max="2566" width="12.5703125" customWidth="1"/>
    <col min="2567" max="2567" width="13.42578125" customWidth="1"/>
    <col min="2568" max="2568" width="12.7109375" customWidth="1"/>
    <col min="2819" max="2819" width="9.7109375" bestFit="1" customWidth="1"/>
    <col min="2821" max="2821" width="21.140625" customWidth="1"/>
    <col min="2822" max="2822" width="12.5703125" customWidth="1"/>
    <col min="2823" max="2823" width="13.42578125" customWidth="1"/>
    <col min="2824" max="2824" width="12.7109375" customWidth="1"/>
    <col min="3075" max="3075" width="9.7109375" bestFit="1" customWidth="1"/>
    <col min="3077" max="3077" width="21.140625" customWidth="1"/>
    <col min="3078" max="3078" width="12.5703125" customWidth="1"/>
    <col min="3079" max="3079" width="13.42578125" customWidth="1"/>
    <col min="3080" max="3080" width="12.7109375" customWidth="1"/>
    <col min="3331" max="3331" width="9.7109375" bestFit="1" customWidth="1"/>
    <col min="3333" max="3333" width="21.140625" customWidth="1"/>
    <col min="3334" max="3334" width="12.5703125" customWidth="1"/>
    <col min="3335" max="3335" width="13.42578125" customWidth="1"/>
    <col min="3336" max="3336" width="12.7109375" customWidth="1"/>
    <col min="3587" max="3587" width="9.7109375" bestFit="1" customWidth="1"/>
    <col min="3589" max="3589" width="21.140625" customWidth="1"/>
    <col min="3590" max="3590" width="12.5703125" customWidth="1"/>
    <col min="3591" max="3591" width="13.42578125" customWidth="1"/>
    <col min="3592" max="3592" width="12.7109375" customWidth="1"/>
    <col min="3843" max="3843" width="9.7109375" bestFit="1" customWidth="1"/>
    <col min="3845" max="3845" width="21.140625" customWidth="1"/>
    <col min="3846" max="3846" width="12.5703125" customWidth="1"/>
    <col min="3847" max="3847" width="13.42578125" customWidth="1"/>
    <col min="3848" max="3848" width="12.7109375" customWidth="1"/>
    <col min="4099" max="4099" width="9.7109375" bestFit="1" customWidth="1"/>
    <col min="4101" max="4101" width="21.140625" customWidth="1"/>
    <col min="4102" max="4102" width="12.5703125" customWidth="1"/>
    <col min="4103" max="4103" width="13.42578125" customWidth="1"/>
    <col min="4104" max="4104" width="12.7109375" customWidth="1"/>
    <col min="4355" max="4355" width="9.7109375" bestFit="1" customWidth="1"/>
    <col min="4357" max="4357" width="21.140625" customWidth="1"/>
    <col min="4358" max="4358" width="12.5703125" customWidth="1"/>
    <col min="4359" max="4359" width="13.42578125" customWidth="1"/>
    <col min="4360" max="4360" width="12.7109375" customWidth="1"/>
    <col min="4611" max="4611" width="9.7109375" bestFit="1" customWidth="1"/>
    <col min="4613" max="4613" width="21.140625" customWidth="1"/>
    <col min="4614" max="4614" width="12.5703125" customWidth="1"/>
    <col min="4615" max="4615" width="13.42578125" customWidth="1"/>
    <col min="4616" max="4616" width="12.7109375" customWidth="1"/>
    <col min="4867" max="4867" width="9.7109375" bestFit="1" customWidth="1"/>
    <col min="4869" max="4869" width="21.140625" customWidth="1"/>
    <col min="4870" max="4870" width="12.5703125" customWidth="1"/>
    <col min="4871" max="4871" width="13.42578125" customWidth="1"/>
    <col min="4872" max="4872" width="12.7109375" customWidth="1"/>
    <col min="5123" max="5123" width="9.7109375" bestFit="1" customWidth="1"/>
    <col min="5125" max="5125" width="21.140625" customWidth="1"/>
    <col min="5126" max="5126" width="12.5703125" customWidth="1"/>
    <col min="5127" max="5127" width="13.42578125" customWidth="1"/>
    <col min="5128" max="5128" width="12.7109375" customWidth="1"/>
    <col min="5379" max="5379" width="9.7109375" bestFit="1" customWidth="1"/>
    <col min="5381" max="5381" width="21.140625" customWidth="1"/>
    <col min="5382" max="5382" width="12.5703125" customWidth="1"/>
    <col min="5383" max="5383" width="13.42578125" customWidth="1"/>
    <col min="5384" max="5384" width="12.7109375" customWidth="1"/>
    <col min="5635" max="5635" width="9.7109375" bestFit="1" customWidth="1"/>
    <col min="5637" max="5637" width="21.140625" customWidth="1"/>
    <col min="5638" max="5638" width="12.5703125" customWidth="1"/>
    <col min="5639" max="5639" width="13.42578125" customWidth="1"/>
    <col min="5640" max="5640" width="12.7109375" customWidth="1"/>
    <col min="5891" max="5891" width="9.7109375" bestFit="1" customWidth="1"/>
    <col min="5893" max="5893" width="21.140625" customWidth="1"/>
    <col min="5894" max="5894" width="12.5703125" customWidth="1"/>
    <col min="5895" max="5895" width="13.42578125" customWidth="1"/>
    <col min="5896" max="5896" width="12.7109375" customWidth="1"/>
    <col min="6147" max="6147" width="9.7109375" bestFit="1" customWidth="1"/>
    <col min="6149" max="6149" width="21.140625" customWidth="1"/>
    <col min="6150" max="6150" width="12.5703125" customWidth="1"/>
    <col min="6151" max="6151" width="13.42578125" customWidth="1"/>
    <col min="6152" max="6152" width="12.7109375" customWidth="1"/>
    <col min="6403" max="6403" width="9.7109375" bestFit="1" customWidth="1"/>
    <col min="6405" max="6405" width="21.140625" customWidth="1"/>
    <col min="6406" max="6406" width="12.5703125" customWidth="1"/>
    <col min="6407" max="6407" width="13.42578125" customWidth="1"/>
    <col min="6408" max="6408" width="12.7109375" customWidth="1"/>
    <col min="6659" max="6659" width="9.7109375" bestFit="1" customWidth="1"/>
    <col min="6661" max="6661" width="21.140625" customWidth="1"/>
    <col min="6662" max="6662" width="12.5703125" customWidth="1"/>
    <col min="6663" max="6663" width="13.42578125" customWidth="1"/>
    <col min="6664" max="6664" width="12.7109375" customWidth="1"/>
    <col min="6915" max="6915" width="9.7109375" bestFit="1" customWidth="1"/>
    <col min="6917" max="6917" width="21.140625" customWidth="1"/>
    <col min="6918" max="6918" width="12.5703125" customWidth="1"/>
    <col min="6919" max="6919" width="13.42578125" customWidth="1"/>
    <col min="6920" max="6920" width="12.7109375" customWidth="1"/>
    <col min="7171" max="7171" width="9.7109375" bestFit="1" customWidth="1"/>
    <col min="7173" max="7173" width="21.140625" customWidth="1"/>
    <col min="7174" max="7174" width="12.5703125" customWidth="1"/>
    <col min="7175" max="7175" width="13.42578125" customWidth="1"/>
    <col min="7176" max="7176" width="12.7109375" customWidth="1"/>
    <col min="7427" max="7427" width="9.7109375" bestFit="1" customWidth="1"/>
    <col min="7429" max="7429" width="21.140625" customWidth="1"/>
    <col min="7430" max="7430" width="12.5703125" customWidth="1"/>
    <col min="7431" max="7431" width="13.42578125" customWidth="1"/>
    <col min="7432" max="7432" width="12.7109375" customWidth="1"/>
    <col min="7683" max="7683" width="9.7109375" bestFit="1" customWidth="1"/>
    <col min="7685" max="7685" width="21.140625" customWidth="1"/>
    <col min="7686" max="7686" width="12.5703125" customWidth="1"/>
    <col min="7687" max="7687" width="13.42578125" customWidth="1"/>
    <col min="7688" max="7688" width="12.7109375" customWidth="1"/>
    <col min="7939" max="7939" width="9.7109375" bestFit="1" customWidth="1"/>
    <col min="7941" max="7941" width="21.140625" customWidth="1"/>
    <col min="7942" max="7942" width="12.5703125" customWidth="1"/>
    <col min="7943" max="7943" width="13.42578125" customWidth="1"/>
    <col min="7944" max="7944" width="12.7109375" customWidth="1"/>
    <col min="8195" max="8195" width="9.7109375" bestFit="1" customWidth="1"/>
    <col min="8197" max="8197" width="21.140625" customWidth="1"/>
    <col min="8198" max="8198" width="12.5703125" customWidth="1"/>
    <col min="8199" max="8199" width="13.42578125" customWidth="1"/>
    <col min="8200" max="8200" width="12.7109375" customWidth="1"/>
    <col min="8451" max="8451" width="9.7109375" bestFit="1" customWidth="1"/>
    <col min="8453" max="8453" width="21.140625" customWidth="1"/>
    <col min="8454" max="8454" width="12.5703125" customWidth="1"/>
    <col min="8455" max="8455" width="13.42578125" customWidth="1"/>
    <col min="8456" max="8456" width="12.7109375" customWidth="1"/>
    <col min="8707" max="8707" width="9.7109375" bestFit="1" customWidth="1"/>
    <col min="8709" max="8709" width="21.140625" customWidth="1"/>
    <col min="8710" max="8710" width="12.5703125" customWidth="1"/>
    <col min="8711" max="8711" width="13.42578125" customWidth="1"/>
    <col min="8712" max="8712" width="12.7109375" customWidth="1"/>
    <col min="8963" max="8963" width="9.7109375" bestFit="1" customWidth="1"/>
    <col min="8965" max="8965" width="21.140625" customWidth="1"/>
    <col min="8966" max="8966" width="12.5703125" customWidth="1"/>
    <col min="8967" max="8967" width="13.42578125" customWidth="1"/>
    <col min="8968" max="8968" width="12.7109375" customWidth="1"/>
    <col min="9219" max="9219" width="9.7109375" bestFit="1" customWidth="1"/>
    <col min="9221" max="9221" width="21.140625" customWidth="1"/>
    <col min="9222" max="9222" width="12.5703125" customWidth="1"/>
    <col min="9223" max="9223" width="13.42578125" customWidth="1"/>
    <col min="9224" max="9224" width="12.7109375" customWidth="1"/>
    <col min="9475" max="9475" width="9.7109375" bestFit="1" customWidth="1"/>
    <col min="9477" max="9477" width="21.140625" customWidth="1"/>
    <col min="9478" max="9478" width="12.5703125" customWidth="1"/>
    <col min="9479" max="9479" width="13.42578125" customWidth="1"/>
    <col min="9480" max="9480" width="12.7109375" customWidth="1"/>
    <col min="9731" max="9731" width="9.7109375" bestFit="1" customWidth="1"/>
    <col min="9733" max="9733" width="21.140625" customWidth="1"/>
    <col min="9734" max="9734" width="12.5703125" customWidth="1"/>
    <col min="9735" max="9735" width="13.42578125" customWidth="1"/>
    <col min="9736" max="9736" width="12.7109375" customWidth="1"/>
    <col min="9987" max="9987" width="9.7109375" bestFit="1" customWidth="1"/>
    <col min="9989" max="9989" width="21.140625" customWidth="1"/>
    <col min="9990" max="9990" width="12.5703125" customWidth="1"/>
    <col min="9991" max="9991" width="13.42578125" customWidth="1"/>
    <col min="9992" max="9992" width="12.7109375" customWidth="1"/>
    <col min="10243" max="10243" width="9.7109375" bestFit="1" customWidth="1"/>
    <col min="10245" max="10245" width="21.140625" customWidth="1"/>
    <col min="10246" max="10246" width="12.5703125" customWidth="1"/>
    <col min="10247" max="10247" width="13.42578125" customWidth="1"/>
    <col min="10248" max="10248" width="12.7109375" customWidth="1"/>
    <col min="10499" max="10499" width="9.7109375" bestFit="1" customWidth="1"/>
    <col min="10501" max="10501" width="21.140625" customWidth="1"/>
    <col min="10502" max="10502" width="12.5703125" customWidth="1"/>
    <col min="10503" max="10503" width="13.42578125" customWidth="1"/>
    <col min="10504" max="10504" width="12.7109375" customWidth="1"/>
    <col min="10755" max="10755" width="9.7109375" bestFit="1" customWidth="1"/>
    <col min="10757" max="10757" width="21.140625" customWidth="1"/>
    <col min="10758" max="10758" width="12.5703125" customWidth="1"/>
    <col min="10759" max="10759" width="13.42578125" customWidth="1"/>
    <col min="10760" max="10760" width="12.7109375" customWidth="1"/>
    <col min="11011" max="11011" width="9.7109375" bestFit="1" customWidth="1"/>
    <col min="11013" max="11013" width="21.140625" customWidth="1"/>
    <col min="11014" max="11014" width="12.5703125" customWidth="1"/>
    <col min="11015" max="11015" width="13.42578125" customWidth="1"/>
    <col min="11016" max="11016" width="12.7109375" customWidth="1"/>
    <col min="11267" max="11267" width="9.7109375" bestFit="1" customWidth="1"/>
    <col min="11269" max="11269" width="21.140625" customWidth="1"/>
    <col min="11270" max="11270" width="12.5703125" customWidth="1"/>
    <col min="11271" max="11271" width="13.42578125" customWidth="1"/>
    <col min="11272" max="11272" width="12.7109375" customWidth="1"/>
    <col min="11523" max="11523" width="9.7109375" bestFit="1" customWidth="1"/>
    <col min="11525" max="11525" width="21.140625" customWidth="1"/>
    <col min="11526" max="11526" width="12.5703125" customWidth="1"/>
    <col min="11527" max="11527" width="13.42578125" customWidth="1"/>
    <col min="11528" max="11528" width="12.7109375" customWidth="1"/>
    <col min="11779" max="11779" width="9.7109375" bestFit="1" customWidth="1"/>
    <col min="11781" max="11781" width="21.140625" customWidth="1"/>
    <col min="11782" max="11782" width="12.5703125" customWidth="1"/>
    <col min="11783" max="11783" width="13.42578125" customWidth="1"/>
    <col min="11784" max="11784" width="12.7109375" customWidth="1"/>
    <col min="12035" max="12035" width="9.7109375" bestFit="1" customWidth="1"/>
    <col min="12037" max="12037" width="21.140625" customWidth="1"/>
    <col min="12038" max="12038" width="12.5703125" customWidth="1"/>
    <col min="12039" max="12039" width="13.42578125" customWidth="1"/>
    <col min="12040" max="12040" width="12.7109375" customWidth="1"/>
    <col min="12291" max="12291" width="9.7109375" bestFit="1" customWidth="1"/>
    <col min="12293" max="12293" width="21.140625" customWidth="1"/>
    <col min="12294" max="12294" width="12.5703125" customWidth="1"/>
    <col min="12295" max="12295" width="13.42578125" customWidth="1"/>
    <col min="12296" max="12296" width="12.7109375" customWidth="1"/>
    <col min="12547" max="12547" width="9.7109375" bestFit="1" customWidth="1"/>
    <col min="12549" max="12549" width="21.140625" customWidth="1"/>
    <col min="12550" max="12550" width="12.5703125" customWidth="1"/>
    <col min="12551" max="12551" width="13.42578125" customWidth="1"/>
    <col min="12552" max="12552" width="12.7109375" customWidth="1"/>
    <col min="12803" max="12803" width="9.7109375" bestFit="1" customWidth="1"/>
    <col min="12805" max="12805" width="21.140625" customWidth="1"/>
    <col min="12806" max="12806" width="12.5703125" customWidth="1"/>
    <col min="12807" max="12807" width="13.42578125" customWidth="1"/>
    <col min="12808" max="12808" width="12.7109375" customWidth="1"/>
    <col min="13059" max="13059" width="9.7109375" bestFit="1" customWidth="1"/>
    <col min="13061" max="13061" width="21.140625" customWidth="1"/>
    <col min="13062" max="13062" width="12.5703125" customWidth="1"/>
    <col min="13063" max="13063" width="13.42578125" customWidth="1"/>
    <col min="13064" max="13064" width="12.7109375" customWidth="1"/>
    <col min="13315" max="13315" width="9.7109375" bestFit="1" customWidth="1"/>
    <col min="13317" max="13317" width="21.140625" customWidth="1"/>
    <col min="13318" max="13318" width="12.5703125" customWidth="1"/>
    <col min="13319" max="13319" width="13.42578125" customWidth="1"/>
    <col min="13320" max="13320" width="12.7109375" customWidth="1"/>
    <col min="13571" max="13571" width="9.7109375" bestFit="1" customWidth="1"/>
    <col min="13573" max="13573" width="21.140625" customWidth="1"/>
    <col min="13574" max="13574" width="12.5703125" customWidth="1"/>
    <col min="13575" max="13575" width="13.42578125" customWidth="1"/>
    <col min="13576" max="13576" width="12.7109375" customWidth="1"/>
    <col min="13827" max="13827" width="9.7109375" bestFit="1" customWidth="1"/>
    <col min="13829" max="13829" width="21.140625" customWidth="1"/>
    <col min="13830" max="13830" width="12.5703125" customWidth="1"/>
    <col min="13831" max="13831" width="13.42578125" customWidth="1"/>
    <col min="13832" max="13832" width="12.7109375" customWidth="1"/>
    <col min="14083" max="14083" width="9.7109375" bestFit="1" customWidth="1"/>
    <col min="14085" max="14085" width="21.140625" customWidth="1"/>
    <col min="14086" max="14086" width="12.5703125" customWidth="1"/>
    <col min="14087" max="14087" width="13.42578125" customWidth="1"/>
    <col min="14088" max="14088" width="12.7109375" customWidth="1"/>
    <col min="14339" max="14339" width="9.7109375" bestFit="1" customWidth="1"/>
    <col min="14341" max="14341" width="21.140625" customWidth="1"/>
    <col min="14342" max="14342" width="12.5703125" customWidth="1"/>
    <col min="14343" max="14343" width="13.42578125" customWidth="1"/>
    <col min="14344" max="14344" width="12.7109375" customWidth="1"/>
    <col min="14595" max="14595" width="9.7109375" bestFit="1" customWidth="1"/>
    <col min="14597" max="14597" width="21.140625" customWidth="1"/>
    <col min="14598" max="14598" width="12.5703125" customWidth="1"/>
    <col min="14599" max="14599" width="13.42578125" customWidth="1"/>
    <col min="14600" max="14600" width="12.7109375" customWidth="1"/>
    <col min="14851" max="14851" width="9.7109375" bestFit="1" customWidth="1"/>
    <col min="14853" max="14853" width="21.140625" customWidth="1"/>
    <col min="14854" max="14854" width="12.5703125" customWidth="1"/>
    <col min="14855" max="14855" width="13.42578125" customWidth="1"/>
    <col min="14856" max="14856" width="12.7109375" customWidth="1"/>
    <col min="15107" max="15107" width="9.7109375" bestFit="1" customWidth="1"/>
    <col min="15109" max="15109" width="21.140625" customWidth="1"/>
    <col min="15110" max="15110" width="12.5703125" customWidth="1"/>
    <col min="15111" max="15111" width="13.42578125" customWidth="1"/>
    <col min="15112" max="15112" width="12.7109375" customWidth="1"/>
    <col min="15363" max="15363" width="9.7109375" bestFit="1" customWidth="1"/>
    <col min="15365" max="15365" width="21.140625" customWidth="1"/>
    <col min="15366" max="15366" width="12.5703125" customWidth="1"/>
    <col min="15367" max="15367" width="13.42578125" customWidth="1"/>
    <col min="15368" max="15368" width="12.7109375" customWidth="1"/>
    <col min="15619" max="15619" width="9.7109375" bestFit="1" customWidth="1"/>
    <col min="15621" max="15621" width="21.140625" customWidth="1"/>
    <col min="15622" max="15622" width="12.5703125" customWidth="1"/>
    <col min="15623" max="15623" width="13.42578125" customWidth="1"/>
    <col min="15624" max="15624" width="12.7109375" customWidth="1"/>
    <col min="15875" max="15875" width="9.7109375" bestFit="1" customWidth="1"/>
    <col min="15877" max="15877" width="21.140625" customWidth="1"/>
    <col min="15878" max="15878" width="12.5703125" customWidth="1"/>
    <col min="15879" max="15879" width="13.42578125" customWidth="1"/>
    <col min="15880" max="15880" width="12.7109375" customWidth="1"/>
    <col min="16131" max="16131" width="9.7109375" bestFit="1" customWidth="1"/>
    <col min="16133" max="16133" width="21.140625" customWidth="1"/>
    <col min="16134" max="16134" width="12.5703125" customWidth="1"/>
    <col min="16135" max="16135" width="13.42578125" customWidth="1"/>
    <col min="16136" max="16136" width="12.7109375" customWidth="1"/>
  </cols>
  <sheetData>
    <row r="1" spans="2:24" x14ac:dyDescent="0.2">
      <c r="W1" s="27" t="s">
        <v>241</v>
      </c>
      <c r="X1" s="26"/>
    </row>
    <row r="2" spans="2:24" ht="18.75" customHeight="1" x14ac:dyDescent="0.25">
      <c r="B2" s="17" t="s">
        <v>1</v>
      </c>
      <c r="C2" s="17"/>
      <c r="D2" s="17"/>
      <c r="E2" s="17"/>
      <c r="F2" s="18"/>
      <c r="G2" s="18"/>
      <c r="W2">
        <f>SUM(F5:F228)</f>
        <v>1.0000000000000002</v>
      </c>
      <c r="X2">
        <f>SUM(G5:G228)</f>
        <v>0.99999999999999978</v>
      </c>
    </row>
    <row r="3" spans="2:24" ht="18.75" customHeight="1" x14ac:dyDescent="0.2">
      <c r="B3" s="19" t="s">
        <v>2</v>
      </c>
      <c r="C3" s="19" t="s">
        <v>3</v>
      </c>
      <c r="D3" s="19" t="s">
        <v>4</v>
      </c>
      <c r="E3" s="19" t="s">
        <v>5</v>
      </c>
      <c r="F3" s="19" t="s">
        <v>6</v>
      </c>
      <c r="G3" s="19" t="s">
        <v>7</v>
      </c>
      <c r="W3">
        <f>1-W2</f>
        <v>0</v>
      </c>
      <c r="X3">
        <f>1-X2</f>
        <v>0</v>
      </c>
    </row>
    <row r="4" spans="2:24" ht="25.5" x14ac:dyDescent="0.2">
      <c r="B4" s="20" t="s">
        <v>8</v>
      </c>
      <c r="C4" s="20" t="s">
        <v>9</v>
      </c>
      <c r="D4" s="20" t="s">
        <v>10</v>
      </c>
      <c r="E4" s="20" t="s">
        <v>5</v>
      </c>
      <c r="F4" s="20" t="s">
        <v>11</v>
      </c>
      <c r="G4" s="20" t="s">
        <v>11</v>
      </c>
      <c r="J4" s="13"/>
      <c r="W4" s="26">
        <f>W3/224</f>
        <v>0</v>
      </c>
      <c r="X4" s="26">
        <f>X3/224</f>
        <v>0</v>
      </c>
    </row>
    <row r="5" spans="2:24" ht="18.75" customHeight="1" x14ac:dyDescent="0.2">
      <c r="B5" s="15" t="s">
        <v>12</v>
      </c>
      <c r="C5" s="15" t="s">
        <v>13</v>
      </c>
      <c r="D5" s="15" t="s">
        <v>14</v>
      </c>
      <c r="E5" s="15">
        <v>2040</v>
      </c>
      <c r="F5">
        <v>3.4440492567084182E-3</v>
      </c>
      <c r="G5">
        <v>3.0421837811442196E-3</v>
      </c>
      <c r="J5" s="12" t="s">
        <v>15</v>
      </c>
      <c r="W5">
        <f>ROUND(F5+W$4,6)</f>
        <v>3.444E-3</v>
      </c>
      <c r="X5">
        <f>ROUND(G5+X$4,6)</f>
        <v>3.042E-3</v>
      </c>
    </row>
    <row r="6" spans="2:24" ht="18.75" customHeight="1" x14ac:dyDescent="0.2">
      <c r="B6" s="16" t="s">
        <v>16</v>
      </c>
      <c r="C6" s="16" t="s">
        <v>13</v>
      </c>
      <c r="D6" s="16" t="s">
        <v>14</v>
      </c>
      <c r="E6" s="16">
        <v>2040</v>
      </c>
      <c r="F6">
        <v>2.6071444293302407E-3</v>
      </c>
      <c r="G6">
        <v>3.0286186473553879E-3</v>
      </c>
      <c r="J6" s="12" t="s">
        <v>17</v>
      </c>
      <c r="W6">
        <f t="shared" ref="W6:X69" si="0">ROUND(F6+W$4,6)</f>
        <v>2.6069999999999999E-3</v>
      </c>
      <c r="X6">
        <f t="shared" si="0"/>
        <v>3.029E-3</v>
      </c>
    </row>
    <row r="7" spans="2:24" ht="18.75" customHeight="1" x14ac:dyDescent="0.2">
      <c r="B7" s="15" t="s">
        <v>18</v>
      </c>
      <c r="C7" s="15" t="s">
        <v>13</v>
      </c>
      <c r="D7" s="15" t="s">
        <v>14</v>
      </c>
      <c r="E7" s="15">
        <v>2040</v>
      </c>
      <c r="F7">
        <v>2.5438603008296943E-3</v>
      </c>
      <c r="G7">
        <v>3.0780745051998668E-3</v>
      </c>
      <c r="W7">
        <f t="shared" si="0"/>
        <v>2.5439999999999998E-3</v>
      </c>
      <c r="X7">
        <f t="shared" si="0"/>
        <v>3.078E-3</v>
      </c>
    </row>
    <row r="8" spans="2:24" ht="18.75" customHeight="1" x14ac:dyDescent="0.2">
      <c r="B8" s="16" t="s">
        <v>19</v>
      </c>
      <c r="C8" s="16" t="s">
        <v>13</v>
      </c>
      <c r="D8" s="16" t="s">
        <v>14</v>
      </c>
      <c r="E8" s="16">
        <v>2040</v>
      </c>
      <c r="F8">
        <v>3.0815405725704223E-3</v>
      </c>
      <c r="G8">
        <v>3.2209996505327648E-3</v>
      </c>
      <c r="W8">
        <f t="shared" si="0"/>
        <v>3.0820000000000001E-3</v>
      </c>
      <c r="X8">
        <f t="shared" si="0"/>
        <v>3.2209999999999999E-3</v>
      </c>
    </row>
    <row r="9" spans="2:24" ht="18.75" customHeight="1" x14ac:dyDescent="0.2">
      <c r="B9" s="15" t="s">
        <v>20</v>
      </c>
      <c r="C9" s="15" t="s">
        <v>13</v>
      </c>
      <c r="D9" s="15" t="s">
        <v>14</v>
      </c>
      <c r="E9" s="15">
        <v>2040</v>
      </c>
      <c r="F9">
        <v>2.9921552407922137E-3</v>
      </c>
      <c r="G9">
        <v>3.2231628326045542E-3</v>
      </c>
      <c r="W9">
        <f t="shared" si="0"/>
        <v>2.9919999999999999E-3</v>
      </c>
      <c r="X9">
        <f t="shared" si="0"/>
        <v>3.2230000000000002E-3</v>
      </c>
    </row>
    <row r="10" spans="2:24" ht="18.75" customHeight="1" x14ac:dyDescent="0.2">
      <c r="B10" s="16" t="s">
        <v>21</v>
      </c>
      <c r="C10" s="16" t="s">
        <v>13</v>
      </c>
      <c r="D10" s="16" t="s">
        <v>14</v>
      </c>
      <c r="E10" s="16">
        <v>2040</v>
      </c>
      <c r="F10">
        <v>2.8991753488394343E-3</v>
      </c>
      <c r="G10">
        <v>3.5556249568770189E-3</v>
      </c>
      <c r="W10">
        <f t="shared" si="0"/>
        <v>2.8990000000000001E-3</v>
      </c>
      <c r="X10">
        <f t="shared" si="0"/>
        <v>3.5560000000000001E-3</v>
      </c>
    </row>
    <row r="11" spans="2:24" ht="18.75" customHeight="1" x14ac:dyDescent="0.2">
      <c r="B11" s="15" t="s">
        <v>22</v>
      </c>
      <c r="C11" s="15" t="s">
        <v>13</v>
      </c>
      <c r="D11" s="15" t="s">
        <v>14</v>
      </c>
      <c r="E11" s="15">
        <v>2040</v>
      </c>
      <c r="F11">
        <v>3.5197066199807283E-3</v>
      </c>
      <c r="G11">
        <v>3.6604487956785167E-3</v>
      </c>
      <c r="W11">
        <f t="shared" si="0"/>
        <v>3.5200000000000001E-3</v>
      </c>
      <c r="X11">
        <f t="shared" si="0"/>
        <v>3.6600000000000001E-3</v>
      </c>
    </row>
    <row r="12" spans="2:24" ht="18.75" customHeight="1" x14ac:dyDescent="0.2">
      <c r="B12" s="16" t="s">
        <v>23</v>
      </c>
      <c r="C12" s="16" t="s">
        <v>13</v>
      </c>
      <c r="D12" s="16" t="s">
        <v>14</v>
      </c>
      <c r="E12" s="16">
        <v>2040</v>
      </c>
      <c r="F12">
        <v>4.082919106830782E-3</v>
      </c>
      <c r="G12">
        <v>3.2379345221306391E-3</v>
      </c>
      <c r="W12">
        <f t="shared" si="0"/>
        <v>4.0829999999999998E-3</v>
      </c>
      <c r="X12">
        <f t="shared" si="0"/>
        <v>3.238E-3</v>
      </c>
    </row>
    <row r="13" spans="2:24" ht="18.75" customHeight="1" x14ac:dyDescent="0.2">
      <c r="B13" s="15" t="s">
        <v>24</v>
      </c>
      <c r="C13" s="15" t="s">
        <v>13</v>
      </c>
      <c r="D13" s="15" t="s">
        <v>14</v>
      </c>
      <c r="E13" s="15">
        <v>2040</v>
      </c>
      <c r="F13">
        <v>3.8333184478746879E-3</v>
      </c>
      <c r="G13">
        <v>3.3908094431682428E-3</v>
      </c>
      <c r="W13">
        <f t="shared" si="0"/>
        <v>3.833E-3</v>
      </c>
      <c r="X13">
        <f t="shared" si="0"/>
        <v>3.3909999999999999E-3</v>
      </c>
    </row>
    <row r="14" spans="2:24" ht="18.75" customHeight="1" x14ac:dyDescent="0.2">
      <c r="B14" s="16" t="s">
        <v>25</v>
      </c>
      <c r="C14" s="16" t="s">
        <v>13</v>
      </c>
      <c r="D14" s="16" t="s">
        <v>14</v>
      </c>
      <c r="E14" s="16">
        <v>2040</v>
      </c>
      <c r="F14">
        <v>3.0318986127726129E-3</v>
      </c>
      <c r="G14">
        <v>3.6318749703437825E-3</v>
      </c>
      <c r="W14">
        <f t="shared" si="0"/>
        <v>3.032E-3</v>
      </c>
      <c r="X14">
        <f t="shared" si="0"/>
        <v>3.6319999999999998E-3</v>
      </c>
    </row>
    <row r="15" spans="2:24" ht="18.75" customHeight="1" x14ac:dyDescent="0.2">
      <c r="B15" s="15" t="s">
        <v>26</v>
      </c>
      <c r="C15" s="15" t="s">
        <v>13</v>
      </c>
      <c r="D15" s="15" t="s">
        <v>14</v>
      </c>
      <c r="E15" s="15">
        <v>2040</v>
      </c>
      <c r="F15">
        <v>4.5124238899008533E-3</v>
      </c>
      <c r="G15">
        <v>4.5280485533161713E-3</v>
      </c>
      <c r="W15">
        <f t="shared" si="0"/>
        <v>4.5120000000000004E-3</v>
      </c>
      <c r="X15">
        <f t="shared" si="0"/>
        <v>4.5279999999999999E-3</v>
      </c>
    </row>
    <row r="16" spans="2:24" ht="18.75" customHeight="1" x14ac:dyDescent="0.2">
      <c r="B16" s="16" t="s">
        <v>27</v>
      </c>
      <c r="C16" s="16" t="s">
        <v>13</v>
      </c>
      <c r="D16" s="16" t="s">
        <v>14</v>
      </c>
      <c r="E16" s="16">
        <v>2040</v>
      </c>
      <c r="F16">
        <v>5.0958038462730589E-3</v>
      </c>
      <c r="G16">
        <v>4.7371920629861002E-3</v>
      </c>
      <c r="W16">
        <f t="shared" si="0"/>
        <v>5.0959999999999998E-3</v>
      </c>
      <c r="X16">
        <f t="shared" si="0"/>
        <v>4.7369999999999999E-3</v>
      </c>
    </row>
    <row r="17" spans="2:24" ht="18.75" customHeight="1" x14ac:dyDescent="0.2">
      <c r="B17" s="15" t="s">
        <v>28</v>
      </c>
      <c r="C17" s="15" t="s">
        <v>13</v>
      </c>
      <c r="D17" s="15" t="s">
        <v>14</v>
      </c>
      <c r="E17" s="15">
        <v>2040</v>
      </c>
      <c r="F17">
        <v>4.8203638992279016E-3</v>
      </c>
      <c r="G17">
        <v>4.7182706835493917E-3</v>
      </c>
      <c r="W17">
        <f t="shared" si="0"/>
        <v>4.8199999999999996E-3</v>
      </c>
      <c r="X17">
        <f t="shared" si="0"/>
        <v>4.718E-3</v>
      </c>
    </row>
    <row r="18" spans="2:24" ht="18.75" customHeight="1" x14ac:dyDescent="0.2">
      <c r="B18" s="16" t="s">
        <v>29</v>
      </c>
      <c r="C18" s="16" t="s">
        <v>13</v>
      </c>
      <c r="D18" s="16" t="s">
        <v>14</v>
      </c>
      <c r="E18" s="16">
        <v>2040</v>
      </c>
      <c r="F18">
        <v>4.6703181066142544E-3</v>
      </c>
      <c r="G18">
        <v>4.793167630939379E-3</v>
      </c>
      <c r="W18">
        <f t="shared" si="0"/>
        <v>4.6699999999999997E-3</v>
      </c>
      <c r="X18">
        <f t="shared" si="0"/>
        <v>4.7930000000000004E-3</v>
      </c>
    </row>
    <row r="19" spans="2:24" ht="18.75" customHeight="1" x14ac:dyDescent="0.2">
      <c r="B19" s="15" t="s">
        <v>30</v>
      </c>
      <c r="C19" s="15" t="s">
        <v>13</v>
      </c>
      <c r="D19" s="15" t="s">
        <v>14</v>
      </c>
      <c r="E19" s="15">
        <v>2040</v>
      </c>
      <c r="F19">
        <v>4.9167848148653839E-3</v>
      </c>
      <c r="G19">
        <v>4.3234942645754369E-3</v>
      </c>
      <c r="W19">
        <f t="shared" si="0"/>
        <v>4.9170000000000004E-3</v>
      </c>
      <c r="X19">
        <f t="shared" si="0"/>
        <v>4.3229999999999996E-3</v>
      </c>
    </row>
    <row r="20" spans="2:24" ht="18.75" customHeight="1" x14ac:dyDescent="0.2">
      <c r="B20" s="16" t="s">
        <v>31</v>
      </c>
      <c r="C20" s="16" t="s">
        <v>13</v>
      </c>
      <c r="D20" s="16" t="s">
        <v>14</v>
      </c>
      <c r="E20" s="16">
        <v>2040</v>
      </c>
      <c r="F20">
        <v>5.1154971589882636E-3</v>
      </c>
      <c r="G20">
        <v>3.5400776243769854E-3</v>
      </c>
      <c r="W20">
        <f t="shared" si="0"/>
        <v>5.1149999999999998E-3</v>
      </c>
      <c r="X20">
        <f t="shared" si="0"/>
        <v>3.5400000000000002E-3</v>
      </c>
    </row>
    <row r="21" spans="2:24" ht="18.75" customHeight="1" x14ac:dyDescent="0.2">
      <c r="B21" s="15" t="s">
        <v>32</v>
      </c>
      <c r="C21" s="15" t="s">
        <v>13</v>
      </c>
      <c r="D21" s="15" t="s">
        <v>14</v>
      </c>
      <c r="E21" s="15">
        <v>2040</v>
      </c>
      <c r="F21">
        <v>4.3550567291211605E-3</v>
      </c>
      <c r="G21">
        <v>3.5801925246923424E-3</v>
      </c>
      <c r="W21">
        <f t="shared" si="0"/>
        <v>4.3550000000000004E-3</v>
      </c>
      <c r="X21">
        <f t="shared" si="0"/>
        <v>3.5799999999999998E-3</v>
      </c>
    </row>
    <row r="22" spans="2:24" ht="18.75" customHeight="1" x14ac:dyDescent="0.2">
      <c r="B22" s="16" t="s">
        <v>33</v>
      </c>
      <c r="C22" s="16" t="s">
        <v>13</v>
      </c>
      <c r="D22" s="16" t="s">
        <v>14</v>
      </c>
      <c r="E22" s="16">
        <v>2040</v>
      </c>
      <c r="F22">
        <v>3.4308786643674201E-3</v>
      </c>
      <c r="G22">
        <v>3.8042991722731958E-3</v>
      </c>
      <c r="W22">
        <f t="shared" si="0"/>
        <v>3.431E-3</v>
      </c>
      <c r="X22">
        <f t="shared" si="0"/>
        <v>3.8040000000000001E-3</v>
      </c>
    </row>
    <row r="23" spans="2:24" ht="18.75" customHeight="1" x14ac:dyDescent="0.2">
      <c r="B23" s="15" t="s">
        <v>34</v>
      </c>
      <c r="C23" s="15" t="s">
        <v>13</v>
      </c>
      <c r="D23" s="15" t="s">
        <v>14</v>
      </c>
      <c r="E23" s="15">
        <v>2040</v>
      </c>
      <c r="F23">
        <v>4.4477185812020689E-3</v>
      </c>
      <c r="G23">
        <v>4.7015700438178569E-3</v>
      </c>
      <c r="W23">
        <f t="shared" si="0"/>
        <v>4.4479999999999997E-3</v>
      </c>
      <c r="X23">
        <f t="shared" si="0"/>
        <v>4.7019999999999996E-3</v>
      </c>
    </row>
    <row r="24" spans="2:24" ht="18.75" customHeight="1" x14ac:dyDescent="0.2">
      <c r="B24" s="16" t="s">
        <v>35</v>
      </c>
      <c r="C24" s="16" t="s">
        <v>13</v>
      </c>
      <c r="D24" s="16" t="s">
        <v>14</v>
      </c>
      <c r="E24" s="16">
        <v>2040</v>
      </c>
      <c r="F24">
        <v>4.9362542739588055E-3</v>
      </c>
      <c r="G24">
        <v>4.8805216507268427E-3</v>
      </c>
      <c r="W24">
        <f t="shared" si="0"/>
        <v>4.9360000000000003E-3</v>
      </c>
      <c r="X24">
        <f t="shared" si="0"/>
        <v>4.8809999999999999E-3</v>
      </c>
    </row>
    <row r="25" spans="2:24" ht="18.75" customHeight="1" x14ac:dyDescent="0.2">
      <c r="B25" s="15" t="s">
        <v>36</v>
      </c>
      <c r="C25" s="15" t="s">
        <v>13</v>
      </c>
      <c r="D25" s="15" t="s">
        <v>14</v>
      </c>
      <c r="E25" s="15">
        <v>2040</v>
      </c>
      <c r="F25">
        <v>4.7025617371536134E-3</v>
      </c>
      <c r="G25">
        <v>4.8657847420166536E-3</v>
      </c>
      <c r="W25">
        <f t="shared" si="0"/>
        <v>4.7029999999999997E-3</v>
      </c>
      <c r="X25">
        <f t="shared" si="0"/>
        <v>4.8659999999999997E-3</v>
      </c>
    </row>
    <row r="26" spans="2:24" ht="18.75" customHeight="1" x14ac:dyDescent="0.2">
      <c r="B26" s="16" t="s">
        <v>37</v>
      </c>
      <c r="C26" s="16" t="s">
        <v>13</v>
      </c>
      <c r="D26" s="16" t="s">
        <v>14</v>
      </c>
      <c r="E26" s="16">
        <v>2040</v>
      </c>
      <c r="F26">
        <v>4.468030555655862E-3</v>
      </c>
      <c r="G26">
        <v>4.9476440084823218E-3</v>
      </c>
      <c r="W26">
        <f t="shared" si="0"/>
        <v>4.4679999999999997E-3</v>
      </c>
      <c r="X26">
        <f t="shared" si="0"/>
        <v>4.9480000000000001E-3</v>
      </c>
    </row>
    <row r="27" spans="2:24" ht="18.75" customHeight="1" x14ac:dyDescent="0.2">
      <c r="B27" s="15" t="s">
        <v>38</v>
      </c>
      <c r="C27" s="15" t="s">
        <v>13</v>
      </c>
      <c r="D27" s="15" t="s">
        <v>14</v>
      </c>
      <c r="E27" s="15">
        <v>2040</v>
      </c>
      <c r="F27">
        <v>4.5938021001990237E-3</v>
      </c>
      <c r="G27">
        <v>4.4797681639310218E-3</v>
      </c>
      <c r="W27">
        <f t="shared" si="0"/>
        <v>4.594E-3</v>
      </c>
      <c r="X27">
        <f t="shared" si="0"/>
        <v>4.4799999999999996E-3</v>
      </c>
    </row>
    <row r="28" spans="2:24" ht="18.75" customHeight="1" x14ac:dyDescent="0.2">
      <c r="B28" s="16" t="s">
        <v>39</v>
      </c>
      <c r="C28" s="16" t="s">
        <v>13</v>
      </c>
      <c r="D28" s="16" t="s">
        <v>14</v>
      </c>
      <c r="E28" s="16">
        <v>2040</v>
      </c>
      <c r="F28">
        <v>4.8458609557712699E-3</v>
      </c>
      <c r="G28">
        <v>3.651420249902791E-3</v>
      </c>
      <c r="W28">
        <f t="shared" si="0"/>
        <v>4.8459999999999996E-3</v>
      </c>
      <c r="X28">
        <f t="shared" si="0"/>
        <v>3.6510000000000002E-3</v>
      </c>
    </row>
    <row r="29" spans="2:24" ht="18.75" customHeight="1" x14ac:dyDescent="0.2">
      <c r="B29" s="15" t="s">
        <v>40</v>
      </c>
      <c r="C29" s="15" t="s">
        <v>13</v>
      </c>
      <c r="D29" s="15" t="s">
        <v>14</v>
      </c>
      <c r="E29" s="15">
        <v>2040</v>
      </c>
      <c r="F29">
        <v>4.3734943326870822E-3</v>
      </c>
      <c r="G29">
        <v>3.6104786126715505E-3</v>
      </c>
      <c r="W29">
        <f t="shared" si="0"/>
        <v>4.3730000000000002E-3</v>
      </c>
      <c r="X29">
        <f t="shared" si="0"/>
        <v>3.6099999999999999E-3</v>
      </c>
    </row>
    <row r="30" spans="2:24" ht="18.75" customHeight="1" x14ac:dyDescent="0.2">
      <c r="B30" s="16" t="s">
        <v>41</v>
      </c>
      <c r="C30" s="16" t="s">
        <v>13</v>
      </c>
      <c r="D30" s="16" t="s">
        <v>14</v>
      </c>
      <c r="E30" s="16">
        <v>2040</v>
      </c>
      <c r="F30">
        <v>3.4093842008971181E-3</v>
      </c>
      <c r="G30">
        <v>3.8245059029238765E-3</v>
      </c>
      <c r="W30">
        <f t="shared" si="0"/>
        <v>3.4090000000000001E-3</v>
      </c>
      <c r="X30">
        <f t="shared" si="0"/>
        <v>3.8249999999999998E-3</v>
      </c>
    </row>
    <row r="31" spans="2:24" ht="18.75" customHeight="1" x14ac:dyDescent="0.2">
      <c r="B31" s="15" t="s">
        <v>42</v>
      </c>
      <c r="C31" s="15" t="s">
        <v>13</v>
      </c>
      <c r="D31" s="15" t="s">
        <v>14</v>
      </c>
      <c r="E31" s="15">
        <v>2040</v>
      </c>
      <c r="F31">
        <v>4.4136528337902986E-3</v>
      </c>
      <c r="G31">
        <v>4.7289351588515206E-3</v>
      </c>
      <c r="W31">
        <f t="shared" si="0"/>
        <v>4.4140000000000004E-3</v>
      </c>
      <c r="X31">
        <f t="shared" si="0"/>
        <v>4.7289999999999997E-3</v>
      </c>
    </row>
    <row r="32" spans="2:24" ht="18.75" customHeight="1" x14ac:dyDescent="0.2">
      <c r="B32" s="16" t="s">
        <v>43</v>
      </c>
      <c r="C32" s="16" t="s">
        <v>13</v>
      </c>
      <c r="D32" s="16" t="s">
        <v>14</v>
      </c>
      <c r="E32" s="16">
        <v>2040</v>
      </c>
      <c r="F32">
        <v>4.9345811777971489E-3</v>
      </c>
      <c r="G32">
        <v>4.9356520140743827E-3</v>
      </c>
      <c r="W32">
        <f t="shared" si="0"/>
        <v>4.9350000000000002E-3</v>
      </c>
      <c r="X32">
        <f t="shared" si="0"/>
        <v>4.9360000000000003E-3</v>
      </c>
    </row>
    <row r="33" spans="2:24" ht="18.75" customHeight="1" x14ac:dyDescent="0.2">
      <c r="B33" s="15" t="s">
        <v>44</v>
      </c>
      <c r="C33" s="15" t="s">
        <v>13</v>
      </c>
      <c r="D33" s="15" t="s">
        <v>14</v>
      </c>
      <c r="E33" s="15">
        <v>2040</v>
      </c>
      <c r="F33">
        <v>4.6735865630256794E-3</v>
      </c>
      <c r="G33">
        <v>4.9337673863245873E-3</v>
      </c>
      <c r="W33">
        <f t="shared" si="0"/>
        <v>4.6740000000000002E-3</v>
      </c>
      <c r="X33">
        <f t="shared" si="0"/>
        <v>4.934E-3</v>
      </c>
    </row>
    <row r="34" spans="2:24" ht="18.75" customHeight="1" x14ac:dyDescent="0.2">
      <c r="B34" s="16" t="s">
        <v>45</v>
      </c>
      <c r="C34" s="16" t="s">
        <v>13</v>
      </c>
      <c r="D34" s="16" t="s">
        <v>14</v>
      </c>
      <c r="E34" s="16">
        <v>2040</v>
      </c>
      <c r="F34">
        <v>4.2988172160381135E-3</v>
      </c>
      <c r="G34">
        <v>4.9880574697836822E-3</v>
      </c>
      <c r="W34">
        <f t="shared" si="0"/>
        <v>4.2989999999999999E-3</v>
      </c>
      <c r="X34">
        <f t="shared" si="0"/>
        <v>4.9880000000000002E-3</v>
      </c>
    </row>
    <row r="35" spans="2:24" ht="18.75" customHeight="1" x14ac:dyDescent="0.2">
      <c r="B35" s="15" t="s">
        <v>46</v>
      </c>
      <c r="C35" s="15" t="s">
        <v>13</v>
      </c>
      <c r="D35" s="15" t="s">
        <v>14</v>
      </c>
      <c r="E35" s="15">
        <v>2040</v>
      </c>
      <c r="F35">
        <v>4.565715889445203E-3</v>
      </c>
      <c r="G35">
        <v>4.4937088074135899E-3</v>
      </c>
      <c r="W35">
        <f t="shared" si="0"/>
        <v>4.5659999999999997E-3</v>
      </c>
      <c r="X35">
        <f t="shared" si="0"/>
        <v>4.4939999999999997E-3</v>
      </c>
    </row>
    <row r="36" spans="2:24" ht="18.75" customHeight="1" x14ac:dyDescent="0.2">
      <c r="B36" s="16" t="s">
        <v>47</v>
      </c>
      <c r="C36" s="16" t="s">
        <v>13</v>
      </c>
      <c r="D36" s="16" t="s">
        <v>14</v>
      </c>
      <c r="E36" s="16">
        <v>2040</v>
      </c>
      <c r="F36">
        <v>4.8395501544597598E-3</v>
      </c>
      <c r="G36">
        <v>3.6676656610793771E-3</v>
      </c>
      <c r="W36">
        <f t="shared" si="0"/>
        <v>4.8399999999999997E-3</v>
      </c>
      <c r="X36">
        <f t="shared" si="0"/>
        <v>3.6679999999999998E-3</v>
      </c>
    </row>
    <row r="37" spans="2:24" ht="18.75" customHeight="1" x14ac:dyDescent="0.2">
      <c r="B37" s="15" t="s">
        <v>48</v>
      </c>
      <c r="C37" s="15" t="s">
        <v>13</v>
      </c>
      <c r="D37" s="15" t="s">
        <v>14</v>
      </c>
      <c r="E37" s="15">
        <v>2040</v>
      </c>
      <c r="F37">
        <v>4.2836364568801816E-3</v>
      </c>
      <c r="G37">
        <v>3.5756494729877876E-3</v>
      </c>
      <c r="W37">
        <f t="shared" si="0"/>
        <v>4.2839999999999996E-3</v>
      </c>
      <c r="X37">
        <f t="shared" si="0"/>
        <v>3.5760000000000002E-3</v>
      </c>
    </row>
    <row r="38" spans="2:24" ht="18.75" customHeight="1" x14ac:dyDescent="0.2">
      <c r="B38" s="16" t="s">
        <v>49</v>
      </c>
      <c r="C38" s="16" t="s">
        <v>13</v>
      </c>
      <c r="D38" s="16" t="s">
        <v>14</v>
      </c>
      <c r="E38" s="16">
        <v>2040</v>
      </c>
      <c r="F38">
        <v>3.2683041651582348E-3</v>
      </c>
      <c r="G38">
        <v>3.772020728353366E-3</v>
      </c>
      <c r="W38">
        <f t="shared" si="0"/>
        <v>3.2680000000000001E-3</v>
      </c>
      <c r="X38">
        <f t="shared" si="0"/>
        <v>3.7720000000000002E-3</v>
      </c>
    </row>
    <row r="39" spans="2:24" ht="18.75" customHeight="1" x14ac:dyDescent="0.2">
      <c r="B39" s="15" t="s">
        <v>50</v>
      </c>
      <c r="C39" s="15" t="s">
        <v>13</v>
      </c>
      <c r="D39" s="15" t="s">
        <v>14</v>
      </c>
      <c r="E39" s="15">
        <v>2040</v>
      </c>
      <c r="F39">
        <v>4.1329313605159221E-3</v>
      </c>
      <c r="G39">
        <v>4.6773856805670429E-3</v>
      </c>
      <c r="W39">
        <f t="shared" si="0"/>
        <v>4.1330000000000004E-3</v>
      </c>
      <c r="X39">
        <f t="shared" si="0"/>
        <v>4.6769999999999997E-3</v>
      </c>
    </row>
    <row r="40" spans="2:24" ht="18.75" customHeight="1" x14ac:dyDescent="0.2">
      <c r="B40" s="16" t="s">
        <v>51</v>
      </c>
      <c r="C40" s="16" t="s">
        <v>13</v>
      </c>
      <c r="D40" s="16" t="s">
        <v>14</v>
      </c>
      <c r="E40" s="16">
        <v>2040</v>
      </c>
      <c r="F40">
        <v>4.6693607614421324E-3</v>
      </c>
      <c r="G40">
        <v>4.8966771858127978E-3</v>
      </c>
      <c r="W40">
        <f t="shared" si="0"/>
        <v>4.6690000000000004E-3</v>
      </c>
      <c r="X40">
        <f t="shared" si="0"/>
        <v>4.8970000000000003E-3</v>
      </c>
    </row>
    <row r="41" spans="2:24" ht="18.75" customHeight="1" x14ac:dyDescent="0.2">
      <c r="B41" s="15" t="s">
        <v>52</v>
      </c>
      <c r="C41" s="15" t="s">
        <v>13</v>
      </c>
      <c r="D41" s="15" t="s">
        <v>14</v>
      </c>
      <c r="E41" s="15">
        <v>2040</v>
      </c>
      <c r="F41">
        <v>4.4242578184833653E-3</v>
      </c>
      <c r="G41">
        <v>4.8608467895440129E-3</v>
      </c>
      <c r="W41">
        <f t="shared" si="0"/>
        <v>4.424E-3</v>
      </c>
      <c r="X41">
        <f t="shared" si="0"/>
        <v>4.8609999999999999E-3</v>
      </c>
    </row>
    <row r="42" spans="2:24" ht="18.75" customHeight="1" x14ac:dyDescent="0.2">
      <c r="B42" s="16" t="s">
        <v>53</v>
      </c>
      <c r="C42" s="16" t="s">
        <v>13</v>
      </c>
      <c r="D42" s="16" t="s">
        <v>14</v>
      </c>
      <c r="E42" s="16">
        <v>2040</v>
      </c>
      <c r="F42">
        <v>4.1053670448053942E-3</v>
      </c>
      <c r="G42">
        <v>4.9292369542080997E-3</v>
      </c>
      <c r="W42">
        <f t="shared" si="0"/>
        <v>4.1050000000000001E-3</v>
      </c>
      <c r="X42">
        <f t="shared" si="0"/>
        <v>4.9290000000000002E-3</v>
      </c>
    </row>
    <row r="43" spans="2:24" ht="18.75" customHeight="1" x14ac:dyDescent="0.2">
      <c r="B43" s="15" t="s">
        <v>54</v>
      </c>
      <c r="C43" s="15" t="s">
        <v>13</v>
      </c>
      <c r="D43" s="15" t="s">
        <v>14</v>
      </c>
      <c r="E43" s="15">
        <v>2040</v>
      </c>
      <c r="F43">
        <v>4.4451207179890401E-3</v>
      </c>
      <c r="G43">
        <v>4.482100325364992E-3</v>
      </c>
      <c r="W43">
        <f t="shared" si="0"/>
        <v>4.4450000000000002E-3</v>
      </c>
      <c r="X43">
        <f t="shared" si="0"/>
        <v>4.4819999999999999E-3</v>
      </c>
    </row>
    <row r="44" spans="2:24" ht="18.75" customHeight="1" x14ac:dyDescent="0.2">
      <c r="B44" s="16" t="s">
        <v>55</v>
      </c>
      <c r="C44" s="16" t="s">
        <v>13</v>
      </c>
      <c r="D44" s="16" t="s">
        <v>14</v>
      </c>
      <c r="E44" s="16">
        <v>2040</v>
      </c>
      <c r="F44">
        <v>4.7316017449673953E-3</v>
      </c>
      <c r="G44">
        <v>3.6584881426054805E-3</v>
      </c>
      <c r="W44">
        <f t="shared" si="0"/>
        <v>4.7320000000000001E-3</v>
      </c>
      <c r="X44">
        <f t="shared" si="0"/>
        <v>3.6579999999999998E-3</v>
      </c>
    </row>
    <row r="45" spans="2:24" ht="18.75" customHeight="1" x14ac:dyDescent="0.2">
      <c r="B45" s="15" t="s">
        <v>56</v>
      </c>
      <c r="C45" s="15" t="s">
        <v>13</v>
      </c>
      <c r="D45" s="15" t="s">
        <v>14</v>
      </c>
      <c r="E45" s="15">
        <v>2040</v>
      </c>
      <c r="F45">
        <v>4.2737423848418846E-3</v>
      </c>
      <c r="G45">
        <v>3.523224626204139E-3</v>
      </c>
      <c r="W45">
        <f t="shared" si="0"/>
        <v>4.274E-3</v>
      </c>
      <c r="X45">
        <f t="shared" si="0"/>
        <v>3.5230000000000001E-3</v>
      </c>
    </row>
    <row r="46" spans="2:24" ht="18.75" customHeight="1" x14ac:dyDescent="0.2">
      <c r="B46" s="16" t="s">
        <v>57</v>
      </c>
      <c r="C46" s="16" t="s">
        <v>13</v>
      </c>
      <c r="D46" s="16" t="s">
        <v>14</v>
      </c>
      <c r="E46" s="16">
        <v>2040</v>
      </c>
      <c r="F46">
        <v>3.21207819941253E-3</v>
      </c>
      <c r="G46">
        <v>3.7190055310839902E-3</v>
      </c>
      <c r="W46">
        <f t="shared" si="0"/>
        <v>3.212E-3</v>
      </c>
      <c r="X46">
        <f t="shared" si="0"/>
        <v>3.7190000000000001E-3</v>
      </c>
    </row>
    <row r="47" spans="2:24" ht="18.75" customHeight="1" x14ac:dyDescent="0.2">
      <c r="B47" s="15" t="s">
        <v>58</v>
      </c>
      <c r="C47" s="15" t="s">
        <v>13</v>
      </c>
      <c r="D47" s="15" t="s">
        <v>14</v>
      </c>
      <c r="E47" s="15">
        <v>2040</v>
      </c>
      <c r="F47">
        <v>4.1338435478969057E-3</v>
      </c>
      <c r="G47">
        <v>4.5976064915688132E-3</v>
      </c>
      <c r="W47">
        <f t="shared" si="0"/>
        <v>4.1339999999999997E-3</v>
      </c>
      <c r="X47">
        <f t="shared" si="0"/>
        <v>4.5979999999999997E-3</v>
      </c>
    </row>
    <row r="48" spans="2:24" ht="18.75" customHeight="1" x14ac:dyDescent="0.2">
      <c r="B48" s="16" t="s">
        <v>59</v>
      </c>
      <c r="C48" s="16" t="s">
        <v>13</v>
      </c>
      <c r="D48" s="16" t="s">
        <v>14</v>
      </c>
      <c r="E48" s="16">
        <v>2040</v>
      </c>
      <c r="F48">
        <v>4.715006256724245E-3</v>
      </c>
      <c r="G48">
        <v>4.7701611985065413E-3</v>
      </c>
      <c r="W48">
        <f t="shared" si="0"/>
        <v>4.7149999999999996E-3</v>
      </c>
      <c r="X48">
        <f t="shared" si="0"/>
        <v>4.7699999999999999E-3</v>
      </c>
    </row>
    <row r="49" spans="2:24" ht="18.75" customHeight="1" x14ac:dyDescent="0.2">
      <c r="B49" s="15" t="s">
        <v>60</v>
      </c>
      <c r="C49" s="15" t="s">
        <v>13</v>
      </c>
      <c r="D49" s="15" t="s">
        <v>14</v>
      </c>
      <c r="E49" s="15">
        <v>2040</v>
      </c>
      <c r="F49">
        <v>4.4779955899373761E-3</v>
      </c>
      <c r="G49">
        <v>4.7046538402289633E-3</v>
      </c>
      <c r="W49">
        <f t="shared" si="0"/>
        <v>4.4780000000000002E-3</v>
      </c>
      <c r="X49">
        <f t="shared" si="0"/>
        <v>4.705E-3</v>
      </c>
    </row>
    <row r="50" spans="2:24" ht="18.75" customHeight="1" x14ac:dyDescent="0.2">
      <c r="B50" s="16" t="s">
        <v>61</v>
      </c>
      <c r="C50" s="16" t="s">
        <v>13</v>
      </c>
      <c r="D50" s="16" t="s">
        <v>14</v>
      </c>
      <c r="E50" s="16">
        <v>2040</v>
      </c>
      <c r="F50">
        <v>4.1769602068753003E-3</v>
      </c>
      <c r="G50">
        <v>4.7778443730762642E-3</v>
      </c>
      <c r="W50">
        <f t="shared" si="0"/>
        <v>4.1770000000000002E-3</v>
      </c>
      <c r="X50">
        <f t="shared" si="0"/>
        <v>4.7780000000000001E-3</v>
      </c>
    </row>
    <row r="51" spans="2:24" ht="18.75" customHeight="1" x14ac:dyDescent="0.2">
      <c r="B51" s="15" t="s">
        <v>62</v>
      </c>
      <c r="C51" s="15" t="s">
        <v>13</v>
      </c>
      <c r="D51" s="15" t="s">
        <v>14</v>
      </c>
      <c r="E51" s="15">
        <v>2040</v>
      </c>
      <c r="F51">
        <v>4.5123426058768044E-3</v>
      </c>
      <c r="G51">
        <v>4.3315092419729043E-3</v>
      </c>
      <c r="W51">
        <f t="shared" si="0"/>
        <v>4.5120000000000004E-3</v>
      </c>
      <c r="X51">
        <f t="shared" si="0"/>
        <v>4.3319999999999999E-3</v>
      </c>
    </row>
    <row r="52" spans="2:24" ht="18.75" customHeight="1" x14ac:dyDescent="0.2">
      <c r="B52" s="16" t="s">
        <v>63</v>
      </c>
      <c r="C52" s="16" t="s">
        <v>13</v>
      </c>
      <c r="D52" s="16" t="s">
        <v>14</v>
      </c>
      <c r="E52" s="16">
        <v>2040</v>
      </c>
      <c r="F52">
        <v>4.7953961565077993E-3</v>
      </c>
      <c r="G52">
        <v>3.6003149195593474E-3</v>
      </c>
      <c r="W52">
        <f t="shared" si="0"/>
        <v>4.7949999999999998E-3</v>
      </c>
      <c r="X52">
        <f t="shared" si="0"/>
        <v>3.5999999999999999E-3</v>
      </c>
    </row>
    <row r="53" spans="2:24" ht="18.75" customHeight="1" x14ac:dyDescent="0.2">
      <c r="B53" s="15" t="s">
        <v>64</v>
      </c>
      <c r="C53" s="15" t="s">
        <v>13</v>
      </c>
      <c r="D53" s="15" t="s">
        <v>14</v>
      </c>
      <c r="E53" s="15">
        <v>2040</v>
      </c>
      <c r="F53">
        <v>3.9124123190525861E-3</v>
      </c>
      <c r="G53">
        <v>3.1814073858403309E-3</v>
      </c>
      <c r="W53">
        <f t="shared" si="0"/>
        <v>3.9119999999999997E-3</v>
      </c>
      <c r="X53">
        <f t="shared" si="0"/>
        <v>3.1809999999999998E-3</v>
      </c>
    </row>
    <row r="54" spans="2:24" ht="18.75" customHeight="1" x14ac:dyDescent="0.2">
      <c r="B54" s="16" t="s">
        <v>65</v>
      </c>
      <c r="C54" s="16" t="s">
        <v>13</v>
      </c>
      <c r="D54" s="16" t="s">
        <v>14</v>
      </c>
      <c r="E54" s="16">
        <v>2040</v>
      </c>
      <c r="F54">
        <v>2.8900038014593424E-3</v>
      </c>
      <c r="G54">
        <v>3.2414550794068386E-3</v>
      </c>
      <c r="W54">
        <f t="shared" si="0"/>
        <v>2.8900000000000002E-3</v>
      </c>
      <c r="X54">
        <f t="shared" si="0"/>
        <v>3.241E-3</v>
      </c>
    </row>
    <row r="55" spans="2:24" ht="18.75" customHeight="1" x14ac:dyDescent="0.2">
      <c r="B55" s="15" t="s">
        <v>66</v>
      </c>
      <c r="C55" s="15" t="s">
        <v>13</v>
      </c>
      <c r="D55" s="15" t="s">
        <v>14</v>
      </c>
      <c r="E55" s="15">
        <v>2040</v>
      </c>
      <c r="F55">
        <v>2.6956356368439205E-3</v>
      </c>
      <c r="G55">
        <v>3.5139341470272903E-3</v>
      </c>
      <c r="W55">
        <f t="shared" si="0"/>
        <v>2.696E-3</v>
      </c>
      <c r="X55">
        <f t="shared" si="0"/>
        <v>3.5140000000000002E-3</v>
      </c>
    </row>
    <row r="56" spans="2:24" ht="18.75" customHeight="1" x14ac:dyDescent="0.2">
      <c r="B56" s="16" t="s">
        <v>67</v>
      </c>
      <c r="C56" s="16" t="s">
        <v>13</v>
      </c>
      <c r="D56" s="16" t="s">
        <v>14</v>
      </c>
      <c r="E56" s="16">
        <v>2040</v>
      </c>
      <c r="F56">
        <v>3.3283730589297677E-3</v>
      </c>
      <c r="G56">
        <v>3.5680438627154597E-3</v>
      </c>
      <c r="W56">
        <f t="shared" si="0"/>
        <v>3.3279999999999998E-3</v>
      </c>
      <c r="X56">
        <f t="shared" si="0"/>
        <v>3.568E-3</v>
      </c>
    </row>
    <row r="57" spans="2:24" ht="18.75" customHeight="1" x14ac:dyDescent="0.2">
      <c r="B57" s="15" t="s">
        <v>68</v>
      </c>
      <c r="C57" s="15" t="s">
        <v>13</v>
      </c>
      <c r="D57" s="15" t="s">
        <v>14</v>
      </c>
      <c r="E57" s="15">
        <v>2040</v>
      </c>
      <c r="F57">
        <v>3.1353325333737985E-3</v>
      </c>
      <c r="G57">
        <v>3.4919188139500537E-3</v>
      </c>
      <c r="W57">
        <f t="shared" si="0"/>
        <v>3.1350000000000002E-3</v>
      </c>
      <c r="X57">
        <f t="shared" si="0"/>
        <v>3.4919999999999999E-3</v>
      </c>
    </row>
    <row r="58" spans="2:24" ht="18.75" customHeight="1" x14ac:dyDescent="0.2">
      <c r="B58" s="16" t="s">
        <v>69</v>
      </c>
      <c r="C58" s="16" t="s">
        <v>13</v>
      </c>
      <c r="D58" s="16" t="s">
        <v>14</v>
      </c>
      <c r="E58" s="16">
        <v>2040</v>
      </c>
      <c r="F58">
        <v>2.889037424728993E-3</v>
      </c>
      <c r="G58">
        <v>3.701837966593932E-3</v>
      </c>
      <c r="W58">
        <f t="shared" si="0"/>
        <v>2.8890000000000001E-3</v>
      </c>
      <c r="X58">
        <f t="shared" si="0"/>
        <v>3.702E-3</v>
      </c>
    </row>
    <row r="59" spans="2:24" ht="18.75" customHeight="1" x14ac:dyDescent="0.2">
      <c r="B59" s="15" t="s">
        <v>70</v>
      </c>
      <c r="C59" s="15" t="s">
        <v>13</v>
      </c>
      <c r="D59" s="15" t="s">
        <v>14</v>
      </c>
      <c r="E59" s="15">
        <v>2040</v>
      </c>
      <c r="F59">
        <v>3.3286936792468469E-3</v>
      </c>
      <c r="G59">
        <v>3.7236292250342495E-3</v>
      </c>
      <c r="W59">
        <f t="shared" si="0"/>
        <v>3.3289999999999999E-3</v>
      </c>
      <c r="X59">
        <f t="shared" si="0"/>
        <v>3.7239999999999999E-3</v>
      </c>
    </row>
    <row r="60" spans="2:24" ht="18.75" customHeight="1" x14ac:dyDescent="0.2">
      <c r="B60" s="16" t="s">
        <v>71</v>
      </c>
      <c r="C60" s="16" t="s">
        <v>13</v>
      </c>
      <c r="D60" s="16" t="s">
        <v>14</v>
      </c>
      <c r="E60" s="16">
        <v>2040</v>
      </c>
      <c r="F60">
        <v>3.83662851396509E-3</v>
      </c>
      <c r="G60">
        <v>3.3257717798026664E-3</v>
      </c>
      <c r="W60">
        <f t="shared" si="0"/>
        <v>3.8370000000000001E-3</v>
      </c>
      <c r="X60">
        <f t="shared" si="0"/>
        <v>3.326E-3</v>
      </c>
    </row>
    <row r="61" spans="2:24" ht="18.75" customHeight="1" x14ac:dyDescent="0.2">
      <c r="B61" s="15" t="s">
        <v>72</v>
      </c>
      <c r="C61" s="15" t="s">
        <v>13</v>
      </c>
      <c r="D61" s="15" t="s">
        <v>14</v>
      </c>
      <c r="E61" s="15">
        <v>2040</v>
      </c>
      <c r="F61">
        <v>3.4264738443975764E-3</v>
      </c>
      <c r="G61">
        <v>2.9425093498642125E-3</v>
      </c>
      <c r="W61">
        <f t="shared" si="0"/>
        <v>3.4259999999999998E-3</v>
      </c>
      <c r="X61">
        <f t="shared" si="0"/>
        <v>2.9429999999999999E-3</v>
      </c>
    </row>
    <row r="62" spans="2:24" ht="18.75" customHeight="1" x14ac:dyDescent="0.2">
      <c r="B62" s="16" t="s">
        <v>73</v>
      </c>
      <c r="C62" s="16" t="s">
        <v>13</v>
      </c>
      <c r="D62" s="16" t="s">
        <v>14</v>
      </c>
      <c r="E62" s="16">
        <v>2040</v>
      </c>
      <c r="F62">
        <v>2.5042704653391642E-3</v>
      </c>
      <c r="G62">
        <v>2.9204552346382786E-3</v>
      </c>
      <c r="W62">
        <f t="shared" si="0"/>
        <v>2.5040000000000001E-3</v>
      </c>
      <c r="X62">
        <f t="shared" si="0"/>
        <v>2.9199999999999999E-3</v>
      </c>
    </row>
    <row r="63" spans="2:24" ht="18.75" customHeight="1" x14ac:dyDescent="0.2">
      <c r="B63" s="15" t="s">
        <v>74</v>
      </c>
      <c r="C63" s="15" t="s">
        <v>13</v>
      </c>
      <c r="D63" s="15" t="s">
        <v>14</v>
      </c>
      <c r="E63" s="15">
        <v>2040</v>
      </c>
      <c r="F63">
        <v>2.3527164025015134E-3</v>
      </c>
      <c r="G63">
        <v>3.0115803566943206E-3</v>
      </c>
      <c r="W63">
        <f t="shared" si="0"/>
        <v>2.3530000000000001E-3</v>
      </c>
      <c r="X63">
        <f t="shared" si="0"/>
        <v>3.0119999999999999E-3</v>
      </c>
    </row>
    <row r="64" spans="2:24" ht="18.75" customHeight="1" x14ac:dyDescent="0.2">
      <c r="B64" s="16" t="s">
        <v>75</v>
      </c>
      <c r="C64" s="16" t="s">
        <v>13</v>
      </c>
      <c r="D64" s="16" t="s">
        <v>14</v>
      </c>
      <c r="E64" s="16">
        <v>2040</v>
      </c>
      <c r="F64">
        <v>2.9685241686897902E-3</v>
      </c>
      <c r="G64">
        <v>3.1971572473391166E-3</v>
      </c>
      <c r="W64">
        <f t="shared" si="0"/>
        <v>2.9689999999999999E-3</v>
      </c>
      <c r="X64">
        <f t="shared" si="0"/>
        <v>3.1970000000000002E-3</v>
      </c>
    </row>
    <row r="65" spans="2:24" ht="18.75" customHeight="1" x14ac:dyDescent="0.2">
      <c r="B65" s="15" t="s">
        <v>76</v>
      </c>
      <c r="C65" s="15" t="s">
        <v>13</v>
      </c>
      <c r="D65" s="15" t="s">
        <v>14</v>
      </c>
      <c r="E65" s="15">
        <v>2040</v>
      </c>
      <c r="F65">
        <v>2.9298284574637888E-3</v>
      </c>
      <c r="G65">
        <v>3.2135276232170616E-3</v>
      </c>
      <c r="W65">
        <f t="shared" si="0"/>
        <v>2.9299999999999999E-3</v>
      </c>
      <c r="X65">
        <f t="shared" si="0"/>
        <v>3.2139999999999998E-3</v>
      </c>
    </row>
    <row r="66" spans="2:24" ht="18.75" customHeight="1" x14ac:dyDescent="0.2">
      <c r="B66" s="16" t="s">
        <v>77</v>
      </c>
      <c r="C66" s="16" t="s">
        <v>13</v>
      </c>
      <c r="D66" s="16" t="s">
        <v>14</v>
      </c>
      <c r="E66" s="16">
        <v>2040</v>
      </c>
      <c r="F66">
        <v>2.8865853566702087E-3</v>
      </c>
      <c r="G66">
        <v>3.4904450922995517E-3</v>
      </c>
      <c r="W66">
        <f t="shared" si="0"/>
        <v>2.8869999999999998E-3</v>
      </c>
      <c r="X66">
        <f t="shared" si="0"/>
        <v>3.49E-3</v>
      </c>
    </row>
    <row r="67" spans="2:24" ht="18.75" customHeight="1" x14ac:dyDescent="0.2">
      <c r="B67" s="15" t="s">
        <v>78</v>
      </c>
      <c r="C67" s="15" t="s">
        <v>13</v>
      </c>
      <c r="D67" s="15" t="s">
        <v>14</v>
      </c>
      <c r="E67" s="15">
        <v>2040</v>
      </c>
      <c r="F67">
        <v>3.4682899589912018E-3</v>
      </c>
      <c r="G67">
        <v>3.5694486383238333E-3</v>
      </c>
      <c r="W67">
        <f t="shared" si="0"/>
        <v>3.4680000000000002E-3</v>
      </c>
      <c r="X67">
        <f t="shared" si="0"/>
        <v>3.5690000000000001E-3</v>
      </c>
    </row>
    <row r="68" spans="2:24" ht="18.75" customHeight="1" x14ac:dyDescent="0.2">
      <c r="B68" s="16" t="s">
        <v>79</v>
      </c>
      <c r="C68" s="16" t="s">
        <v>13</v>
      </c>
      <c r="D68" s="16" t="s">
        <v>14</v>
      </c>
      <c r="E68" s="16">
        <v>2040</v>
      </c>
      <c r="F68">
        <v>4.0024479230231797E-3</v>
      </c>
      <c r="G68">
        <v>3.1717764855804706E-3</v>
      </c>
      <c r="W68">
        <f t="shared" si="0"/>
        <v>4.0020000000000003E-3</v>
      </c>
      <c r="X68">
        <f t="shared" si="0"/>
        <v>3.1719999999999999E-3</v>
      </c>
    </row>
    <row r="69" spans="2:24" ht="18.75" customHeight="1" x14ac:dyDescent="0.2">
      <c r="B69" s="15" t="s">
        <v>80</v>
      </c>
      <c r="C69" s="15" t="s">
        <v>13</v>
      </c>
      <c r="D69" s="15" t="s">
        <v>14</v>
      </c>
      <c r="E69" s="15">
        <v>2040</v>
      </c>
      <c r="F69">
        <v>3.972074792703879E-3</v>
      </c>
      <c r="G69">
        <v>3.3553970322798637E-3</v>
      </c>
      <c r="W69">
        <f t="shared" si="0"/>
        <v>3.9719999999999998E-3</v>
      </c>
      <c r="X69">
        <f t="shared" si="0"/>
        <v>3.3549999999999999E-3</v>
      </c>
    </row>
    <row r="70" spans="2:24" ht="18.75" customHeight="1" x14ac:dyDescent="0.2">
      <c r="B70" s="16" t="s">
        <v>81</v>
      </c>
      <c r="C70" s="16" t="s">
        <v>13</v>
      </c>
      <c r="D70" s="16" t="s">
        <v>14</v>
      </c>
      <c r="E70" s="16">
        <v>2040</v>
      </c>
      <c r="F70">
        <v>3.0379136305521705E-3</v>
      </c>
      <c r="G70">
        <v>3.5661780104503508E-3</v>
      </c>
      <c r="W70">
        <f t="shared" ref="W70:X133" si="1">ROUND(F70+W$4,6)</f>
        <v>3.0379999999999999E-3</v>
      </c>
      <c r="X70">
        <f t="shared" si="1"/>
        <v>3.5660000000000002E-3</v>
      </c>
    </row>
    <row r="71" spans="2:24" ht="18.75" customHeight="1" x14ac:dyDescent="0.2">
      <c r="B71" s="15" t="s">
        <v>82</v>
      </c>
      <c r="C71" s="15" t="s">
        <v>13</v>
      </c>
      <c r="D71" s="15" t="s">
        <v>14</v>
      </c>
      <c r="E71" s="15">
        <v>2040</v>
      </c>
      <c r="F71">
        <v>4.3102660063141559E-3</v>
      </c>
      <c r="G71">
        <v>4.4624765581240972E-3</v>
      </c>
      <c r="W71">
        <f t="shared" si="1"/>
        <v>4.3099999999999996E-3</v>
      </c>
      <c r="X71">
        <f t="shared" si="1"/>
        <v>4.4619999999999998E-3</v>
      </c>
    </row>
    <row r="72" spans="2:24" ht="18.75" customHeight="1" x14ac:dyDescent="0.2">
      <c r="B72" s="16" t="s">
        <v>83</v>
      </c>
      <c r="C72" s="16" t="s">
        <v>13</v>
      </c>
      <c r="D72" s="16" t="s">
        <v>14</v>
      </c>
      <c r="E72" s="16">
        <v>2040</v>
      </c>
      <c r="F72">
        <v>5.1417564145349089E-3</v>
      </c>
      <c r="G72">
        <v>4.7657098696616039E-3</v>
      </c>
      <c r="W72">
        <f t="shared" si="1"/>
        <v>5.1419999999999999E-3</v>
      </c>
      <c r="X72">
        <f t="shared" si="1"/>
        <v>4.7660000000000003E-3</v>
      </c>
    </row>
    <row r="73" spans="2:24" ht="18.75" customHeight="1" x14ac:dyDescent="0.2">
      <c r="B73" s="15" t="s">
        <v>84</v>
      </c>
      <c r="C73" s="15" t="s">
        <v>13</v>
      </c>
      <c r="D73" s="15" t="s">
        <v>14</v>
      </c>
      <c r="E73" s="15">
        <v>2040</v>
      </c>
      <c r="F73">
        <v>4.9650133358005791E-3</v>
      </c>
      <c r="G73">
        <v>4.7760991763848805E-3</v>
      </c>
      <c r="W73">
        <f t="shared" si="1"/>
        <v>4.9649999999999998E-3</v>
      </c>
      <c r="X73">
        <f t="shared" si="1"/>
        <v>4.7759999999999999E-3</v>
      </c>
    </row>
    <row r="74" spans="2:24" ht="18.75" customHeight="1" x14ac:dyDescent="0.2">
      <c r="B74" s="16" t="s">
        <v>85</v>
      </c>
      <c r="C74" s="16" t="s">
        <v>13</v>
      </c>
      <c r="D74" s="16" t="s">
        <v>14</v>
      </c>
      <c r="E74" s="16">
        <v>2040</v>
      </c>
      <c r="F74">
        <v>4.8680776213441265E-3</v>
      </c>
      <c r="G74">
        <v>4.7902632789147059E-3</v>
      </c>
      <c r="W74">
        <f t="shared" si="1"/>
        <v>4.8679999999999999E-3</v>
      </c>
      <c r="X74">
        <f t="shared" si="1"/>
        <v>4.79E-3</v>
      </c>
    </row>
    <row r="75" spans="2:24" ht="18.75" customHeight="1" x14ac:dyDescent="0.2">
      <c r="B75" s="15" t="s">
        <v>86</v>
      </c>
      <c r="C75" s="15" t="s">
        <v>13</v>
      </c>
      <c r="D75" s="15" t="s">
        <v>14</v>
      </c>
      <c r="E75" s="15">
        <v>2040</v>
      </c>
      <c r="F75">
        <v>5.0753293037711696E-3</v>
      </c>
      <c r="G75">
        <v>4.282841954485272E-3</v>
      </c>
      <c r="W75">
        <f t="shared" si="1"/>
        <v>5.0749999999999997E-3</v>
      </c>
      <c r="X75">
        <f t="shared" si="1"/>
        <v>4.2830000000000003E-3</v>
      </c>
    </row>
    <row r="76" spans="2:24" ht="18.75" customHeight="1" x14ac:dyDescent="0.2">
      <c r="B76" s="16" t="s">
        <v>87</v>
      </c>
      <c r="C76" s="16" t="s">
        <v>13</v>
      </c>
      <c r="D76" s="16" t="s">
        <v>14</v>
      </c>
      <c r="E76" s="16">
        <v>2040</v>
      </c>
      <c r="F76">
        <v>5.1875960883189139E-3</v>
      </c>
      <c r="G76">
        <v>3.5096551832876745E-3</v>
      </c>
      <c r="W76">
        <f t="shared" si="1"/>
        <v>5.1879999999999999E-3</v>
      </c>
      <c r="X76">
        <f t="shared" si="1"/>
        <v>3.5100000000000001E-3</v>
      </c>
    </row>
    <row r="77" spans="2:24" ht="18.75" customHeight="1" x14ac:dyDescent="0.2">
      <c r="B77" s="15" t="s">
        <v>88</v>
      </c>
      <c r="C77" s="15" t="s">
        <v>13</v>
      </c>
      <c r="D77" s="15" t="s">
        <v>14</v>
      </c>
      <c r="E77" s="15">
        <v>2040</v>
      </c>
      <c r="F77">
        <v>4.3979308262500141E-3</v>
      </c>
      <c r="G77">
        <v>3.4684857778815447E-3</v>
      </c>
      <c r="W77">
        <f t="shared" si="1"/>
        <v>4.398E-3</v>
      </c>
      <c r="X77">
        <f t="shared" si="1"/>
        <v>3.4680000000000002E-3</v>
      </c>
    </row>
    <row r="78" spans="2:24" ht="18.75" customHeight="1" x14ac:dyDescent="0.2">
      <c r="B78" s="16" t="s">
        <v>89</v>
      </c>
      <c r="C78" s="16" t="s">
        <v>13</v>
      </c>
      <c r="D78" s="16" t="s">
        <v>14</v>
      </c>
      <c r="E78" s="16">
        <v>2040</v>
      </c>
      <c r="F78">
        <v>3.3465174594089456E-3</v>
      </c>
      <c r="G78">
        <v>3.6461381828091681E-3</v>
      </c>
      <c r="W78">
        <f t="shared" si="1"/>
        <v>3.3470000000000001E-3</v>
      </c>
      <c r="X78">
        <f t="shared" si="1"/>
        <v>3.6459999999999999E-3</v>
      </c>
    </row>
    <row r="79" spans="2:24" ht="18.75" customHeight="1" x14ac:dyDescent="0.2">
      <c r="B79" s="15" t="s">
        <v>90</v>
      </c>
      <c r="C79" s="15" t="s">
        <v>13</v>
      </c>
      <c r="D79" s="15" t="s">
        <v>14</v>
      </c>
      <c r="E79" s="15">
        <v>2040</v>
      </c>
      <c r="F79">
        <v>4.1856079238781936E-3</v>
      </c>
      <c r="G79">
        <v>4.5165044003872383E-3</v>
      </c>
      <c r="W79">
        <f t="shared" si="1"/>
        <v>4.1859999999999996E-3</v>
      </c>
      <c r="X79">
        <f t="shared" si="1"/>
        <v>4.5170000000000002E-3</v>
      </c>
    </row>
    <row r="80" spans="2:24" ht="18.75" customHeight="1" x14ac:dyDescent="0.2">
      <c r="B80" s="16" t="s">
        <v>91</v>
      </c>
      <c r="C80" s="16" t="s">
        <v>13</v>
      </c>
      <c r="D80" s="16" t="s">
        <v>14</v>
      </c>
      <c r="E80" s="16">
        <v>2040</v>
      </c>
      <c r="F80">
        <v>4.92764526363403E-3</v>
      </c>
      <c r="G80">
        <v>4.7916378906296478E-3</v>
      </c>
      <c r="W80">
        <f t="shared" si="1"/>
        <v>4.9280000000000001E-3</v>
      </c>
      <c r="X80">
        <f t="shared" si="1"/>
        <v>4.7920000000000003E-3</v>
      </c>
    </row>
    <row r="81" spans="2:24" ht="18.75" customHeight="1" x14ac:dyDescent="0.2">
      <c r="B81" s="15" t="s">
        <v>92</v>
      </c>
      <c r="C81" s="15" t="s">
        <v>13</v>
      </c>
      <c r="D81" s="15" t="s">
        <v>14</v>
      </c>
      <c r="E81" s="15">
        <v>2040</v>
      </c>
      <c r="F81">
        <v>4.8011311959823026E-3</v>
      </c>
      <c r="G81">
        <v>4.7853939646893629E-3</v>
      </c>
      <c r="W81">
        <f t="shared" si="1"/>
        <v>4.8009999999999997E-3</v>
      </c>
      <c r="X81">
        <f t="shared" si="1"/>
        <v>4.7850000000000002E-3</v>
      </c>
    </row>
    <row r="82" spans="2:24" ht="18.75" customHeight="1" x14ac:dyDescent="0.2">
      <c r="B82" s="16" t="s">
        <v>93</v>
      </c>
      <c r="C82" s="16" t="s">
        <v>13</v>
      </c>
      <c r="D82" s="16" t="s">
        <v>14</v>
      </c>
      <c r="E82" s="16">
        <v>2040</v>
      </c>
      <c r="F82">
        <v>4.6141643933343707E-3</v>
      </c>
      <c r="G82">
        <v>4.7905778452319173E-3</v>
      </c>
      <c r="W82">
        <f t="shared" si="1"/>
        <v>4.614E-3</v>
      </c>
      <c r="X82">
        <f t="shared" si="1"/>
        <v>4.7910000000000001E-3</v>
      </c>
    </row>
    <row r="83" spans="2:24" ht="18.75" customHeight="1" x14ac:dyDescent="0.2">
      <c r="B83" s="15" t="s">
        <v>94</v>
      </c>
      <c r="C83" s="15" t="s">
        <v>13</v>
      </c>
      <c r="D83" s="15" t="s">
        <v>14</v>
      </c>
      <c r="E83" s="15">
        <v>2040</v>
      </c>
      <c r="F83">
        <v>4.6616162002619957E-3</v>
      </c>
      <c r="G83">
        <v>4.2920677967476263E-3</v>
      </c>
      <c r="W83">
        <f t="shared" si="1"/>
        <v>4.6620000000000003E-3</v>
      </c>
      <c r="X83">
        <f t="shared" si="1"/>
        <v>4.2919999999999998E-3</v>
      </c>
    </row>
    <row r="84" spans="2:24" ht="18.75" customHeight="1" x14ac:dyDescent="0.2">
      <c r="B84" s="16" t="s">
        <v>95</v>
      </c>
      <c r="C84" s="16" t="s">
        <v>13</v>
      </c>
      <c r="D84" s="16" t="s">
        <v>14</v>
      </c>
      <c r="E84" s="16">
        <v>2040</v>
      </c>
      <c r="F84">
        <v>4.8555914920945182E-3</v>
      </c>
      <c r="G84">
        <v>3.5144167693221917E-3</v>
      </c>
      <c r="W84">
        <f t="shared" si="1"/>
        <v>4.8560000000000001E-3</v>
      </c>
      <c r="X84">
        <f t="shared" si="1"/>
        <v>3.5140000000000002E-3</v>
      </c>
    </row>
    <row r="85" spans="2:24" ht="18.75" customHeight="1" x14ac:dyDescent="0.2">
      <c r="B85" s="15" t="s">
        <v>96</v>
      </c>
      <c r="C85" s="15" t="s">
        <v>13</v>
      </c>
      <c r="D85" s="15" t="s">
        <v>14</v>
      </c>
      <c r="E85" s="15">
        <v>2040</v>
      </c>
      <c r="F85">
        <v>4.3505422402299815E-3</v>
      </c>
      <c r="G85">
        <v>3.453283175592156E-3</v>
      </c>
      <c r="W85">
        <f t="shared" si="1"/>
        <v>4.3509999999999998E-3</v>
      </c>
      <c r="X85">
        <f t="shared" si="1"/>
        <v>3.4529999999999999E-3</v>
      </c>
    </row>
    <row r="86" spans="2:24" ht="18.75" customHeight="1" x14ac:dyDescent="0.2">
      <c r="B86" s="16" t="s">
        <v>97</v>
      </c>
      <c r="C86" s="16" t="s">
        <v>13</v>
      </c>
      <c r="D86" s="16" t="s">
        <v>14</v>
      </c>
      <c r="E86" s="16">
        <v>2040</v>
      </c>
      <c r="F86">
        <v>3.2788304462724612E-3</v>
      </c>
      <c r="G86">
        <v>3.6271823303513952E-3</v>
      </c>
      <c r="W86">
        <f t="shared" si="1"/>
        <v>3.2789999999999998E-3</v>
      </c>
      <c r="X86">
        <f t="shared" si="1"/>
        <v>3.627E-3</v>
      </c>
    </row>
    <row r="87" spans="2:24" ht="18.75" customHeight="1" x14ac:dyDescent="0.2">
      <c r="B87" s="15" t="s">
        <v>98</v>
      </c>
      <c r="C87" s="15" t="s">
        <v>13</v>
      </c>
      <c r="D87" s="15" t="s">
        <v>14</v>
      </c>
      <c r="E87" s="15">
        <v>2040</v>
      </c>
      <c r="F87">
        <v>4.0840932094003647E-3</v>
      </c>
      <c r="G87">
        <v>4.5035339262117675E-3</v>
      </c>
      <c r="W87">
        <f t="shared" si="1"/>
        <v>4.084E-3</v>
      </c>
      <c r="X87">
        <f t="shared" si="1"/>
        <v>4.5040000000000002E-3</v>
      </c>
    </row>
    <row r="88" spans="2:24" ht="18.75" customHeight="1" x14ac:dyDescent="0.2">
      <c r="B88" s="16" t="s">
        <v>99</v>
      </c>
      <c r="C88" s="16" t="s">
        <v>13</v>
      </c>
      <c r="D88" s="16" t="s">
        <v>14</v>
      </c>
      <c r="E88" s="16">
        <v>2040</v>
      </c>
      <c r="F88">
        <v>4.8288084061706748E-3</v>
      </c>
      <c r="G88">
        <v>4.7798050261493004E-3</v>
      </c>
      <c r="W88">
        <f t="shared" si="1"/>
        <v>4.829E-3</v>
      </c>
      <c r="X88">
        <f t="shared" si="1"/>
        <v>4.7800000000000004E-3</v>
      </c>
    </row>
    <row r="89" spans="2:24" ht="18.75" customHeight="1" x14ac:dyDescent="0.2">
      <c r="B89" s="15" t="s">
        <v>100</v>
      </c>
      <c r="C89" s="15" t="s">
        <v>13</v>
      </c>
      <c r="D89" s="15" t="s">
        <v>14</v>
      </c>
      <c r="E89" s="15">
        <v>2040</v>
      </c>
      <c r="F89">
        <v>4.6566849694697453E-3</v>
      </c>
      <c r="G89">
        <v>4.7738541208880627E-3</v>
      </c>
      <c r="W89">
        <f t="shared" si="1"/>
        <v>4.6569999999999997E-3</v>
      </c>
      <c r="X89">
        <f t="shared" si="1"/>
        <v>4.7739999999999996E-3</v>
      </c>
    </row>
    <row r="90" spans="2:24" ht="18.75" customHeight="1" x14ac:dyDescent="0.2">
      <c r="B90" s="16" t="s">
        <v>101</v>
      </c>
      <c r="C90" s="16" t="s">
        <v>13</v>
      </c>
      <c r="D90" s="16" t="s">
        <v>14</v>
      </c>
      <c r="E90" s="16">
        <v>2040</v>
      </c>
      <c r="F90">
        <v>4.3313772736710892E-3</v>
      </c>
      <c r="G90">
        <v>4.792366133199632E-3</v>
      </c>
      <c r="W90">
        <f t="shared" si="1"/>
        <v>4.3309999999999998E-3</v>
      </c>
      <c r="X90">
        <f t="shared" si="1"/>
        <v>4.7920000000000003E-3</v>
      </c>
    </row>
    <row r="91" spans="2:24" ht="18.75" customHeight="1" x14ac:dyDescent="0.2">
      <c r="B91" s="15" t="s">
        <v>102</v>
      </c>
      <c r="C91" s="15" t="s">
        <v>13</v>
      </c>
      <c r="D91" s="15" t="s">
        <v>14</v>
      </c>
      <c r="E91" s="15">
        <v>2040</v>
      </c>
      <c r="F91">
        <v>4.5338061040046127E-3</v>
      </c>
      <c r="G91">
        <v>4.2867632606313454E-3</v>
      </c>
      <c r="W91">
        <f t="shared" si="1"/>
        <v>4.5339999999999998E-3</v>
      </c>
      <c r="X91">
        <f t="shared" si="1"/>
        <v>4.287E-3</v>
      </c>
    </row>
    <row r="92" spans="2:24" ht="18.75" customHeight="1" x14ac:dyDescent="0.2">
      <c r="B92" s="16" t="s">
        <v>103</v>
      </c>
      <c r="C92" s="16" t="s">
        <v>13</v>
      </c>
      <c r="D92" s="16" t="s">
        <v>14</v>
      </c>
      <c r="E92" s="16">
        <v>2040</v>
      </c>
      <c r="F92">
        <v>4.7271988603314573E-3</v>
      </c>
      <c r="G92">
        <v>3.5113831434685269E-3</v>
      </c>
      <c r="W92">
        <f t="shared" si="1"/>
        <v>4.7270000000000003E-3</v>
      </c>
      <c r="X92">
        <f t="shared" si="1"/>
        <v>3.5109999999999998E-3</v>
      </c>
    </row>
    <row r="93" spans="2:24" ht="18.75" customHeight="1" x14ac:dyDescent="0.2">
      <c r="B93" s="15" t="s">
        <v>104</v>
      </c>
      <c r="C93" s="15" t="s">
        <v>13</v>
      </c>
      <c r="D93" s="15" t="s">
        <v>14</v>
      </c>
      <c r="E93" s="15">
        <v>2040</v>
      </c>
      <c r="F93">
        <v>4.3606253298797554E-3</v>
      </c>
      <c r="G93">
        <v>3.4580038249141585E-3</v>
      </c>
      <c r="W93">
        <f t="shared" si="1"/>
        <v>4.3610000000000003E-3</v>
      </c>
      <c r="X93">
        <f t="shared" si="1"/>
        <v>3.4580000000000001E-3</v>
      </c>
    </row>
    <row r="94" spans="2:24" ht="18.75" customHeight="1" x14ac:dyDescent="0.2">
      <c r="B94" s="16" t="s">
        <v>105</v>
      </c>
      <c r="C94" s="16" t="s">
        <v>13</v>
      </c>
      <c r="D94" s="16" t="s">
        <v>14</v>
      </c>
      <c r="E94" s="16">
        <v>2040</v>
      </c>
      <c r="F94">
        <v>3.1860950515031281E-3</v>
      </c>
      <c r="G94">
        <v>3.6326379937296634E-3</v>
      </c>
      <c r="W94">
        <f t="shared" si="1"/>
        <v>3.186E-3</v>
      </c>
      <c r="X94">
        <f t="shared" si="1"/>
        <v>3.6329999999999999E-3</v>
      </c>
    </row>
    <row r="95" spans="2:24" ht="18.75" customHeight="1" x14ac:dyDescent="0.2">
      <c r="B95" s="15" t="s">
        <v>106</v>
      </c>
      <c r="C95" s="15" t="s">
        <v>13</v>
      </c>
      <c r="D95" s="15" t="s">
        <v>14</v>
      </c>
      <c r="E95" s="15">
        <v>2040</v>
      </c>
      <c r="F95">
        <v>3.9490730266765264E-3</v>
      </c>
      <c r="G95">
        <v>4.5280722535181528E-3</v>
      </c>
      <c r="W95">
        <f t="shared" si="1"/>
        <v>3.9490000000000003E-3</v>
      </c>
      <c r="X95">
        <f t="shared" si="1"/>
        <v>4.5279999999999999E-3</v>
      </c>
    </row>
    <row r="96" spans="2:24" ht="18.75" customHeight="1" x14ac:dyDescent="0.2">
      <c r="B96" s="16" t="s">
        <v>107</v>
      </c>
      <c r="C96" s="16" t="s">
        <v>13</v>
      </c>
      <c r="D96" s="16" t="s">
        <v>14</v>
      </c>
      <c r="E96" s="16">
        <v>2040</v>
      </c>
      <c r="F96">
        <v>4.7006915594892057E-3</v>
      </c>
      <c r="G96">
        <v>4.8134032943041669E-3</v>
      </c>
      <c r="W96">
        <f t="shared" si="1"/>
        <v>4.7010000000000003E-3</v>
      </c>
      <c r="X96">
        <f t="shared" si="1"/>
        <v>4.8129999999999996E-3</v>
      </c>
    </row>
    <row r="97" spans="2:24" ht="18.75" customHeight="1" x14ac:dyDescent="0.2">
      <c r="B97" s="15" t="s">
        <v>108</v>
      </c>
      <c r="C97" s="15" t="s">
        <v>13</v>
      </c>
      <c r="D97" s="15" t="s">
        <v>14</v>
      </c>
      <c r="E97" s="15">
        <v>2040</v>
      </c>
      <c r="F97">
        <v>4.5223956978510367E-3</v>
      </c>
      <c r="G97">
        <v>4.7978261057055336E-3</v>
      </c>
      <c r="W97">
        <f t="shared" si="1"/>
        <v>4.522E-3</v>
      </c>
      <c r="X97">
        <f t="shared" si="1"/>
        <v>4.7980000000000002E-3</v>
      </c>
    </row>
    <row r="98" spans="2:24" ht="18.75" customHeight="1" x14ac:dyDescent="0.2">
      <c r="B98" s="16" t="s">
        <v>109</v>
      </c>
      <c r="C98" s="16" t="s">
        <v>13</v>
      </c>
      <c r="D98" s="16" t="s">
        <v>14</v>
      </c>
      <c r="E98" s="16">
        <v>2040</v>
      </c>
      <c r="F98">
        <v>4.267464484206774E-3</v>
      </c>
      <c r="G98">
        <v>4.8109984932900958E-3</v>
      </c>
      <c r="W98">
        <f t="shared" si="1"/>
        <v>4.267E-3</v>
      </c>
      <c r="X98">
        <f t="shared" si="1"/>
        <v>4.8110000000000002E-3</v>
      </c>
    </row>
    <row r="99" spans="2:24" ht="18.75" customHeight="1" x14ac:dyDescent="0.2">
      <c r="B99" s="15" t="s">
        <v>110</v>
      </c>
      <c r="C99" s="15" t="s">
        <v>13</v>
      </c>
      <c r="D99" s="15" t="s">
        <v>14</v>
      </c>
      <c r="E99" s="15">
        <v>2040</v>
      </c>
      <c r="F99">
        <v>4.5606798280663826E-3</v>
      </c>
      <c r="G99">
        <v>4.3115721395941197E-3</v>
      </c>
      <c r="W99">
        <f t="shared" si="1"/>
        <v>4.561E-3</v>
      </c>
      <c r="X99">
        <f t="shared" si="1"/>
        <v>4.3119999999999999E-3</v>
      </c>
    </row>
    <row r="100" spans="2:24" ht="18.75" customHeight="1" x14ac:dyDescent="0.2">
      <c r="B100" s="16" t="s">
        <v>111</v>
      </c>
      <c r="C100" s="16" t="s">
        <v>13</v>
      </c>
      <c r="D100" s="16" t="s">
        <v>14</v>
      </c>
      <c r="E100" s="16">
        <v>2040</v>
      </c>
      <c r="F100">
        <v>4.8027462321267823E-3</v>
      </c>
      <c r="G100">
        <v>3.5214489578244933E-3</v>
      </c>
      <c r="W100">
        <f t="shared" si="1"/>
        <v>4.803E-3</v>
      </c>
      <c r="X100">
        <f t="shared" si="1"/>
        <v>3.5209999999999998E-3</v>
      </c>
    </row>
    <row r="101" spans="2:24" ht="18.75" customHeight="1" x14ac:dyDescent="0.2">
      <c r="B101" s="15" t="s">
        <v>112</v>
      </c>
      <c r="C101" s="15" t="s">
        <v>13</v>
      </c>
      <c r="D101" s="15" t="s">
        <v>14</v>
      </c>
      <c r="E101" s="15">
        <v>2040</v>
      </c>
      <c r="F101">
        <v>4.3620552190805698E-3</v>
      </c>
      <c r="G101">
        <v>3.4631495388976782E-3</v>
      </c>
      <c r="W101">
        <f t="shared" si="1"/>
        <v>4.3620000000000004E-3</v>
      </c>
      <c r="X101">
        <f t="shared" si="1"/>
        <v>3.4629999999999999E-3</v>
      </c>
    </row>
    <row r="102" spans="2:24" ht="18.75" customHeight="1" x14ac:dyDescent="0.2">
      <c r="B102" s="16" t="s">
        <v>113</v>
      </c>
      <c r="C102" s="16" t="s">
        <v>13</v>
      </c>
      <c r="D102" s="16" t="s">
        <v>14</v>
      </c>
      <c r="E102" s="16">
        <v>2040</v>
      </c>
      <c r="F102">
        <v>3.1797045789458242E-3</v>
      </c>
      <c r="G102">
        <v>3.6300931460675179E-3</v>
      </c>
      <c r="W102">
        <f t="shared" si="1"/>
        <v>3.1800000000000001E-3</v>
      </c>
      <c r="X102">
        <f t="shared" si="1"/>
        <v>3.63E-3</v>
      </c>
    </row>
    <row r="103" spans="2:24" ht="18.75" customHeight="1" x14ac:dyDescent="0.2">
      <c r="B103" s="15" t="s">
        <v>114</v>
      </c>
      <c r="C103" s="15" t="s">
        <v>13</v>
      </c>
      <c r="D103" s="15" t="s">
        <v>14</v>
      </c>
      <c r="E103" s="15">
        <v>2040</v>
      </c>
      <c r="F103">
        <v>3.9471357574367141E-3</v>
      </c>
      <c r="G103">
        <v>4.5012193090831591E-3</v>
      </c>
      <c r="W103">
        <f t="shared" si="1"/>
        <v>3.947E-3</v>
      </c>
      <c r="X103">
        <f t="shared" si="1"/>
        <v>4.5009999999999998E-3</v>
      </c>
    </row>
    <row r="104" spans="2:24" ht="18.75" customHeight="1" x14ac:dyDescent="0.2">
      <c r="B104" s="16" t="s">
        <v>115</v>
      </c>
      <c r="C104" s="16" t="s">
        <v>13</v>
      </c>
      <c r="D104" s="16" t="s">
        <v>14</v>
      </c>
      <c r="E104" s="16">
        <v>2040</v>
      </c>
      <c r="F104">
        <v>4.7210370797307012E-3</v>
      </c>
      <c r="G104">
        <v>4.7709251452769151E-3</v>
      </c>
      <c r="W104">
        <f t="shared" si="1"/>
        <v>4.7210000000000004E-3</v>
      </c>
      <c r="X104">
        <f t="shared" si="1"/>
        <v>4.7710000000000001E-3</v>
      </c>
    </row>
    <row r="105" spans="2:24" ht="18.75" customHeight="1" x14ac:dyDescent="0.2">
      <c r="B105" s="15" t="s">
        <v>116</v>
      </c>
      <c r="C105" s="15" t="s">
        <v>13</v>
      </c>
      <c r="D105" s="15" t="s">
        <v>14</v>
      </c>
      <c r="E105" s="15">
        <v>2040</v>
      </c>
      <c r="F105">
        <v>4.5453829488740953E-3</v>
      </c>
      <c r="G105">
        <v>4.7273466297290808E-3</v>
      </c>
      <c r="W105">
        <f t="shared" si="1"/>
        <v>4.5450000000000004E-3</v>
      </c>
      <c r="X105">
        <f t="shared" si="1"/>
        <v>4.7270000000000003E-3</v>
      </c>
    </row>
    <row r="106" spans="2:24" ht="18.75" customHeight="1" x14ac:dyDescent="0.2">
      <c r="B106" s="16" t="s">
        <v>117</v>
      </c>
      <c r="C106" s="16" t="s">
        <v>13</v>
      </c>
      <c r="D106" s="16" t="s">
        <v>14</v>
      </c>
      <c r="E106" s="16">
        <v>2040</v>
      </c>
      <c r="F106">
        <v>4.2843547883149244E-3</v>
      </c>
      <c r="G106">
        <v>4.7526910716976772E-3</v>
      </c>
      <c r="W106">
        <f t="shared" si="1"/>
        <v>4.2839999999999996E-3</v>
      </c>
      <c r="X106">
        <f t="shared" si="1"/>
        <v>4.7530000000000003E-3</v>
      </c>
    </row>
    <row r="107" spans="2:24" ht="18.75" customHeight="1" x14ac:dyDescent="0.2">
      <c r="B107" s="15" t="s">
        <v>118</v>
      </c>
      <c r="C107" s="15" t="s">
        <v>13</v>
      </c>
      <c r="D107" s="15" t="s">
        <v>14</v>
      </c>
      <c r="E107" s="15">
        <v>2040</v>
      </c>
      <c r="F107">
        <v>4.5803418528834417E-3</v>
      </c>
      <c r="G107">
        <v>4.2185851666057704E-3</v>
      </c>
      <c r="W107">
        <f t="shared" si="1"/>
        <v>4.5799999999999999E-3</v>
      </c>
      <c r="X107">
        <f t="shared" si="1"/>
        <v>4.2189999999999997E-3</v>
      </c>
    </row>
    <row r="108" spans="2:24" ht="18.75" customHeight="1" x14ac:dyDescent="0.2">
      <c r="B108" s="16" t="s">
        <v>119</v>
      </c>
      <c r="C108" s="16" t="s">
        <v>13</v>
      </c>
      <c r="D108" s="16" t="s">
        <v>14</v>
      </c>
      <c r="E108" s="16">
        <v>2040</v>
      </c>
      <c r="F108">
        <v>4.8249493503622967E-3</v>
      </c>
      <c r="G108">
        <v>3.4888821101480799E-3</v>
      </c>
      <c r="W108">
        <f t="shared" si="1"/>
        <v>4.8250000000000003E-3</v>
      </c>
      <c r="X108">
        <f t="shared" si="1"/>
        <v>3.4889999999999999E-3</v>
      </c>
    </row>
    <row r="109" spans="2:24" ht="18.75" customHeight="1" x14ac:dyDescent="0.2">
      <c r="B109" s="15" t="s">
        <v>120</v>
      </c>
      <c r="C109" s="15" t="s">
        <v>13</v>
      </c>
      <c r="D109" s="15" t="s">
        <v>14</v>
      </c>
      <c r="E109" s="15">
        <v>2040</v>
      </c>
      <c r="F109">
        <v>3.818312513879589E-3</v>
      </c>
      <c r="G109">
        <v>3.0266062847507549E-3</v>
      </c>
      <c r="W109">
        <f t="shared" si="1"/>
        <v>3.8180000000000002E-3</v>
      </c>
      <c r="X109">
        <f t="shared" si="1"/>
        <v>3.0270000000000002E-3</v>
      </c>
    </row>
    <row r="110" spans="2:24" ht="18.75" customHeight="1" x14ac:dyDescent="0.2">
      <c r="B110" s="16" t="s">
        <v>121</v>
      </c>
      <c r="C110" s="16" t="s">
        <v>13</v>
      </c>
      <c r="D110" s="16" t="s">
        <v>14</v>
      </c>
      <c r="E110" s="16">
        <v>2040</v>
      </c>
      <c r="F110">
        <v>2.7279279732865783E-3</v>
      </c>
      <c r="G110">
        <v>3.0552361287447182E-3</v>
      </c>
      <c r="W110">
        <f t="shared" si="1"/>
        <v>2.728E-3</v>
      </c>
      <c r="X110">
        <f t="shared" si="1"/>
        <v>3.055E-3</v>
      </c>
    </row>
    <row r="111" spans="2:24" ht="18.75" customHeight="1" x14ac:dyDescent="0.2">
      <c r="B111" s="15" t="s">
        <v>122</v>
      </c>
      <c r="C111" s="15" t="s">
        <v>13</v>
      </c>
      <c r="D111" s="15" t="s">
        <v>14</v>
      </c>
      <c r="E111" s="15">
        <v>2040</v>
      </c>
      <c r="F111">
        <v>2.4422146287575663E-3</v>
      </c>
      <c r="G111">
        <v>3.3188254660581947E-3</v>
      </c>
      <c r="W111">
        <f t="shared" si="1"/>
        <v>2.4420000000000002E-3</v>
      </c>
      <c r="X111">
        <f t="shared" si="1"/>
        <v>3.3189999999999999E-3</v>
      </c>
    </row>
    <row r="112" spans="2:24" ht="18.75" customHeight="1" x14ac:dyDescent="0.2">
      <c r="B112" s="16" t="s">
        <v>123</v>
      </c>
      <c r="C112" s="16" t="s">
        <v>13</v>
      </c>
      <c r="D112" s="16" t="s">
        <v>14</v>
      </c>
      <c r="E112" s="16">
        <v>2040</v>
      </c>
      <c r="F112">
        <v>3.1812534911818515E-3</v>
      </c>
      <c r="G112">
        <v>3.4438375678205171E-3</v>
      </c>
      <c r="W112">
        <f t="shared" si="1"/>
        <v>3.1809999999999998E-3</v>
      </c>
      <c r="X112">
        <f t="shared" si="1"/>
        <v>3.444E-3</v>
      </c>
    </row>
    <row r="113" spans="2:24" ht="18.75" customHeight="1" x14ac:dyDescent="0.2">
      <c r="B113" s="15" t="s">
        <v>124</v>
      </c>
      <c r="C113" s="15" t="s">
        <v>13</v>
      </c>
      <c r="D113" s="15" t="s">
        <v>14</v>
      </c>
      <c r="E113" s="15">
        <v>2040</v>
      </c>
      <c r="F113">
        <v>3.0338313662333118E-3</v>
      </c>
      <c r="G113">
        <v>3.3961484523055878E-3</v>
      </c>
      <c r="W113">
        <f t="shared" si="1"/>
        <v>3.0339999999999998E-3</v>
      </c>
      <c r="X113">
        <f t="shared" si="1"/>
        <v>3.3960000000000001E-3</v>
      </c>
    </row>
    <row r="114" spans="2:24" ht="18.75" customHeight="1" x14ac:dyDescent="0.2">
      <c r="B114" s="16" t="s">
        <v>125</v>
      </c>
      <c r="C114" s="16" t="s">
        <v>13</v>
      </c>
      <c r="D114" s="16" t="s">
        <v>14</v>
      </c>
      <c r="E114" s="16">
        <v>2040</v>
      </c>
      <c r="F114">
        <v>2.8005010594241752E-3</v>
      </c>
      <c r="G114">
        <v>3.5597100098731472E-3</v>
      </c>
      <c r="W114">
        <f t="shared" si="1"/>
        <v>2.8010000000000001E-3</v>
      </c>
      <c r="X114">
        <f t="shared" si="1"/>
        <v>3.5599999999999998E-3</v>
      </c>
    </row>
    <row r="115" spans="2:24" ht="18.75" customHeight="1" x14ac:dyDescent="0.2">
      <c r="B115" s="15" t="s">
        <v>126</v>
      </c>
      <c r="C115" s="15" t="s">
        <v>13</v>
      </c>
      <c r="D115" s="15" t="s">
        <v>14</v>
      </c>
      <c r="E115" s="15">
        <v>2040</v>
      </c>
      <c r="F115">
        <v>3.2429661285508014E-3</v>
      </c>
      <c r="G115">
        <v>3.5480839835191867E-3</v>
      </c>
      <c r="W115">
        <f t="shared" si="1"/>
        <v>3.2429999999999998E-3</v>
      </c>
      <c r="X115">
        <f t="shared" si="1"/>
        <v>3.5479999999999999E-3</v>
      </c>
    </row>
    <row r="116" spans="2:24" ht="18.75" customHeight="1" x14ac:dyDescent="0.2">
      <c r="B116" s="16" t="s">
        <v>127</v>
      </c>
      <c r="C116" s="16" t="s">
        <v>13</v>
      </c>
      <c r="D116" s="16" t="s">
        <v>14</v>
      </c>
      <c r="E116" s="16">
        <v>2040</v>
      </c>
      <c r="F116">
        <v>3.7475412236083914E-3</v>
      </c>
      <c r="G116">
        <v>3.1862292996617096E-3</v>
      </c>
      <c r="W116">
        <f t="shared" si="1"/>
        <v>3.748E-3</v>
      </c>
      <c r="X116">
        <f t="shared" si="1"/>
        <v>3.186E-3</v>
      </c>
    </row>
    <row r="117" spans="2:24" ht="18.75" customHeight="1" x14ac:dyDescent="0.2">
      <c r="B117" s="15" t="s">
        <v>128</v>
      </c>
      <c r="C117" s="15" t="s">
        <v>13</v>
      </c>
      <c r="D117" s="15" t="s">
        <v>14</v>
      </c>
      <c r="E117" s="15">
        <v>2040</v>
      </c>
      <c r="F117">
        <v>3.89689610201763E-3</v>
      </c>
      <c r="G117">
        <v>3.4964218523265878E-3</v>
      </c>
      <c r="W117">
        <f t="shared" si="1"/>
        <v>3.8969999999999999E-3</v>
      </c>
      <c r="X117">
        <f t="shared" si="1"/>
        <v>3.496E-3</v>
      </c>
    </row>
    <row r="118" spans="2:24" ht="18.75" customHeight="1" x14ac:dyDescent="0.2">
      <c r="B118" s="16" t="s">
        <v>129</v>
      </c>
      <c r="C118" s="16" t="s">
        <v>13</v>
      </c>
      <c r="D118" s="16" t="s">
        <v>14</v>
      </c>
      <c r="E118" s="16">
        <v>2040</v>
      </c>
      <c r="F118">
        <v>3.0450575931101746E-3</v>
      </c>
      <c r="G118">
        <v>3.4873899208077213E-3</v>
      </c>
      <c r="W118">
        <f t="shared" si="1"/>
        <v>3.045E-3</v>
      </c>
      <c r="X118">
        <f t="shared" si="1"/>
        <v>3.4870000000000001E-3</v>
      </c>
    </row>
    <row r="119" spans="2:24" ht="18.75" customHeight="1" x14ac:dyDescent="0.2">
      <c r="B119" s="15" t="s">
        <v>130</v>
      </c>
      <c r="C119" s="15" t="s">
        <v>13</v>
      </c>
      <c r="D119" s="15" t="s">
        <v>14</v>
      </c>
      <c r="E119" s="15">
        <v>2040</v>
      </c>
      <c r="F119">
        <v>2.90124809145266E-3</v>
      </c>
      <c r="G119">
        <v>3.7495400094917602E-3</v>
      </c>
      <c r="W119">
        <f t="shared" si="1"/>
        <v>2.9009999999999999E-3</v>
      </c>
      <c r="X119">
        <f t="shared" si="1"/>
        <v>3.7499999999999999E-3</v>
      </c>
    </row>
    <row r="120" spans="2:24" ht="18.75" customHeight="1" x14ac:dyDescent="0.2">
      <c r="B120" s="16" t="s">
        <v>131</v>
      </c>
      <c r="C120" s="16" t="s">
        <v>13</v>
      </c>
      <c r="D120" s="16" t="s">
        <v>14</v>
      </c>
      <c r="E120" s="16">
        <v>2040</v>
      </c>
      <c r="F120">
        <v>3.5359814879068001E-3</v>
      </c>
      <c r="G120">
        <v>3.9370129162950972E-3</v>
      </c>
      <c r="W120">
        <f t="shared" si="1"/>
        <v>3.5360000000000001E-3</v>
      </c>
      <c r="X120">
        <f t="shared" si="1"/>
        <v>3.9370000000000004E-3</v>
      </c>
    </row>
    <row r="121" spans="2:24" ht="18.75" customHeight="1" x14ac:dyDescent="0.2">
      <c r="B121" s="15" t="s">
        <v>132</v>
      </c>
      <c r="C121" s="15" t="s">
        <v>13</v>
      </c>
      <c r="D121" s="15" t="s">
        <v>14</v>
      </c>
      <c r="E121" s="15">
        <v>2040</v>
      </c>
      <c r="F121">
        <v>3.5576843223276374E-3</v>
      </c>
      <c r="G121">
        <v>3.9510692906340964E-3</v>
      </c>
      <c r="W121">
        <f t="shared" si="1"/>
        <v>3.558E-3</v>
      </c>
      <c r="X121">
        <f t="shared" si="1"/>
        <v>3.9509999999999997E-3</v>
      </c>
    </row>
    <row r="122" spans="2:24" ht="18.75" customHeight="1" x14ac:dyDescent="0.2">
      <c r="B122" s="16" t="s">
        <v>133</v>
      </c>
      <c r="C122" s="16" t="s">
        <v>13</v>
      </c>
      <c r="D122" s="16" t="s">
        <v>14</v>
      </c>
      <c r="E122" s="16">
        <v>2040</v>
      </c>
      <c r="F122">
        <v>3.3625981488331251E-3</v>
      </c>
      <c r="G122">
        <v>4.3812796661345946E-3</v>
      </c>
      <c r="W122">
        <f t="shared" si="1"/>
        <v>3.3630000000000001E-3</v>
      </c>
      <c r="X122">
        <f t="shared" si="1"/>
        <v>4.3810000000000003E-3</v>
      </c>
    </row>
    <row r="123" spans="2:24" ht="18.75" customHeight="1" x14ac:dyDescent="0.2">
      <c r="B123" s="15" t="s">
        <v>134</v>
      </c>
      <c r="C123" s="15" t="s">
        <v>13</v>
      </c>
      <c r="D123" s="15" t="s">
        <v>14</v>
      </c>
      <c r="E123" s="15">
        <v>2040</v>
      </c>
      <c r="F123">
        <v>4.2101466675824864E-3</v>
      </c>
      <c r="G123">
        <v>4.320520966508634E-3</v>
      </c>
      <c r="W123">
        <f t="shared" si="1"/>
        <v>4.2100000000000002E-3</v>
      </c>
      <c r="X123">
        <f t="shared" si="1"/>
        <v>4.3210000000000002E-3</v>
      </c>
    </row>
    <row r="124" spans="2:24" ht="18.75" customHeight="1" x14ac:dyDescent="0.2">
      <c r="B124" s="16" t="s">
        <v>135</v>
      </c>
      <c r="C124" s="16" t="s">
        <v>13</v>
      </c>
      <c r="D124" s="16" t="s">
        <v>14</v>
      </c>
      <c r="E124" s="16">
        <v>2040</v>
      </c>
      <c r="F124">
        <v>4.6228843628030843E-3</v>
      </c>
      <c r="G124">
        <v>3.7301704807812149E-3</v>
      </c>
      <c r="W124">
        <f t="shared" si="1"/>
        <v>4.6230000000000004E-3</v>
      </c>
      <c r="X124">
        <f t="shared" si="1"/>
        <v>3.7299999999999998E-3</v>
      </c>
    </row>
    <row r="125" spans="2:24" ht="18.75" customHeight="1" x14ac:dyDescent="0.2">
      <c r="B125" s="15" t="s">
        <v>136</v>
      </c>
      <c r="C125" s="15" t="s">
        <v>13</v>
      </c>
      <c r="D125" s="15" t="s">
        <v>14</v>
      </c>
      <c r="E125" s="15">
        <v>2040</v>
      </c>
      <c r="F125">
        <v>4.4964606107336319E-3</v>
      </c>
      <c r="G125">
        <v>3.8961451498232802E-3</v>
      </c>
      <c r="W125">
        <f t="shared" si="1"/>
        <v>4.496E-3</v>
      </c>
      <c r="X125">
        <f t="shared" si="1"/>
        <v>3.8960000000000002E-3</v>
      </c>
    </row>
    <row r="126" spans="2:24" ht="18.75" customHeight="1" x14ac:dyDescent="0.2">
      <c r="B126" s="16" t="s">
        <v>137</v>
      </c>
      <c r="C126" s="16" t="s">
        <v>13</v>
      </c>
      <c r="D126" s="16" t="s">
        <v>14</v>
      </c>
      <c r="E126" s="16">
        <v>2040</v>
      </c>
      <c r="F126">
        <v>3.6425809696667469E-3</v>
      </c>
      <c r="G126">
        <v>4.1214823611382002E-3</v>
      </c>
      <c r="W126">
        <f t="shared" si="1"/>
        <v>3.643E-3</v>
      </c>
      <c r="X126">
        <f t="shared" si="1"/>
        <v>4.1209999999999997E-3</v>
      </c>
    </row>
    <row r="127" spans="2:24" ht="18.75" customHeight="1" x14ac:dyDescent="0.2">
      <c r="B127" s="15" t="s">
        <v>138</v>
      </c>
      <c r="C127" s="15" t="s">
        <v>13</v>
      </c>
      <c r="D127" s="15" t="s">
        <v>14</v>
      </c>
      <c r="E127" s="15">
        <v>2040</v>
      </c>
      <c r="F127">
        <v>5.05457929874334E-3</v>
      </c>
      <c r="G127">
        <v>5.2098387274168451E-3</v>
      </c>
      <c r="W127">
        <f t="shared" si="1"/>
        <v>5.0549999999999996E-3</v>
      </c>
      <c r="X127">
        <f t="shared" si="1"/>
        <v>5.2100000000000002E-3</v>
      </c>
    </row>
    <row r="128" spans="2:24" ht="18.75" customHeight="1" x14ac:dyDescent="0.2">
      <c r="B128" s="16" t="s">
        <v>139</v>
      </c>
      <c r="C128" s="16" t="s">
        <v>13</v>
      </c>
      <c r="D128" s="16" t="s">
        <v>14</v>
      </c>
      <c r="E128" s="16">
        <v>2040</v>
      </c>
      <c r="F128">
        <v>5.829708267844973E-3</v>
      </c>
      <c r="G128">
        <v>5.4917461662984035E-3</v>
      </c>
      <c r="W128">
        <f t="shared" si="1"/>
        <v>5.8300000000000001E-3</v>
      </c>
      <c r="X128">
        <f t="shared" si="1"/>
        <v>5.4920000000000004E-3</v>
      </c>
    </row>
    <row r="129" spans="2:24" ht="18.75" customHeight="1" x14ac:dyDescent="0.2">
      <c r="B129" s="15" t="s">
        <v>140</v>
      </c>
      <c r="C129" s="15" t="s">
        <v>13</v>
      </c>
      <c r="D129" s="15" t="s">
        <v>14</v>
      </c>
      <c r="E129" s="15">
        <v>2040</v>
      </c>
      <c r="F129">
        <v>5.4832080206653365E-3</v>
      </c>
      <c r="G129">
        <v>5.4799607022220208E-3</v>
      </c>
      <c r="W129">
        <f t="shared" si="1"/>
        <v>5.483E-3</v>
      </c>
      <c r="X129">
        <f t="shared" si="1"/>
        <v>5.4799999999999996E-3</v>
      </c>
    </row>
    <row r="130" spans="2:24" ht="18.75" customHeight="1" x14ac:dyDescent="0.2">
      <c r="B130" s="16" t="s">
        <v>141</v>
      </c>
      <c r="C130" s="16" t="s">
        <v>13</v>
      </c>
      <c r="D130" s="16" t="s">
        <v>14</v>
      </c>
      <c r="E130" s="16">
        <v>2040</v>
      </c>
      <c r="F130">
        <v>5.2170479996990022E-3</v>
      </c>
      <c r="G130">
        <v>5.6920042547889899E-3</v>
      </c>
      <c r="W130">
        <f t="shared" si="1"/>
        <v>5.2170000000000003E-3</v>
      </c>
      <c r="X130">
        <f t="shared" si="1"/>
        <v>5.692E-3</v>
      </c>
    </row>
    <row r="131" spans="2:24" ht="18.75" customHeight="1" x14ac:dyDescent="0.2">
      <c r="B131" s="15" t="s">
        <v>142</v>
      </c>
      <c r="C131" s="15" t="s">
        <v>13</v>
      </c>
      <c r="D131" s="15" t="s">
        <v>14</v>
      </c>
      <c r="E131" s="15">
        <v>2040</v>
      </c>
      <c r="F131">
        <v>5.7699599943905186E-3</v>
      </c>
      <c r="G131">
        <v>5.0712658009933239E-3</v>
      </c>
      <c r="W131">
        <f t="shared" si="1"/>
        <v>5.77E-3</v>
      </c>
      <c r="X131">
        <f t="shared" si="1"/>
        <v>5.071E-3</v>
      </c>
    </row>
    <row r="132" spans="2:24" ht="18.75" customHeight="1" x14ac:dyDescent="0.2">
      <c r="B132" s="16" t="s">
        <v>143</v>
      </c>
      <c r="C132" s="16" t="s">
        <v>13</v>
      </c>
      <c r="D132" s="16" t="s">
        <v>14</v>
      </c>
      <c r="E132" s="16">
        <v>2040</v>
      </c>
      <c r="F132">
        <v>5.8810481605895649E-3</v>
      </c>
      <c r="G132">
        <v>4.1050775122391907E-3</v>
      </c>
      <c r="W132">
        <f t="shared" si="1"/>
        <v>5.8809999999999999E-3</v>
      </c>
      <c r="X132">
        <f t="shared" si="1"/>
        <v>4.1050000000000001E-3</v>
      </c>
    </row>
    <row r="133" spans="2:24" ht="18.75" customHeight="1" x14ac:dyDescent="0.2">
      <c r="B133" s="15" t="s">
        <v>144</v>
      </c>
      <c r="C133" s="15" t="s">
        <v>13</v>
      </c>
      <c r="D133" s="15" t="s">
        <v>14</v>
      </c>
      <c r="E133" s="15">
        <v>2040</v>
      </c>
      <c r="F133">
        <v>5.0098234119466418E-3</v>
      </c>
      <c r="G133">
        <v>4.0277243620983659E-3</v>
      </c>
      <c r="W133">
        <f t="shared" si="1"/>
        <v>5.0099999999999997E-3</v>
      </c>
      <c r="X133">
        <f t="shared" si="1"/>
        <v>4.0280000000000003E-3</v>
      </c>
    </row>
    <row r="134" spans="2:24" ht="18.75" customHeight="1" x14ac:dyDescent="0.2">
      <c r="B134" s="16" t="s">
        <v>145</v>
      </c>
      <c r="C134" s="16" t="s">
        <v>13</v>
      </c>
      <c r="D134" s="16" t="s">
        <v>14</v>
      </c>
      <c r="E134" s="16">
        <v>2040</v>
      </c>
      <c r="F134">
        <v>4.0206736075264057E-3</v>
      </c>
      <c r="G134">
        <v>4.2237767420190992E-3</v>
      </c>
      <c r="W134">
        <f t="shared" ref="W134:X197" si="2">ROUND(F134+W$4,6)</f>
        <v>4.0210000000000003E-3</v>
      </c>
      <c r="X134">
        <f t="shared" si="2"/>
        <v>4.2240000000000003E-3</v>
      </c>
    </row>
    <row r="135" spans="2:24" ht="18.75" customHeight="1" x14ac:dyDescent="0.2">
      <c r="B135" s="15" t="s">
        <v>146</v>
      </c>
      <c r="C135" s="15" t="s">
        <v>13</v>
      </c>
      <c r="D135" s="15" t="s">
        <v>14</v>
      </c>
      <c r="E135" s="15">
        <v>2040</v>
      </c>
      <c r="F135">
        <v>5.0039709622151799E-3</v>
      </c>
      <c r="G135">
        <v>5.2901608664968382E-3</v>
      </c>
      <c r="W135">
        <f t="shared" si="2"/>
        <v>5.0039999999999998E-3</v>
      </c>
      <c r="X135">
        <f t="shared" si="2"/>
        <v>5.2900000000000004E-3</v>
      </c>
    </row>
    <row r="136" spans="2:24" ht="18.75" customHeight="1" x14ac:dyDescent="0.2">
      <c r="B136" s="16" t="s">
        <v>147</v>
      </c>
      <c r="C136" s="16" t="s">
        <v>13</v>
      </c>
      <c r="D136" s="16" t="s">
        <v>14</v>
      </c>
      <c r="E136" s="16">
        <v>2040</v>
      </c>
      <c r="F136">
        <v>5.6479391269570042E-3</v>
      </c>
      <c r="G136">
        <v>5.5410598229309917E-3</v>
      </c>
      <c r="W136">
        <f t="shared" si="2"/>
        <v>5.6480000000000002E-3</v>
      </c>
      <c r="X136">
        <f t="shared" si="2"/>
        <v>5.5409999999999999E-3</v>
      </c>
    </row>
    <row r="137" spans="2:24" ht="18.75" customHeight="1" x14ac:dyDescent="0.2">
      <c r="B137" s="15" t="s">
        <v>148</v>
      </c>
      <c r="C137" s="15" t="s">
        <v>13</v>
      </c>
      <c r="D137" s="15" t="s">
        <v>14</v>
      </c>
      <c r="E137" s="15">
        <v>2040</v>
      </c>
      <c r="F137">
        <v>5.3085828423353717E-3</v>
      </c>
      <c r="G137">
        <v>5.5359319610476659E-3</v>
      </c>
      <c r="W137">
        <f t="shared" si="2"/>
        <v>5.3090000000000004E-3</v>
      </c>
      <c r="X137">
        <f t="shared" si="2"/>
        <v>5.5360000000000001E-3</v>
      </c>
    </row>
    <row r="138" spans="2:24" ht="18.75" customHeight="1" x14ac:dyDescent="0.2">
      <c r="B138" s="16" t="s">
        <v>149</v>
      </c>
      <c r="C138" s="16" t="s">
        <v>13</v>
      </c>
      <c r="D138" s="16" t="s">
        <v>14</v>
      </c>
      <c r="E138" s="16">
        <v>2040</v>
      </c>
      <c r="F138">
        <v>5.0132012147237519E-3</v>
      </c>
      <c r="G138">
        <v>5.7493759800953757E-3</v>
      </c>
      <c r="W138">
        <f t="shared" si="2"/>
        <v>5.0130000000000001E-3</v>
      </c>
      <c r="X138">
        <f t="shared" si="2"/>
        <v>5.7489999999999998E-3</v>
      </c>
    </row>
    <row r="139" spans="2:24" ht="18.75" customHeight="1" x14ac:dyDescent="0.2">
      <c r="B139" s="15" t="s">
        <v>150</v>
      </c>
      <c r="C139" s="15" t="s">
        <v>13</v>
      </c>
      <c r="D139" s="15" t="s">
        <v>14</v>
      </c>
      <c r="E139" s="15">
        <v>2040</v>
      </c>
      <c r="F139">
        <v>5.4776355492389293E-3</v>
      </c>
      <c r="G139">
        <v>5.1087896844218958E-3</v>
      </c>
      <c r="W139">
        <f t="shared" si="2"/>
        <v>5.4780000000000002E-3</v>
      </c>
      <c r="X139">
        <f t="shared" si="2"/>
        <v>5.1089999999999998E-3</v>
      </c>
    </row>
    <row r="140" spans="2:24" ht="18.75" customHeight="1" x14ac:dyDescent="0.2">
      <c r="B140" s="16" t="s">
        <v>151</v>
      </c>
      <c r="C140" s="16" t="s">
        <v>13</v>
      </c>
      <c r="D140" s="16" t="s">
        <v>14</v>
      </c>
      <c r="E140" s="16">
        <v>2040</v>
      </c>
      <c r="F140">
        <v>5.6142965725593259E-3</v>
      </c>
      <c r="G140">
        <v>4.1274634302928687E-3</v>
      </c>
      <c r="W140">
        <f t="shared" si="2"/>
        <v>5.6140000000000001E-3</v>
      </c>
      <c r="X140">
        <f t="shared" si="2"/>
        <v>4.1269999999999996E-3</v>
      </c>
    </row>
    <row r="141" spans="2:24" ht="18.75" customHeight="1" x14ac:dyDescent="0.2">
      <c r="B141" s="15" t="s">
        <v>152</v>
      </c>
      <c r="C141" s="15" t="s">
        <v>13</v>
      </c>
      <c r="D141" s="15" t="s">
        <v>14</v>
      </c>
      <c r="E141" s="15">
        <v>2040</v>
      </c>
      <c r="F141">
        <v>5.0528271764471921E-3</v>
      </c>
      <c r="G141">
        <v>4.0540402045533839E-3</v>
      </c>
      <c r="W141">
        <f t="shared" si="2"/>
        <v>5.0530000000000002E-3</v>
      </c>
      <c r="X141">
        <f t="shared" si="2"/>
        <v>4.0540000000000003E-3</v>
      </c>
    </row>
    <row r="142" spans="2:24" ht="18.75" customHeight="1" x14ac:dyDescent="0.2">
      <c r="B142" s="16" t="s">
        <v>153</v>
      </c>
      <c r="C142" s="16" t="s">
        <v>13</v>
      </c>
      <c r="D142" s="16" t="s">
        <v>14</v>
      </c>
      <c r="E142" s="16">
        <v>2040</v>
      </c>
      <c r="F142">
        <v>4.0650501688775454E-3</v>
      </c>
      <c r="G142">
        <v>4.2668335453285031E-3</v>
      </c>
      <c r="W142">
        <f t="shared" si="2"/>
        <v>4.065E-3</v>
      </c>
      <c r="X142">
        <f t="shared" si="2"/>
        <v>4.267E-3</v>
      </c>
    </row>
    <row r="143" spans="2:24" ht="18.75" customHeight="1" x14ac:dyDescent="0.2">
      <c r="B143" s="15" t="s">
        <v>154</v>
      </c>
      <c r="C143" s="15" t="s">
        <v>13</v>
      </c>
      <c r="D143" s="15" t="s">
        <v>14</v>
      </c>
      <c r="E143" s="15">
        <v>2040</v>
      </c>
      <c r="F143">
        <v>5.0389095452185147E-3</v>
      </c>
      <c r="G143">
        <v>5.3636099470021218E-3</v>
      </c>
      <c r="W143">
        <f t="shared" si="2"/>
        <v>5.0390000000000001E-3</v>
      </c>
      <c r="X143">
        <f t="shared" si="2"/>
        <v>5.3639999999999998E-3</v>
      </c>
    </row>
    <row r="144" spans="2:24" ht="18.75" customHeight="1" x14ac:dyDescent="0.2">
      <c r="B144" s="16" t="s">
        <v>155</v>
      </c>
      <c r="C144" s="16" t="s">
        <v>13</v>
      </c>
      <c r="D144" s="16" t="s">
        <v>14</v>
      </c>
      <c r="E144" s="16">
        <v>2040</v>
      </c>
      <c r="F144">
        <v>5.7147004053751628E-3</v>
      </c>
      <c r="G144">
        <v>5.6627280416500702E-3</v>
      </c>
      <c r="W144">
        <f t="shared" si="2"/>
        <v>5.7149999999999996E-3</v>
      </c>
      <c r="X144">
        <f t="shared" si="2"/>
        <v>5.6629999999999996E-3</v>
      </c>
    </row>
    <row r="145" spans="2:24" ht="18.75" customHeight="1" x14ac:dyDescent="0.2">
      <c r="B145" s="15" t="s">
        <v>156</v>
      </c>
      <c r="C145" s="15" t="s">
        <v>13</v>
      </c>
      <c r="D145" s="15" t="s">
        <v>14</v>
      </c>
      <c r="E145" s="15">
        <v>2040</v>
      </c>
      <c r="F145">
        <v>5.3470753435012524E-3</v>
      </c>
      <c r="G145">
        <v>5.6294141759189852E-3</v>
      </c>
      <c r="W145">
        <f t="shared" si="2"/>
        <v>5.3470000000000002E-3</v>
      </c>
      <c r="X145">
        <f t="shared" si="2"/>
        <v>5.6290000000000003E-3</v>
      </c>
    </row>
    <row r="146" spans="2:24" ht="18.75" customHeight="1" x14ac:dyDescent="0.2">
      <c r="B146" s="16" t="s">
        <v>157</v>
      </c>
      <c r="C146" s="16" t="s">
        <v>13</v>
      </c>
      <c r="D146" s="16" t="s">
        <v>14</v>
      </c>
      <c r="E146" s="16">
        <v>2040</v>
      </c>
      <c r="F146">
        <v>4.9233146314639131E-3</v>
      </c>
      <c r="G146">
        <v>5.8247900228013292E-3</v>
      </c>
      <c r="W146">
        <f t="shared" si="2"/>
        <v>4.9230000000000003E-3</v>
      </c>
      <c r="X146">
        <f t="shared" si="2"/>
        <v>5.8250000000000003E-3</v>
      </c>
    </row>
    <row r="147" spans="2:24" ht="18.75" customHeight="1" x14ac:dyDescent="0.2">
      <c r="B147" s="15" t="s">
        <v>158</v>
      </c>
      <c r="C147" s="15" t="s">
        <v>13</v>
      </c>
      <c r="D147" s="15" t="s">
        <v>14</v>
      </c>
      <c r="E147" s="15">
        <v>2040</v>
      </c>
      <c r="F147">
        <v>5.4591614968844456E-3</v>
      </c>
      <c r="G147">
        <v>5.1597623551932082E-3</v>
      </c>
      <c r="W147">
        <f t="shared" si="2"/>
        <v>5.4590000000000003E-3</v>
      </c>
      <c r="X147">
        <f t="shared" si="2"/>
        <v>5.1599999999999997E-3</v>
      </c>
    </row>
    <row r="148" spans="2:24" ht="18.75" customHeight="1" x14ac:dyDescent="0.2">
      <c r="B148" s="16" t="s">
        <v>159</v>
      </c>
      <c r="C148" s="16" t="s">
        <v>13</v>
      </c>
      <c r="D148" s="16" t="s">
        <v>14</v>
      </c>
      <c r="E148" s="16">
        <v>2040</v>
      </c>
      <c r="F148">
        <v>5.6432111062248748E-3</v>
      </c>
      <c r="G148">
        <v>4.1774880929849097E-3</v>
      </c>
      <c r="W148">
        <f t="shared" si="2"/>
        <v>5.6429999999999996E-3</v>
      </c>
      <c r="X148">
        <f t="shared" si="2"/>
        <v>4.1770000000000002E-3</v>
      </c>
    </row>
    <row r="149" spans="2:24" ht="18.75" customHeight="1" x14ac:dyDescent="0.2">
      <c r="B149" s="15" t="s">
        <v>160</v>
      </c>
      <c r="C149" s="15" t="s">
        <v>13</v>
      </c>
      <c r="D149" s="15" t="s">
        <v>14</v>
      </c>
      <c r="E149" s="15">
        <v>2040</v>
      </c>
      <c r="F149">
        <v>5.0048379918050268E-3</v>
      </c>
      <c r="G149">
        <v>4.0580950936560806E-3</v>
      </c>
      <c r="W149">
        <f t="shared" si="2"/>
        <v>5.0049999999999999E-3</v>
      </c>
      <c r="X149">
        <f t="shared" si="2"/>
        <v>4.058E-3</v>
      </c>
    </row>
    <row r="150" spans="2:24" ht="18.75" customHeight="1" x14ac:dyDescent="0.2">
      <c r="B150" s="16" t="s">
        <v>161</v>
      </c>
      <c r="C150" s="16" t="s">
        <v>13</v>
      </c>
      <c r="D150" s="16" t="s">
        <v>14</v>
      </c>
      <c r="E150" s="16">
        <v>2040</v>
      </c>
      <c r="F150">
        <v>3.9347518783284683E-3</v>
      </c>
      <c r="G150">
        <v>4.2406943771064413E-3</v>
      </c>
      <c r="W150">
        <f t="shared" si="2"/>
        <v>3.9350000000000001E-3</v>
      </c>
      <c r="X150">
        <f t="shared" si="2"/>
        <v>4.241E-3</v>
      </c>
    </row>
    <row r="151" spans="2:24" ht="18.75" customHeight="1" x14ac:dyDescent="0.2">
      <c r="B151" s="15" t="s">
        <v>162</v>
      </c>
      <c r="C151" s="15" t="s">
        <v>13</v>
      </c>
      <c r="D151" s="15" t="s">
        <v>14</v>
      </c>
      <c r="E151" s="15">
        <v>2040</v>
      </c>
      <c r="F151">
        <v>4.7761318428084032E-3</v>
      </c>
      <c r="G151">
        <v>5.3157657028924032E-3</v>
      </c>
      <c r="W151">
        <f t="shared" si="2"/>
        <v>4.7759999999999999E-3</v>
      </c>
      <c r="X151">
        <f t="shared" si="2"/>
        <v>5.3160000000000004E-3</v>
      </c>
    </row>
    <row r="152" spans="2:24" ht="18.75" customHeight="1" x14ac:dyDescent="0.2">
      <c r="B152" s="16" t="s">
        <v>163</v>
      </c>
      <c r="C152" s="16" t="s">
        <v>13</v>
      </c>
      <c r="D152" s="16" t="s">
        <v>14</v>
      </c>
      <c r="E152" s="16">
        <v>2040</v>
      </c>
      <c r="F152">
        <v>5.4925782623264354E-3</v>
      </c>
      <c r="G152">
        <v>5.5973499572014827E-3</v>
      </c>
      <c r="W152">
        <f t="shared" si="2"/>
        <v>5.4929999999999996E-3</v>
      </c>
      <c r="X152">
        <f t="shared" si="2"/>
        <v>5.5970000000000004E-3</v>
      </c>
    </row>
    <row r="153" spans="2:24" ht="18.75" customHeight="1" x14ac:dyDescent="0.2">
      <c r="B153" s="15" t="s">
        <v>164</v>
      </c>
      <c r="C153" s="15" t="s">
        <v>13</v>
      </c>
      <c r="D153" s="15" t="s">
        <v>14</v>
      </c>
      <c r="E153" s="15">
        <v>2040</v>
      </c>
      <c r="F153">
        <v>5.1377283395654142E-3</v>
      </c>
      <c r="G153">
        <v>5.5833754562875128E-3</v>
      </c>
      <c r="W153">
        <f t="shared" si="2"/>
        <v>5.1380000000000002E-3</v>
      </c>
      <c r="X153">
        <f t="shared" si="2"/>
        <v>5.5830000000000003E-3</v>
      </c>
    </row>
    <row r="154" spans="2:24" ht="18.75" customHeight="1" x14ac:dyDescent="0.2">
      <c r="B154" s="16" t="s">
        <v>165</v>
      </c>
      <c r="C154" s="16" t="s">
        <v>13</v>
      </c>
      <c r="D154" s="16" t="s">
        <v>14</v>
      </c>
      <c r="E154" s="16">
        <v>2040</v>
      </c>
      <c r="F154">
        <v>4.7289645299649465E-3</v>
      </c>
      <c r="G154">
        <v>5.7998229372954561E-3</v>
      </c>
      <c r="W154">
        <f t="shared" si="2"/>
        <v>4.7289999999999997E-3</v>
      </c>
      <c r="X154">
        <f t="shared" si="2"/>
        <v>5.7999999999999996E-3</v>
      </c>
    </row>
    <row r="155" spans="2:24" ht="18.75" customHeight="1" x14ac:dyDescent="0.2">
      <c r="B155" s="15" t="s">
        <v>166</v>
      </c>
      <c r="C155" s="15" t="s">
        <v>13</v>
      </c>
      <c r="D155" s="15" t="s">
        <v>14</v>
      </c>
      <c r="E155" s="15">
        <v>2040</v>
      </c>
      <c r="F155">
        <v>5.3343453621794998E-3</v>
      </c>
      <c r="G155">
        <v>5.1731421964938181E-3</v>
      </c>
      <c r="W155">
        <f t="shared" si="2"/>
        <v>5.3340000000000002E-3</v>
      </c>
      <c r="X155">
        <f t="shared" si="2"/>
        <v>5.1729999999999996E-3</v>
      </c>
    </row>
    <row r="156" spans="2:24" ht="18.75" customHeight="1" x14ac:dyDescent="0.2">
      <c r="B156" s="16" t="s">
        <v>167</v>
      </c>
      <c r="C156" s="16" t="s">
        <v>13</v>
      </c>
      <c r="D156" s="16" t="s">
        <v>14</v>
      </c>
      <c r="E156" s="16">
        <v>2040</v>
      </c>
      <c r="F156">
        <v>5.5491700061803557E-3</v>
      </c>
      <c r="G156">
        <v>4.1836760002659651E-3</v>
      </c>
      <c r="W156">
        <f t="shared" si="2"/>
        <v>5.5490000000000001E-3</v>
      </c>
      <c r="X156">
        <f t="shared" si="2"/>
        <v>4.1840000000000002E-3</v>
      </c>
    </row>
    <row r="157" spans="2:24" ht="18.75" customHeight="1" x14ac:dyDescent="0.2">
      <c r="B157" s="15" t="s">
        <v>168</v>
      </c>
      <c r="C157" s="15" t="s">
        <v>13</v>
      </c>
      <c r="D157" s="15" t="s">
        <v>14</v>
      </c>
      <c r="E157" s="15">
        <v>2040</v>
      </c>
      <c r="F157">
        <v>4.7831373214735837E-3</v>
      </c>
      <c r="G157">
        <v>4.0186152253760743E-3</v>
      </c>
      <c r="W157">
        <f t="shared" si="2"/>
        <v>4.7829999999999999E-3</v>
      </c>
      <c r="X157">
        <f t="shared" si="2"/>
        <v>4.019E-3</v>
      </c>
    </row>
    <row r="158" spans="2:24" ht="18.75" customHeight="1" x14ac:dyDescent="0.2">
      <c r="B158" s="16" t="s">
        <v>169</v>
      </c>
      <c r="C158" s="16" t="s">
        <v>13</v>
      </c>
      <c r="D158" s="16" t="s">
        <v>14</v>
      </c>
      <c r="E158" s="16">
        <v>2040</v>
      </c>
      <c r="F158">
        <v>3.7254519137583987E-3</v>
      </c>
      <c r="G158">
        <v>4.1975061454042287E-3</v>
      </c>
      <c r="W158">
        <f t="shared" si="2"/>
        <v>3.725E-3</v>
      </c>
      <c r="X158">
        <f t="shared" si="2"/>
        <v>4.1980000000000003E-3</v>
      </c>
    </row>
    <row r="159" spans="2:24" ht="18.75" customHeight="1" x14ac:dyDescent="0.2">
      <c r="B159" s="15" t="s">
        <v>170</v>
      </c>
      <c r="C159" s="15" t="s">
        <v>13</v>
      </c>
      <c r="D159" s="15" t="s">
        <v>14</v>
      </c>
      <c r="E159" s="15">
        <v>2040</v>
      </c>
      <c r="F159">
        <v>4.6128190674733895E-3</v>
      </c>
      <c r="G159">
        <v>5.2840814055945488E-3</v>
      </c>
      <c r="W159">
        <f t="shared" si="2"/>
        <v>4.6129999999999999E-3</v>
      </c>
      <c r="X159">
        <f t="shared" si="2"/>
        <v>5.2839999999999996E-3</v>
      </c>
    </row>
    <row r="160" spans="2:24" ht="18.75" customHeight="1" x14ac:dyDescent="0.2">
      <c r="B160" s="16" t="s">
        <v>171</v>
      </c>
      <c r="C160" s="16" t="s">
        <v>13</v>
      </c>
      <c r="D160" s="16" t="s">
        <v>14</v>
      </c>
      <c r="E160" s="16">
        <v>2040</v>
      </c>
      <c r="F160">
        <v>5.2678019701035807E-3</v>
      </c>
      <c r="G160">
        <v>5.5963994354644268E-3</v>
      </c>
      <c r="W160">
        <f t="shared" si="2"/>
        <v>5.2680000000000001E-3</v>
      </c>
      <c r="X160">
        <f t="shared" si="2"/>
        <v>5.5960000000000003E-3</v>
      </c>
    </row>
    <row r="161" spans="2:24" ht="18.75" customHeight="1" x14ac:dyDescent="0.2">
      <c r="B161" s="15" t="s">
        <v>172</v>
      </c>
      <c r="C161" s="15" t="s">
        <v>13</v>
      </c>
      <c r="D161" s="15" t="s">
        <v>14</v>
      </c>
      <c r="E161" s="15">
        <v>2040</v>
      </c>
      <c r="F161">
        <v>4.928212370227736E-3</v>
      </c>
      <c r="G161">
        <v>5.567624517506818E-3</v>
      </c>
      <c r="W161">
        <f t="shared" si="2"/>
        <v>4.9280000000000001E-3</v>
      </c>
      <c r="X161">
        <f t="shared" si="2"/>
        <v>5.568E-3</v>
      </c>
    </row>
    <row r="162" spans="2:24" ht="18.75" customHeight="1" x14ac:dyDescent="0.2">
      <c r="B162" s="16" t="s">
        <v>173</v>
      </c>
      <c r="C162" s="16" t="s">
        <v>13</v>
      </c>
      <c r="D162" s="16" t="s">
        <v>14</v>
      </c>
      <c r="E162" s="16">
        <v>2040</v>
      </c>
      <c r="F162">
        <v>4.5378232658412482E-3</v>
      </c>
      <c r="G162">
        <v>5.7369362468067085E-3</v>
      </c>
      <c r="W162">
        <f t="shared" si="2"/>
        <v>4.5380000000000004E-3</v>
      </c>
      <c r="X162">
        <f t="shared" si="2"/>
        <v>5.7369999999999999E-3</v>
      </c>
    </row>
    <row r="163" spans="2:24" ht="18.75" customHeight="1" x14ac:dyDescent="0.2">
      <c r="B163" s="15" t="s">
        <v>174</v>
      </c>
      <c r="C163" s="15" t="s">
        <v>13</v>
      </c>
      <c r="D163" s="15" t="s">
        <v>14</v>
      </c>
      <c r="E163" s="15">
        <v>2040</v>
      </c>
      <c r="F163">
        <v>5.174441247445539E-3</v>
      </c>
      <c r="G163">
        <v>5.0474072385710521E-3</v>
      </c>
      <c r="W163">
        <f t="shared" si="2"/>
        <v>5.1739999999999998E-3</v>
      </c>
      <c r="X163">
        <f t="shared" si="2"/>
        <v>5.0470000000000003E-3</v>
      </c>
    </row>
    <row r="164" spans="2:24" ht="18.75" customHeight="1" x14ac:dyDescent="0.2">
      <c r="B164" s="16" t="s">
        <v>175</v>
      </c>
      <c r="C164" s="16" t="s">
        <v>13</v>
      </c>
      <c r="D164" s="16" t="s">
        <v>14</v>
      </c>
      <c r="E164" s="16">
        <v>2040</v>
      </c>
      <c r="F164">
        <v>5.3790139439133305E-3</v>
      </c>
      <c r="G164">
        <v>4.118314434139971E-3</v>
      </c>
      <c r="W164">
        <f t="shared" si="2"/>
        <v>5.3790000000000001E-3</v>
      </c>
      <c r="X164">
        <f t="shared" si="2"/>
        <v>4.1180000000000001E-3</v>
      </c>
    </row>
    <row r="165" spans="2:24" ht="18.75" customHeight="1" x14ac:dyDescent="0.2">
      <c r="B165" s="15" t="s">
        <v>176</v>
      </c>
      <c r="C165" s="15" t="s">
        <v>13</v>
      </c>
      <c r="D165" s="15" t="s">
        <v>14</v>
      </c>
      <c r="E165" s="15">
        <v>2040</v>
      </c>
      <c r="F165">
        <v>4.2710690436065252E-3</v>
      </c>
      <c r="G165">
        <v>3.5638984819324686E-3</v>
      </c>
      <c r="W165">
        <f t="shared" si="2"/>
        <v>4.2709999999999996E-3</v>
      </c>
      <c r="X165">
        <f t="shared" si="2"/>
        <v>3.5639999999999999E-3</v>
      </c>
    </row>
    <row r="166" spans="2:24" ht="18.75" customHeight="1" x14ac:dyDescent="0.2">
      <c r="B166" s="16" t="s">
        <v>177</v>
      </c>
      <c r="C166" s="16" t="s">
        <v>13</v>
      </c>
      <c r="D166" s="16" t="s">
        <v>14</v>
      </c>
      <c r="E166" s="16">
        <v>2040</v>
      </c>
      <c r="F166">
        <v>3.2848138535982231E-3</v>
      </c>
      <c r="G166">
        <v>3.6040854062382639E-3</v>
      </c>
      <c r="W166">
        <f t="shared" si="2"/>
        <v>3.2850000000000002E-3</v>
      </c>
      <c r="X166">
        <f t="shared" si="2"/>
        <v>3.604E-3</v>
      </c>
    </row>
    <row r="167" spans="2:24" ht="18.75" customHeight="1" x14ac:dyDescent="0.2">
      <c r="B167" s="15" t="s">
        <v>178</v>
      </c>
      <c r="C167" s="15" t="s">
        <v>13</v>
      </c>
      <c r="D167" s="15" t="s">
        <v>14</v>
      </c>
      <c r="E167" s="15">
        <v>2040</v>
      </c>
      <c r="F167">
        <v>3.0359131404047654E-3</v>
      </c>
      <c r="G167">
        <v>4.0387298740731676E-3</v>
      </c>
      <c r="W167">
        <f t="shared" si="2"/>
        <v>3.0360000000000001E-3</v>
      </c>
      <c r="X167">
        <f t="shared" si="2"/>
        <v>4.0390000000000001E-3</v>
      </c>
    </row>
    <row r="168" spans="2:24" ht="18.75" customHeight="1" x14ac:dyDescent="0.2">
      <c r="B168" s="16" t="s">
        <v>179</v>
      </c>
      <c r="C168" s="16" t="s">
        <v>13</v>
      </c>
      <c r="D168" s="16" t="s">
        <v>14</v>
      </c>
      <c r="E168" s="16">
        <v>2040</v>
      </c>
      <c r="F168">
        <v>3.7976708875504892E-3</v>
      </c>
      <c r="G168">
        <v>4.1473974547233438E-3</v>
      </c>
      <c r="W168">
        <f t="shared" si="2"/>
        <v>3.7980000000000002E-3</v>
      </c>
      <c r="X168">
        <f t="shared" si="2"/>
        <v>4.1469999999999996E-3</v>
      </c>
    </row>
    <row r="169" spans="2:24" ht="18.75" customHeight="1" x14ac:dyDescent="0.2">
      <c r="B169" s="15" t="s">
        <v>180</v>
      </c>
      <c r="C169" s="15" t="s">
        <v>13</v>
      </c>
      <c r="D169" s="15" t="s">
        <v>14</v>
      </c>
      <c r="E169" s="15">
        <v>2040</v>
      </c>
      <c r="F169">
        <v>3.7026227687635975E-3</v>
      </c>
      <c r="G169">
        <v>4.0736768991771781E-3</v>
      </c>
      <c r="W169">
        <f t="shared" si="2"/>
        <v>3.7030000000000001E-3</v>
      </c>
      <c r="X169">
        <f t="shared" si="2"/>
        <v>4.0740000000000004E-3</v>
      </c>
    </row>
    <row r="170" spans="2:24" ht="18.75" customHeight="1" x14ac:dyDescent="0.2">
      <c r="B170" s="16" t="s">
        <v>181</v>
      </c>
      <c r="C170" s="16" t="s">
        <v>13</v>
      </c>
      <c r="D170" s="16" t="s">
        <v>14</v>
      </c>
      <c r="E170" s="16">
        <v>2040</v>
      </c>
      <c r="F170">
        <v>3.3276415027133355E-3</v>
      </c>
      <c r="G170">
        <v>4.461955153680499E-3</v>
      </c>
      <c r="W170">
        <f t="shared" si="2"/>
        <v>3.3279999999999998E-3</v>
      </c>
      <c r="X170">
        <f t="shared" si="2"/>
        <v>4.4619999999999998E-3</v>
      </c>
    </row>
    <row r="171" spans="2:24" ht="18.75" customHeight="1" x14ac:dyDescent="0.2">
      <c r="B171" s="15" t="s">
        <v>182</v>
      </c>
      <c r="C171" s="15" t="s">
        <v>13</v>
      </c>
      <c r="D171" s="15" t="s">
        <v>14</v>
      </c>
      <c r="E171" s="15">
        <v>2040</v>
      </c>
      <c r="F171">
        <v>4.0289013570717173E-3</v>
      </c>
      <c r="G171">
        <v>4.3262951975369173E-3</v>
      </c>
      <c r="W171">
        <f t="shared" si="2"/>
        <v>4.0289999999999996E-3</v>
      </c>
      <c r="X171">
        <f t="shared" si="2"/>
        <v>4.326E-3</v>
      </c>
    </row>
    <row r="172" spans="2:24" ht="18.75" customHeight="1" x14ac:dyDescent="0.2">
      <c r="B172" s="16" t="s">
        <v>183</v>
      </c>
      <c r="C172" s="16" t="s">
        <v>13</v>
      </c>
      <c r="D172" s="16" t="s">
        <v>14</v>
      </c>
      <c r="E172" s="16">
        <v>2040</v>
      </c>
      <c r="F172">
        <v>4.390050791696464E-3</v>
      </c>
      <c r="G172">
        <v>3.776786623515516E-3</v>
      </c>
      <c r="W172">
        <f t="shared" si="2"/>
        <v>4.3899999999999998E-3</v>
      </c>
      <c r="X172">
        <f t="shared" si="2"/>
        <v>3.777E-3</v>
      </c>
    </row>
    <row r="173" spans="2:24" ht="18.75" customHeight="1" x14ac:dyDescent="0.2">
      <c r="B173" s="15" t="s">
        <v>184</v>
      </c>
      <c r="C173" s="15" t="s">
        <v>13</v>
      </c>
      <c r="D173" s="15" t="s">
        <v>14</v>
      </c>
      <c r="E173" s="15">
        <v>2040</v>
      </c>
      <c r="F173">
        <v>5.1269998160580208E-3</v>
      </c>
      <c r="G173">
        <v>4.5010152411102513E-3</v>
      </c>
      <c r="W173">
        <f t="shared" si="2"/>
        <v>5.1269999999999996E-3</v>
      </c>
      <c r="X173">
        <f t="shared" si="2"/>
        <v>4.5009999999999998E-3</v>
      </c>
    </row>
    <row r="174" spans="2:24" ht="18.75" customHeight="1" x14ac:dyDescent="0.2">
      <c r="B174" s="16" t="s">
        <v>185</v>
      </c>
      <c r="C174" s="16" t="s">
        <v>13</v>
      </c>
      <c r="D174" s="16" t="s">
        <v>14</v>
      </c>
      <c r="E174" s="16">
        <v>2040</v>
      </c>
      <c r="F174">
        <v>4.4549854374630977E-3</v>
      </c>
      <c r="G174">
        <v>4.5351186005826776E-3</v>
      </c>
      <c r="W174">
        <f t="shared" si="2"/>
        <v>4.4549999999999998E-3</v>
      </c>
      <c r="X174">
        <f t="shared" si="2"/>
        <v>4.535E-3</v>
      </c>
    </row>
    <row r="175" spans="2:24" ht="18.75" customHeight="1" x14ac:dyDescent="0.2">
      <c r="B175" s="15" t="s">
        <v>186</v>
      </c>
      <c r="C175" s="15" t="s">
        <v>13</v>
      </c>
      <c r="D175" s="15" t="s">
        <v>14</v>
      </c>
      <c r="E175" s="15">
        <v>2040</v>
      </c>
      <c r="F175">
        <v>4.9600298509928694E-3</v>
      </c>
      <c r="G175">
        <v>5.3843854825003645E-3</v>
      </c>
      <c r="W175">
        <f t="shared" si="2"/>
        <v>4.96E-3</v>
      </c>
      <c r="X175">
        <f t="shared" si="2"/>
        <v>5.3839999999999999E-3</v>
      </c>
    </row>
    <row r="176" spans="2:24" ht="18.75" customHeight="1" x14ac:dyDescent="0.2">
      <c r="B176" s="16" t="s">
        <v>187</v>
      </c>
      <c r="C176" s="16" t="s">
        <v>13</v>
      </c>
      <c r="D176" s="16" t="s">
        <v>14</v>
      </c>
      <c r="E176" s="16">
        <v>2040</v>
      </c>
      <c r="F176">
        <v>5.6246054511647891E-3</v>
      </c>
      <c r="G176">
        <v>5.6804320925304434E-3</v>
      </c>
      <c r="W176">
        <f t="shared" si="2"/>
        <v>5.6249999999999998E-3</v>
      </c>
      <c r="X176">
        <f t="shared" si="2"/>
        <v>5.6800000000000002E-3</v>
      </c>
    </row>
    <row r="177" spans="2:24" ht="18.75" customHeight="1" x14ac:dyDescent="0.2">
      <c r="B177" s="15" t="s">
        <v>188</v>
      </c>
      <c r="C177" s="15" t="s">
        <v>13</v>
      </c>
      <c r="D177" s="15" t="s">
        <v>14</v>
      </c>
      <c r="E177" s="15">
        <v>2040</v>
      </c>
      <c r="F177">
        <v>5.3535722594233812E-3</v>
      </c>
      <c r="G177">
        <v>5.6107168711191941E-3</v>
      </c>
      <c r="W177">
        <f t="shared" si="2"/>
        <v>5.3540000000000003E-3</v>
      </c>
      <c r="X177">
        <f t="shared" si="2"/>
        <v>5.6109999999999997E-3</v>
      </c>
    </row>
    <row r="178" spans="2:24" ht="18.75" customHeight="1" x14ac:dyDescent="0.2">
      <c r="B178" s="16" t="s">
        <v>189</v>
      </c>
      <c r="C178" s="16" t="s">
        <v>13</v>
      </c>
      <c r="D178" s="16" t="s">
        <v>14</v>
      </c>
      <c r="E178" s="16">
        <v>2040</v>
      </c>
      <c r="F178">
        <v>4.9693597731975949E-3</v>
      </c>
      <c r="G178">
        <v>5.8945634174356236E-3</v>
      </c>
      <c r="W178">
        <f t="shared" si="2"/>
        <v>4.9690000000000003E-3</v>
      </c>
      <c r="X178">
        <f t="shared" si="2"/>
        <v>5.8950000000000001E-3</v>
      </c>
    </row>
    <row r="179" spans="2:24" ht="18.75" customHeight="1" x14ac:dyDescent="0.2">
      <c r="B179" s="15" t="s">
        <v>190</v>
      </c>
      <c r="C179" s="15" t="s">
        <v>13</v>
      </c>
      <c r="D179" s="15" t="s">
        <v>14</v>
      </c>
      <c r="E179" s="15">
        <v>2040</v>
      </c>
      <c r="F179">
        <v>5.3305304964953067E-3</v>
      </c>
      <c r="G179">
        <v>5.5667582289551602E-3</v>
      </c>
      <c r="W179">
        <f t="shared" si="2"/>
        <v>5.3309999999999998E-3</v>
      </c>
      <c r="X179">
        <f t="shared" si="2"/>
        <v>5.5669999999999999E-3</v>
      </c>
    </row>
    <row r="180" spans="2:24" ht="18.75" customHeight="1" x14ac:dyDescent="0.2">
      <c r="B180" s="16" t="s">
        <v>191</v>
      </c>
      <c r="C180" s="16" t="s">
        <v>13</v>
      </c>
      <c r="D180" s="16" t="s">
        <v>14</v>
      </c>
      <c r="E180" s="16">
        <v>2040</v>
      </c>
      <c r="F180">
        <v>5.4807485338265799E-3</v>
      </c>
      <c r="G180">
        <v>4.7339288221885604E-3</v>
      </c>
      <c r="W180">
        <f t="shared" si="2"/>
        <v>5.4809999999999998E-3</v>
      </c>
      <c r="X180">
        <f t="shared" si="2"/>
        <v>4.7340000000000004E-3</v>
      </c>
    </row>
    <row r="181" spans="2:24" ht="18.75" customHeight="1" x14ac:dyDescent="0.2">
      <c r="B181" s="15" t="s">
        <v>192</v>
      </c>
      <c r="C181" s="15" t="s">
        <v>13</v>
      </c>
      <c r="D181" s="15" t="s">
        <v>14</v>
      </c>
      <c r="E181" s="15">
        <v>2040</v>
      </c>
      <c r="F181">
        <v>5.2628289683545283E-3</v>
      </c>
      <c r="G181">
        <v>4.6758343946191458E-3</v>
      </c>
      <c r="W181">
        <f t="shared" si="2"/>
        <v>5.2630000000000003E-3</v>
      </c>
      <c r="X181">
        <f t="shared" si="2"/>
        <v>4.6759999999999996E-3</v>
      </c>
    </row>
    <row r="182" spans="2:24" ht="18.75" customHeight="1" x14ac:dyDescent="0.2">
      <c r="B182" s="16" t="s">
        <v>193</v>
      </c>
      <c r="C182" s="16" t="s">
        <v>13</v>
      </c>
      <c r="D182" s="16" t="s">
        <v>14</v>
      </c>
      <c r="E182" s="16">
        <v>2040</v>
      </c>
      <c r="F182">
        <v>4.6456709842112301E-3</v>
      </c>
      <c r="G182">
        <v>4.7996356315165821E-3</v>
      </c>
      <c r="W182">
        <f t="shared" si="2"/>
        <v>4.646E-3</v>
      </c>
      <c r="X182">
        <f t="shared" si="2"/>
        <v>4.7999999999999996E-3</v>
      </c>
    </row>
    <row r="183" spans="2:24" ht="18.75" customHeight="1" x14ac:dyDescent="0.2">
      <c r="B183" s="15" t="s">
        <v>194</v>
      </c>
      <c r="C183" s="15" t="s">
        <v>13</v>
      </c>
      <c r="D183" s="15" t="s">
        <v>14</v>
      </c>
      <c r="E183" s="15">
        <v>2040</v>
      </c>
      <c r="F183">
        <v>5.6899810305063182E-3</v>
      </c>
      <c r="G183">
        <v>5.9453077044423841E-3</v>
      </c>
      <c r="W183">
        <f t="shared" si="2"/>
        <v>5.6899999999999997E-3</v>
      </c>
      <c r="X183">
        <f t="shared" si="2"/>
        <v>5.9449999999999998E-3</v>
      </c>
    </row>
    <row r="184" spans="2:24" ht="18.75" customHeight="1" x14ac:dyDescent="0.2">
      <c r="B184" s="16" t="s">
        <v>195</v>
      </c>
      <c r="C184" s="16" t="s">
        <v>13</v>
      </c>
      <c r="D184" s="16" t="s">
        <v>14</v>
      </c>
      <c r="E184" s="16">
        <v>2040</v>
      </c>
      <c r="F184">
        <v>6.3158273736645346E-3</v>
      </c>
      <c r="G184">
        <v>6.2298307837972021E-3</v>
      </c>
      <c r="W184">
        <f t="shared" si="2"/>
        <v>6.3160000000000004E-3</v>
      </c>
      <c r="X184">
        <f t="shared" si="2"/>
        <v>6.2300000000000003E-3</v>
      </c>
    </row>
    <row r="185" spans="2:24" ht="18.75" customHeight="1" x14ac:dyDescent="0.2">
      <c r="B185" s="15" t="s">
        <v>196</v>
      </c>
      <c r="C185" s="15" t="s">
        <v>13</v>
      </c>
      <c r="D185" s="15" t="s">
        <v>14</v>
      </c>
      <c r="E185" s="15">
        <v>2040</v>
      </c>
      <c r="F185">
        <v>5.9330925148759067E-3</v>
      </c>
      <c r="G185">
        <v>6.1327116652035918E-3</v>
      </c>
      <c r="W185">
        <f t="shared" si="2"/>
        <v>5.9329999999999999E-3</v>
      </c>
      <c r="X185">
        <f t="shared" si="2"/>
        <v>6.1330000000000004E-3</v>
      </c>
    </row>
    <row r="186" spans="2:24" ht="18.75" customHeight="1" x14ac:dyDescent="0.2">
      <c r="B186" s="16" t="s">
        <v>197</v>
      </c>
      <c r="C186" s="16" t="s">
        <v>13</v>
      </c>
      <c r="D186" s="16" t="s">
        <v>14</v>
      </c>
      <c r="E186" s="16">
        <v>2040</v>
      </c>
      <c r="F186">
        <v>5.5028652071476315E-3</v>
      </c>
      <c r="G186">
        <v>6.3224468640142775E-3</v>
      </c>
      <c r="W186">
        <f t="shared" si="2"/>
        <v>5.5030000000000001E-3</v>
      </c>
      <c r="X186">
        <f t="shared" si="2"/>
        <v>6.3220000000000004E-3</v>
      </c>
    </row>
    <row r="187" spans="2:24" ht="18.75" customHeight="1" x14ac:dyDescent="0.2">
      <c r="B187" s="15" t="s">
        <v>198</v>
      </c>
      <c r="C187" s="15" t="s">
        <v>13</v>
      </c>
      <c r="D187" s="15" t="s">
        <v>14</v>
      </c>
      <c r="E187" s="15">
        <v>2040</v>
      </c>
      <c r="F187">
        <v>5.6798114959420807E-3</v>
      </c>
      <c r="G187">
        <v>5.8070881264847725E-3</v>
      </c>
      <c r="W187">
        <f t="shared" si="2"/>
        <v>5.6800000000000002E-3</v>
      </c>
      <c r="X187">
        <f t="shared" si="2"/>
        <v>5.8069999999999997E-3</v>
      </c>
    </row>
    <row r="188" spans="2:24" ht="18.75" customHeight="1" x14ac:dyDescent="0.2">
      <c r="B188" s="16" t="s">
        <v>199</v>
      </c>
      <c r="C188" s="16" t="s">
        <v>13</v>
      </c>
      <c r="D188" s="16" t="s">
        <v>14</v>
      </c>
      <c r="E188" s="16">
        <v>2040</v>
      </c>
      <c r="F188">
        <v>5.7870115763241602E-3</v>
      </c>
      <c r="G188">
        <v>4.8233961612852028E-3</v>
      </c>
      <c r="W188">
        <f t="shared" si="2"/>
        <v>5.7869999999999996E-3</v>
      </c>
      <c r="X188">
        <f t="shared" si="2"/>
        <v>4.823E-3</v>
      </c>
    </row>
    <row r="189" spans="2:24" ht="18.75" customHeight="1" x14ac:dyDescent="0.2">
      <c r="B189" s="15" t="s">
        <v>200</v>
      </c>
      <c r="C189" s="15" t="s">
        <v>13</v>
      </c>
      <c r="D189" s="15" t="s">
        <v>14</v>
      </c>
      <c r="E189" s="15">
        <v>2040</v>
      </c>
      <c r="F189">
        <v>5.3276558512104924E-3</v>
      </c>
      <c r="G189">
        <v>4.65006816180678E-3</v>
      </c>
      <c r="W189">
        <f t="shared" si="2"/>
        <v>5.3280000000000003E-3</v>
      </c>
      <c r="X189">
        <f t="shared" si="2"/>
        <v>4.6499999999999996E-3</v>
      </c>
    </row>
    <row r="190" spans="2:24" ht="18.75" customHeight="1" x14ac:dyDescent="0.2">
      <c r="B190" s="16" t="s">
        <v>201</v>
      </c>
      <c r="C190" s="16" t="s">
        <v>13</v>
      </c>
      <c r="D190" s="16" t="s">
        <v>14</v>
      </c>
      <c r="E190" s="16">
        <v>2040</v>
      </c>
      <c r="F190">
        <v>4.621764039057492E-3</v>
      </c>
      <c r="G190">
        <v>4.7245882563983141E-3</v>
      </c>
      <c r="W190">
        <f t="shared" si="2"/>
        <v>4.6220000000000002E-3</v>
      </c>
      <c r="X190">
        <f t="shared" si="2"/>
        <v>4.725E-3</v>
      </c>
    </row>
    <row r="191" spans="2:24" ht="18.75" customHeight="1" x14ac:dyDescent="0.2">
      <c r="B191" s="15" t="s">
        <v>202</v>
      </c>
      <c r="C191" s="15" t="s">
        <v>13</v>
      </c>
      <c r="D191" s="15" t="s">
        <v>14</v>
      </c>
      <c r="E191" s="15">
        <v>2040</v>
      </c>
      <c r="F191">
        <v>5.448769868092884E-3</v>
      </c>
      <c r="G191">
        <v>5.8356317879260759E-3</v>
      </c>
      <c r="W191">
        <f t="shared" si="2"/>
        <v>5.4489999999999999E-3</v>
      </c>
      <c r="X191">
        <f t="shared" si="2"/>
        <v>5.836E-3</v>
      </c>
    </row>
    <row r="192" spans="2:24" ht="18.75" customHeight="1" x14ac:dyDescent="0.2">
      <c r="B192" s="16" t="s">
        <v>203</v>
      </c>
      <c r="C192" s="16" t="s">
        <v>13</v>
      </c>
      <c r="D192" s="16" t="s">
        <v>14</v>
      </c>
      <c r="E192" s="16">
        <v>2040</v>
      </c>
      <c r="F192">
        <v>6.1063953909762823E-3</v>
      </c>
      <c r="G192">
        <v>6.1688460508399446E-3</v>
      </c>
      <c r="W192">
        <f t="shared" si="2"/>
        <v>6.1060000000000003E-3</v>
      </c>
      <c r="X192">
        <f t="shared" si="2"/>
        <v>6.169E-3</v>
      </c>
    </row>
    <row r="193" spans="2:24" ht="18.75" customHeight="1" x14ac:dyDescent="0.2">
      <c r="B193" s="15" t="s">
        <v>204</v>
      </c>
      <c r="C193" s="15" t="s">
        <v>13</v>
      </c>
      <c r="D193" s="15" t="s">
        <v>14</v>
      </c>
      <c r="E193" s="15">
        <v>2040</v>
      </c>
      <c r="F193">
        <v>5.7520565723058669E-3</v>
      </c>
      <c r="G193">
        <v>6.1053616321166439E-3</v>
      </c>
      <c r="W193">
        <f t="shared" si="2"/>
        <v>5.7520000000000002E-3</v>
      </c>
      <c r="X193">
        <f t="shared" si="2"/>
        <v>6.1050000000000002E-3</v>
      </c>
    </row>
    <row r="194" spans="2:24" ht="18.75" customHeight="1" x14ac:dyDescent="0.2">
      <c r="B194" s="16" t="s">
        <v>205</v>
      </c>
      <c r="C194" s="16" t="s">
        <v>13</v>
      </c>
      <c r="D194" s="16" t="s">
        <v>14</v>
      </c>
      <c r="E194" s="16">
        <v>2040</v>
      </c>
      <c r="F194">
        <v>5.3278426402556534E-3</v>
      </c>
      <c r="G194">
        <v>6.3128649311138853E-3</v>
      </c>
      <c r="W194">
        <f t="shared" si="2"/>
        <v>5.3280000000000003E-3</v>
      </c>
      <c r="X194">
        <f t="shared" si="2"/>
        <v>6.313E-3</v>
      </c>
    </row>
    <row r="195" spans="2:24" ht="18.75" customHeight="1" x14ac:dyDescent="0.2">
      <c r="B195" s="15" t="s">
        <v>206</v>
      </c>
      <c r="C195" s="15" t="s">
        <v>13</v>
      </c>
      <c r="D195" s="15" t="s">
        <v>14</v>
      </c>
      <c r="E195" s="15">
        <v>2040</v>
      </c>
      <c r="F195">
        <v>5.4865065920452682E-3</v>
      </c>
      <c r="G195">
        <v>5.7730589455666018E-3</v>
      </c>
      <c r="W195">
        <f t="shared" si="2"/>
        <v>5.4869999999999997E-3</v>
      </c>
      <c r="X195">
        <f t="shared" si="2"/>
        <v>5.7730000000000004E-3</v>
      </c>
    </row>
    <row r="196" spans="2:24" ht="18.75" customHeight="1" x14ac:dyDescent="0.2">
      <c r="B196" s="16" t="s">
        <v>207</v>
      </c>
      <c r="C196" s="16" t="s">
        <v>13</v>
      </c>
      <c r="D196" s="16" t="s">
        <v>14</v>
      </c>
      <c r="E196" s="16">
        <v>2040</v>
      </c>
      <c r="F196">
        <v>5.691019249177115E-3</v>
      </c>
      <c r="G196">
        <v>4.7826134021494203E-3</v>
      </c>
      <c r="W196">
        <f t="shared" si="2"/>
        <v>5.6909999999999999E-3</v>
      </c>
      <c r="X196">
        <f t="shared" si="2"/>
        <v>4.7829999999999999E-3</v>
      </c>
    </row>
    <row r="197" spans="2:24" ht="18.75" customHeight="1" x14ac:dyDescent="0.2">
      <c r="B197" s="15" t="s">
        <v>208</v>
      </c>
      <c r="C197" s="15" t="s">
        <v>13</v>
      </c>
      <c r="D197" s="15" t="s">
        <v>14</v>
      </c>
      <c r="E197" s="15">
        <v>2040</v>
      </c>
      <c r="F197">
        <v>4.9000388006517738E-3</v>
      </c>
      <c r="G197">
        <v>4.1910079809335948E-3</v>
      </c>
      <c r="W197">
        <f t="shared" si="2"/>
        <v>4.8999999999999998E-3</v>
      </c>
      <c r="X197">
        <f t="shared" si="2"/>
        <v>4.1910000000000003E-3</v>
      </c>
    </row>
    <row r="198" spans="2:24" ht="18.75" customHeight="1" x14ac:dyDescent="0.2">
      <c r="B198" s="16" t="s">
        <v>209</v>
      </c>
      <c r="C198" s="16" t="s">
        <v>13</v>
      </c>
      <c r="D198" s="16" t="s">
        <v>14</v>
      </c>
      <c r="E198" s="16">
        <v>2040</v>
      </c>
      <c r="F198">
        <v>4.247364966408429E-3</v>
      </c>
      <c r="G198">
        <v>4.2559196023159041E-3</v>
      </c>
      <c r="W198">
        <f t="shared" ref="W198:X228" si="3">ROUND(F198+W$4,6)</f>
        <v>4.2469999999999999E-3</v>
      </c>
      <c r="X198">
        <f t="shared" si="3"/>
        <v>4.2560000000000002E-3</v>
      </c>
    </row>
    <row r="199" spans="2:24" ht="18.75" customHeight="1" x14ac:dyDescent="0.2">
      <c r="B199" s="15" t="s">
        <v>210</v>
      </c>
      <c r="C199" s="15" t="s">
        <v>13</v>
      </c>
      <c r="D199" s="15" t="s">
        <v>14</v>
      </c>
      <c r="E199" s="15">
        <v>2040</v>
      </c>
      <c r="F199">
        <v>4.9793298608509741E-3</v>
      </c>
      <c r="G199">
        <v>5.2797072819530362E-3</v>
      </c>
      <c r="W199">
        <f t="shared" si="3"/>
        <v>4.9789999999999999E-3</v>
      </c>
      <c r="X199">
        <f t="shared" si="3"/>
        <v>5.28E-3</v>
      </c>
    </row>
    <row r="200" spans="2:24" ht="18.75" customHeight="1" x14ac:dyDescent="0.2">
      <c r="B200" s="16" t="s">
        <v>211</v>
      </c>
      <c r="C200" s="16" t="s">
        <v>13</v>
      </c>
      <c r="D200" s="16" t="s">
        <v>14</v>
      </c>
      <c r="E200" s="16">
        <v>2040</v>
      </c>
      <c r="F200">
        <v>5.5972160143763702E-3</v>
      </c>
      <c r="G200">
        <v>5.5699119460920262E-3</v>
      </c>
      <c r="W200">
        <f t="shared" si="3"/>
        <v>5.5970000000000004E-3</v>
      </c>
      <c r="X200">
        <f t="shared" si="3"/>
        <v>5.5700000000000003E-3</v>
      </c>
    </row>
    <row r="201" spans="2:24" ht="18.75" customHeight="1" x14ac:dyDescent="0.2">
      <c r="B201" s="15" t="s">
        <v>212</v>
      </c>
      <c r="C201" s="15" t="s">
        <v>13</v>
      </c>
      <c r="D201" s="15" t="s">
        <v>14</v>
      </c>
      <c r="E201" s="15">
        <v>2040</v>
      </c>
      <c r="F201">
        <v>5.2709622628533768E-3</v>
      </c>
      <c r="G201">
        <v>5.4978439409931338E-3</v>
      </c>
      <c r="W201">
        <f t="shared" si="3"/>
        <v>5.2709999999999996E-3</v>
      </c>
      <c r="X201">
        <f t="shared" si="3"/>
        <v>5.4980000000000003E-3</v>
      </c>
    </row>
    <row r="202" spans="2:24" ht="18.75" customHeight="1" x14ac:dyDescent="0.2">
      <c r="B202" s="16" t="s">
        <v>213</v>
      </c>
      <c r="C202" s="16" t="s">
        <v>13</v>
      </c>
      <c r="D202" s="16" t="s">
        <v>14</v>
      </c>
      <c r="E202" s="16">
        <v>2040</v>
      </c>
      <c r="F202">
        <v>4.8677656562703502E-3</v>
      </c>
      <c r="G202">
        <v>5.6779766079675447E-3</v>
      </c>
      <c r="W202">
        <f t="shared" si="3"/>
        <v>4.8679999999999999E-3</v>
      </c>
      <c r="X202">
        <f t="shared" si="3"/>
        <v>5.6779999999999999E-3</v>
      </c>
    </row>
    <row r="203" spans="2:24" ht="18.75" customHeight="1" x14ac:dyDescent="0.2">
      <c r="B203" s="15" t="s">
        <v>214</v>
      </c>
      <c r="C203" s="15" t="s">
        <v>13</v>
      </c>
      <c r="D203" s="15" t="s">
        <v>14</v>
      </c>
      <c r="E203" s="15">
        <v>2040</v>
      </c>
      <c r="F203">
        <v>5.0141909229795218E-3</v>
      </c>
      <c r="G203">
        <v>5.1413178525478893E-3</v>
      </c>
      <c r="W203">
        <f t="shared" si="3"/>
        <v>5.0140000000000002E-3</v>
      </c>
      <c r="X203">
        <f t="shared" si="3"/>
        <v>5.1409999999999997E-3</v>
      </c>
    </row>
    <row r="204" spans="2:24" ht="18.75" customHeight="1" x14ac:dyDescent="0.2">
      <c r="B204" s="16" t="s">
        <v>215</v>
      </c>
      <c r="C204" s="16" t="s">
        <v>13</v>
      </c>
      <c r="D204" s="16" t="s">
        <v>14</v>
      </c>
      <c r="E204" s="16">
        <v>2040</v>
      </c>
      <c r="F204">
        <v>5.2313852220703351E-3</v>
      </c>
      <c r="G204">
        <v>4.2842043570052541E-3</v>
      </c>
      <c r="W204">
        <f t="shared" si="3"/>
        <v>5.2310000000000004E-3</v>
      </c>
      <c r="X204">
        <f t="shared" si="3"/>
        <v>4.2839999999999996E-3</v>
      </c>
    </row>
    <row r="205" spans="2:24" ht="18.75" customHeight="1" x14ac:dyDescent="0.2">
      <c r="B205" s="15" t="s">
        <v>216</v>
      </c>
      <c r="C205" s="15" t="s">
        <v>13</v>
      </c>
      <c r="D205" s="15" t="s">
        <v>14</v>
      </c>
      <c r="E205" s="15">
        <v>2040</v>
      </c>
      <c r="F205">
        <v>4.9141720603331348E-3</v>
      </c>
      <c r="G205">
        <v>4.2790459721345278E-3</v>
      </c>
      <c r="W205">
        <f t="shared" si="3"/>
        <v>4.914E-3</v>
      </c>
      <c r="X205">
        <f t="shared" si="3"/>
        <v>4.2789999999999998E-3</v>
      </c>
    </row>
    <row r="206" spans="2:24" ht="18.75" customHeight="1" x14ac:dyDescent="0.2">
      <c r="B206" s="16" t="s">
        <v>217</v>
      </c>
      <c r="C206" s="16" t="s">
        <v>13</v>
      </c>
      <c r="D206" s="16" t="s">
        <v>14</v>
      </c>
      <c r="E206" s="16">
        <v>2040</v>
      </c>
      <c r="F206">
        <v>4.2516504407874084E-3</v>
      </c>
      <c r="G206">
        <v>4.2760116280929237E-3</v>
      </c>
      <c r="W206">
        <f t="shared" si="3"/>
        <v>4.2519999999999997E-3</v>
      </c>
      <c r="X206">
        <f t="shared" si="3"/>
        <v>4.2760000000000003E-3</v>
      </c>
    </row>
    <row r="207" spans="2:24" ht="18.75" customHeight="1" x14ac:dyDescent="0.2">
      <c r="B207" s="15" t="s">
        <v>218</v>
      </c>
      <c r="C207" s="15" t="s">
        <v>13</v>
      </c>
      <c r="D207" s="15" t="s">
        <v>14</v>
      </c>
      <c r="E207" s="15">
        <v>2040</v>
      </c>
      <c r="F207">
        <v>4.1778580942890909E-3</v>
      </c>
      <c r="G207">
        <v>4.9905996498906258E-3</v>
      </c>
      <c r="W207">
        <f t="shared" si="3"/>
        <v>4.1780000000000003E-3</v>
      </c>
      <c r="X207">
        <f t="shared" si="3"/>
        <v>4.9909999999999998E-3</v>
      </c>
    </row>
    <row r="208" spans="2:24" ht="18.75" customHeight="1" x14ac:dyDescent="0.2">
      <c r="B208" s="16" t="s">
        <v>219</v>
      </c>
      <c r="C208" s="16" t="s">
        <v>13</v>
      </c>
      <c r="D208" s="16" t="s">
        <v>14</v>
      </c>
      <c r="E208" s="16">
        <v>2040</v>
      </c>
      <c r="F208">
        <v>4.9504371534511418E-3</v>
      </c>
      <c r="G208">
        <v>5.2594892141927495E-3</v>
      </c>
      <c r="W208">
        <f t="shared" si="3"/>
        <v>4.9500000000000004E-3</v>
      </c>
      <c r="X208">
        <f t="shared" si="3"/>
        <v>5.2589999999999998E-3</v>
      </c>
    </row>
    <row r="209" spans="2:24" ht="18.75" customHeight="1" x14ac:dyDescent="0.2">
      <c r="B209" s="15" t="s">
        <v>220</v>
      </c>
      <c r="C209" s="15" t="s">
        <v>13</v>
      </c>
      <c r="D209" s="15" t="s">
        <v>14</v>
      </c>
      <c r="E209" s="15">
        <v>2040</v>
      </c>
      <c r="F209">
        <v>4.7146528970085913E-3</v>
      </c>
      <c r="G209">
        <v>5.1799613909731144E-3</v>
      </c>
      <c r="W209">
        <f t="shared" si="3"/>
        <v>4.7149999999999996E-3</v>
      </c>
      <c r="X209">
        <f t="shared" si="3"/>
        <v>5.1799999999999997E-3</v>
      </c>
    </row>
    <row r="210" spans="2:24" ht="18.75" customHeight="1" x14ac:dyDescent="0.2">
      <c r="B210" s="16" t="s">
        <v>221</v>
      </c>
      <c r="C210" s="16" t="s">
        <v>13</v>
      </c>
      <c r="D210" s="16" t="s">
        <v>14</v>
      </c>
      <c r="E210" s="16">
        <v>2040</v>
      </c>
      <c r="F210">
        <v>4.3030810254292024E-3</v>
      </c>
      <c r="G210">
        <v>5.4796145356354993E-3</v>
      </c>
      <c r="W210">
        <f t="shared" si="3"/>
        <v>4.3030000000000004E-3</v>
      </c>
      <c r="X210">
        <f t="shared" si="3"/>
        <v>5.4799999999999996E-3</v>
      </c>
    </row>
    <row r="211" spans="2:24" ht="18.75" customHeight="1" x14ac:dyDescent="0.2">
      <c r="B211" s="15" t="s">
        <v>222</v>
      </c>
      <c r="C211" s="15" t="s">
        <v>13</v>
      </c>
      <c r="D211" s="15" t="s">
        <v>14</v>
      </c>
      <c r="E211" s="15">
        <v>2040</v>
      </c>
      <c r="F211">
        <v>4.5669165490967176E-3</v>
      </c>
      <c r="G211">
        <v>5.2679526999580232E-3</v>
      </c>
      <c r="W211">
        <f t="shared" si="3"/>
        <v>4.5669999999999999E-3</v>
      </c>
      <c r="X211">
        <f t="shared" si="3"/>
        <v>5.2680000000000001E-3</v>
      </c>
    </row>
    <row r="212" spans="2:24" ht="18.75" customHeight="1" x14ac:dyDescent="0.2">
      <c r="B212" s="16" t="s">
        <v>223</v>
      </c>
      <c r="C212" s="16" t="s">
        <v>13</v>
      </c>
      <c r="D212" s="16" t="s">
        <v>14</v>
      </c>
      <c r="E212" s="16">
        <v>2040</v>
      </c>
      <c r="F212">
        <v>4.8641308303986807E-3</v>
      </c>
      <c r="G212">
        <v>4.5715800788531493E-3</v>
      </c>
      <c r="W212">
        <f t="shared" si="3"/>
        <v>4.8640000000000003E-3</v>
      </c>
      <c r="X212">
        <f t="shared" si="3"/>
        <v>4.5719999999999997E-3</v>
      </c>
    </row>
    <row r="213" spans="2:24" ht="18.75" customHeight="1" x14ac:dyDescent="0.2">
      <c r="B213" s="15" t="s">
        <v>224</v>
      </c>
      <c r="C213" s="15" t="s">
        <v>13</v>
      </c>
      <c r="D213" s="15" t="s">
        <v>14</v>
      </c>
      <c r="E213" s="15">
        <v>2040</v>
      </c>
      <c r="F213">
        <v>4.8131296210876225E-3</v>
      </c>
      <c r="G213">
        <v>4.382275074617829E-3</v>
      </c>
      <c r="W213">
        <f t="shared" si="3"/>
        <v>4.8129999999999996E-3</v>
      </c>
      <c r="X213">
        <f t="shared" si="3"/>
        <v>4.3819999999999996E-3</v>
      </c>
    </row>
    <row r="214" spans="2:24" ht="18.75" customHeight="1" x14ac:dyDescent="0.2">
      <c r="B214" s="16" t="s">
        <v>225</v>
      </c>
      <c r="C214" s="16" t="s">
        <v>13</v>
      </c>
      <c r="D214" s="16" t="s">
        <v>14</v>
      </c>
      <c r="E214" s="16">
        <v>2040</v>
      </c>
      <c r="F214">
        <v>4.1868497631344839E-3</v>
      </c>
      <c r="G214">
        <v>4.3378350413382167E-3</v>
      </c>
      <c r="W214">
        <f t="shared" si="3"/>
        <v>4.1869999999999997E-3</v>
      </c>
      <c r="X214">
        <f t="shared" si="3"/>
        <v>4.3379999999999998E-3</v>
      </c>
    </row>
    <row r="215" spans="2:24" ht="18.75" customHeight="1" x14ac:dyDescent="0.2">
      <c r="B215" s="15" t="s">
        <v>226</v>
      </c>
      <c r="C215" s="15" t="s">
        <v>13</v>
      </c>
      <c r="D215" s="15" t="s">
        <v>14</v>
      </c>
      <c r="E215" s="15">
        <v>2040</v>
      </c>
      <c r="F215">
        <v>4.2487114212141882E-3</v>
      </c>
      <c r="G215">
        <v>4.976124571983283E-3</v>
      </c>
      <c r="W215">
        <f t="shared" si="3"/>
        <v>4.2490000000000002E-3</v>
      </c>
      <c r="X215">
        <f t="shared" si="3"/>
        <v>4.9760000000000004E-3</v>
      </c>
    </row>
    <row r="216" spans="2:24" ht="18.75" customHeight="1" x14ac:dyDescent="0.2">
      <c r="B216" s="16" t="s">
        <v>227</v>
      </c>
      <c r="C216" s="16" t="s">
        <v>13</v>
      </c>
      <c r="D216" s="16" t="s">
        <v>14</v>
      </c>
      <c r="E216" s="16">
        <v>2040</v>
      </c>
      <c r="F216">
        <v>5.0126322265554146E-3</v>
      </c>
      <c r="G216">
        <v>5.2625479766242739E-3</v>
      </c>
      <c r="W216">
        <f t="shared" si="3"/>
        <v>5.0130000000000001E-3</v>
      </c>
      <c r="X216">
        <f t="shared" si="3"/>
        <v>5.2630000000000003E-3</v>
      </c>
    </row>
    <row r="217" spans="2:24" ht="18.75" customHeight="1" x14ac:dyDescent="0.2">
      <c r="B217" s="15" t="s">
        <v>228</v>
      </c>
      <c r="C217" s="15" t="s">
        <v>13</v>
      </c>
      <c r="D217" s="15" t="s">
        <v>14</v>
      </c>
      <c r="E217" s="15">
        <v>2040</v>
      </c>
      <c r="F217">
        <v>4.8393572661804708E-3</v>
      </c>
      <c r="G217">
        <v>5.199165018269788E-3</v>
      </c>
      <c r="W217">
        <f t="shared" si="3"/>
        <v>4.8390000000000004E-3</v>
      </c>
      <c r="X217">
        <f t="shared" si="3"/>
        <v>5.1989999999999996E-3</v>
      </c>
    </row>
    <row r="218" spans="2:24" ht="18.75" customHeight="1" x14ac:dyDescent="0.2">
      <c r="B218" s="16" t="s">
        <v>229</v>
      </c>
      <c r="C218" s="16" t="s">
        <v>13</v>
      </c>
      <c r="D218" s="16" t="s">
        <v>14</v>
      </c>
      <c r="E218" s="16">
        <v>2040</v>
      </c>
      <c r="F218">
        <v>4.542110621794858E-3</v>
      </c>
      <c r="G218">
        <v>5.5391594976448178E-3</v>
      </c>
      <c r="W218">
        <f t="shared" si="3"/>
        <v>4.542E-3</v>
      </c>
      <c r="X218">
        <f t="shared" si="3"/>
        <v>5.5389999999999997E-3</v>
      </c>
    </row>
    <row r="219" spans="2:24" ht="18.75" customHeight="1" x14ac:dyDescent="0.2">
      <c r="B219" s="15" t="s">
        <v>230</v>
      </c>
      <c r="C219" s="15" t="s">
        <v>13</v>
      </c>
      <c r="D219" s="15" t="s">
        <v>14</v>
      </c>
      <c r="E219" s="15">
        <v>2040</v>
      </c>
      <c r="F219">
        <v>4.9189975466311367E-3</v>
      </c>
      <c r="G219">
        <v>5.3467267849358451E-3</v>
      </c>
      <c r="W219">
        <f t="shared" si="3"/>
        <v>4.9189999999999998E-3</v>
      </c>
      <c r="X219">
        <f t="shared" si="3"/>
        <v>5.3470000000000002E-3</v>
      </c>
    </row>
    <row r="220" spans="2:24" ht="18.75" customHeight="1" x14ac:dyDescent="0.2">
      <c r="B220" s="16" t="s">
        <v>231</v>
      </c>
      <c r="C220" s="16" t="s">
        <v>13</v>
      </c>
      <c r="D220" s="16" t="s">
        <v>14</v>
      </c>
      <c r="E220" s="16">
        <v>2040</v>
      </c>
      <c r="F220">
        <v>5.2267569247936348E-3</v>
      </c>
      <c r="G220">
        <v>4.6220392452481895E-3</v>
      </c>
      <c r="W220">
        <f t="shared" si="3"/>
        <v>5.2269999999999999E-3</v>
      </c>
      <c r="X220">
        <f t="shared" si="3"/>
        <v>4.6220000000000002E-3</v>
      </c>
    </row>
    <row r="221" spans="2:24" ht="18.75" customHeight="1" x14ac:dyDescent="0.2">
      <c r="B221" s="15" t="s">
        <v>232</v>
      </c>
      <c r="C221" s="15" t="s">
        <v>13</v>
      </c>
      <c r="D221" s="15" t="s">
        <v>14</v>
      </c>
      <c r="E221" s="15">
        <v>2040</v>
      </c>
      <c r="F221">
        <v>4.9775868776316045E-3</v>
      </c>
      <c r="G221">
        <v>4.4703210171852283E-3</v>
      </c>
      <c r="W221">
        <f t="shared" si="3"/>
        <v>4.9779999999999998E-3</v>
      </c>
      <c r="X221">
        <f t="shared" si="3"/>
        <v>4.47E-3</v>
      </c>
    </row>
    <row r="222" spans="2:24" ht="18.75" customHeight="1" x14ac:dyDescent="0.2">
      <c r="B222" s="16" t="s">
        <v>233</v>
      </c>
      <c r="C222" s="16" t="s">
        <v>13</v>
      </c>
      <c r="D222" s="16" t="s">
        <v>14</v>
      </c>
      <c r="E222" s="16">
        <v>2040</v>
      </c>
      <c r="F222">
        <v>4.414042803572338E-3</v>
      </c>
      <c r="G222">
        <v>4.5124870622539146E-3</v>
      </c>
      <c r="W222">
        <f t="shared" si="3"/>
        <v>4.4140000000000004E-3</v>
      </c>
      <c r="X222">
        <f t="shared" si="3"/>
        <v>4.5120000000000004E-3</v>
      </c>
    </row>
    <row r="223" spans="2:24" ht="18.75" customHeight="1" x14ac:dyDescent="0.2">
      <c r="B223" s="15" t="s">
        <v>234</v>
      </c>
      <c r="C223" s="15" t="s">
        <v>13</v>
      </c>
      <c r="D223" s="15" t="s">
        <v>14</v>
      </c>
      <c r="E223" s="15">
        <v>2040</v>
      </c>
      <c r="F223">
        <v>5.1463347694449824E-3</v>
      </c>
      <c r="G223">
        <v>5.4029676720333862E-3</v>
      </c>
      <c r="W223">
        <f t="shared" si="3"/>
        <v>5.1460000000000004E-3</v>
      </c>
      <c r="X223">
        <f t="shared" si="3"/>
        <v>5.4029999999999998E-3</v>
      </c>
    </row>
    <row r="224" spans="2:24" ht="18.75" customHeight="1" x14ac:dyDescent="0.2">
      <c r="B224" s="16" t="s">
        <v>235</v>
      </c>
      <c r="C224" s="16" t="s">
        <v>13</v>
      </c>
      <c r="D224" s="16" t="s">
        <v>14</v>
      </c>
      <c r="E224" s="16">
        <v>2040</v>
      </c>
      <c r="F224">
        <v>5.8639839989855355E-3</v>
      </c>
      <c r="G224">
        <v>5.7098218819619769E-3</v>
      </c>
      <c r="W224">
        <f t="shared" si="3"/>
        <v>5.8640000000000003E-3</v>
      </c>
      <c r="X224">
        <f t="shared" si="3"/>
        <v>5.7099999999999998E-3</v>
      </c>
    </row>
    <row r="225" spans="2:24" ht="18.75" customHeight="1" x14ac:dyDescent="0.2">
      <c r="B225" s="15" t="s">
        <v>236</v>
      </c>
      <c r="C225" s="15" t="s">
        <v>13</v>
      </c>
      <c r="D225" s="15" t="s">
        <v>14</v>
      </c>
      <c r="E225" s="15">
        <v>2040</v>
      </c>
      <c r="F225">
        <v>5.5639714398927308E-3</v>
      </c>
      <c r="G225">
        <v>5.6472050249416804E-3</v>
      </c>
      <c r="W225">
        <f t="shared" si="3"/>
        <v>5.5640000000000004E-3</v>
      </c>
      <c r="X225">
        <f t="shared" si="3"/>
        <v>5.6470000000000001E-3</v>
      </c>
    </row>
    <row r="226" spans="2:24" ht="18.75" customHeight="1" x14ac:dyDescent="0.2">
      <c r="B226" s="16" t="s">
        <v>237</v>
      </c>
      <c r="C226" s="16" t="s">
        <v>13</v>
      </c>
      <c r="D226" s="16" t="s">
        <v>14</v>
      </c>
      <c r="E226" s="16">
        <v>2040</v>
      </c>
      <c r="F226">
        <v>5.169225576328396E-3</v>
      </c>
      <c r="G226">
        <v>5.8837358108731006E-3</v>
      </c>
      <c r="W226">
        <f t="shared" si="3"/>
        <v>5.169E-3</v>
      </c>
      <c r="X226">
        <f t="shared" si="3"/>
        <v>5.8840000000000003E-3</v>
      </c>
    </row>
    <row r="227" spans="2:24" ht="18.75" customHeight="1" x14ac:dyDescent="0.2">
      <c r="B227" s="15" t="s">
        <v>238</v>
      </c>
      <c r="C227" s="15" t="s">
        <v>13</v>
      </c>
      <c r="D227" s="15" t="s">
        <v>14</v>
      </c>
      <c r="E227" s="15">
        <v>2040</v>
      </c>
      <c r="F227">
        <v>5.4214186150514515E-3</v>
      </c>
      <c r="G227">
        <v>5.5006602123970228E-3</v>
      </c>
      <c r="W227">
        <f t="shared" si="3"/>
        <v>5.4209999999999996E-3</v>
      </c>
      <c r="X227">
        <f t="shared" si="3"/>
        <v>5.5009999999999998E-3</v>
      </c>
    </row>
    <row r="228" spans="2:24" ht="18.75" customHeight="1" x14ac:dyDescent="0.2">
      <c r="B228" s="21" t="s">
        <v>239</v>
      </c>
      <c r="C228" s="21" t="s">
        <v>13</v>
      </c>
      <c r="D228" s="21" t="s">
        <v>14</v>
      </c>
      <c r="E228" s="29">
        <v>2040</v>
      </c>
      <c r="F228">
        <v>5.5724920699691365E-3</v>
      </c>
      <c r="G228">
        <v>4.6839481741573425E-3</v>
      </c>
      <c r="W228">
        <f t="shared" si="3"/>
        <v>5.5719999999999997E-3</v>
      </c>
      <c r="X228">
        <f>ROUND(G228+X$4,6)</f>
        <v>4.6839999999999998E-3</v>
      </c>
    </row>
    <row r="229" spans="2:24" ht="15.75" customHeight="1" x14ac:dyDescent="0.2">
      <c r="B229" s="22"/>
      <c r="C229" s="22"/>
      <c r="D229" s="22"/>
      <c r="E229" s="23"/>
      <c r="F229" s="23"/>
      <c r="G229" s="23"/>
    </row>
    <row r="230" spans="2:24" ht="15" x14ac:dyDescent="0.25">
      <c r="B230"/>
      <c r="F230" s="14"/>
      <c r="G230" s="14"/>
      <c r="L230" s="3"/>
    </row>
    <row r="231" spans="2:24" ht="15.75" x14ac:dyDescent="0.25">
      <c r="C231"/>
      <c r="D231"/>
      <c r="E231" s="30" t="s">
        <v>240</v>
      </c>
      <c r="F231" s="31">
        <f>SUM(F5:F228)</f>
        <v>1.0000000000000002</v>
      </c>
      <c r="G231" s="31">
        <f>SUM(G5:G228)</f>
        <v>0.99999999999999978</v>
      </c>
    </row>
    <row r="232" spans="2:24" x14ac:dyDescent="0.2">
      <c r="B232"/>
      <c r="C232"/>
      <c r="D232"/>
      <c r="E232"/>
      <c r="F232"/>
      <c r="G232"/>
    </row>
    <row r="233" spans="2:24" x14ac:dyDescent="0.2">
      <c r="B233"/>
      <c r="C233"/>
      <c r="D233"/>
      <c r="E233"/>
      <c r="F233"/>
      <c r="G233"/>
    </row>
    <row r="234" spans="2:24" x14ac:dyDescent="0.2">
      <c r="B234"/>
      <c r="C234"/>
      <c r="D234"/>
      <c r="E234"/>
      <c r="F234"/>
      <c r="G234"/>
    </row>
    <row r="235" spans="2:24" x14ac:dyDescent="0.2">
      <c r="B235"/>
      <c r="C235"/>
      <c r="D235"/>
      <c r="E235"/>
      <c r="F235"/>
      <c r="G235"/>
    </row>
    <row r="236" spans="2:24" x14ac:dyDescent="0.2">
      <c r="B236"/>
      <c r="C236"/>
      <c r="D236"/>
      <c r="E236"/>
      <c r="F236"/>
      <c r="G236"/>
    </row>
    <row r="237" spans="2:24" x14ac:dyDescent="0.2">
      <c r="B237"/>
      <c r="C237"/>
      <c r="D237"/>
      <c r="E237"/>
      <c r="F237"/>
      <c r="G237"/>
    </row>
    <row r="238" spans="2:24" x14ac:dyDescent="0.2">
      <c r="B238"/>
      <c r="C238"/>
      <c r="D238"/>
      <c r="E238"/>
      <c r="F238"/>
      <c r="G238"/>
    </row>
    <row r="239" spans="2:24" x14ac:dyDescent="0.2">
      <c r="B239"/>
      <c r="C239"/>
      <c r="D239"/>
      <c r="E239"/>
      <c r="F239"/>
      <c r="G239"/>
    </row>
    <row r="240" spans="2:24" x14ac:dyDescent="0.2">
      <c r="B240"/>
      <c r="C240"/>
      <c r="D240"/>
      <c r="E240"/>
      <c r="F240"/>
      <c r="G240"/>
    </row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</sheetData>
  <pageMargins left="0.75" right="0.75" top="1" bottom="1" header="0.5" footer="0.5"/>
  <pageSetup paperSize="9" orientation="portrait" horizontalDpi="4294967295" verticalDpi="429496729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A6A5B-064D-4869-A71F-7C4C776EDB8F}">
  <dimension ref="B1:X458"/>
  <sheetViews>
    <sheetView tabSelected="1" workbookViewId="0">
      <selection activeCell="I8" sqref="I8"/>
    </sheetView>
  </sheetViews>
  <sheetFormatPr defaultRowHeight="12.75" x14ac:dyDescent="0.2"/>
  <cols>
    <col min="1" max="1" width="2.85546875" customWidth="1"/>
    <col min="2" max="2" width="11" style="3" customWidth="1"/>
    <col min="3" max="3" width="21.140625" style="3" customWidth="1"/>
    <col min="4" max="4" width="12.5703125" style="3" customWidth="1"/>
    <col min="5" max="5" width="16.28515625" style="3" customWidth="1"/>
    <col min="6" max="7" width="12.7109375" style="3" customWidth="1"/>
    <col min="8" max="8" width="12.7109375" customWidth="1"/>
    <col min="12" max="12" width="10.5703125" customWidth="1"/>
    <col min="26" max="26" width="10" bestFit="1" customWidth="1"/>
    <col min="30" max="30" width="18.42578125" customWidth="1"/>
    <col min="31" max="31" width="13.28515625" customWidth="1"/>
    <col min="32" max="32" width="11.7109375" customWidth="1"/>
    <col min="33" max="33" width="12.140625" customWidth="1"/>
    <col min="259" max="259" width="9.7109375" bestFit="1" customWidth="1"/>
    <col min="261" max="261" width="21.140625" customWidth="1"/>
    <col min="262" max="262" width="12.5703125" customWidth="1"/>
    <col min="263" max="263" width="13.42578125" customWidth="1"/>
    <col min="264" max="264" width="12.7109375" customWidth="1"/>
    <col min="515" max="515" width="9.7109375" bestFit="1" customWidth="1"/>
    <col min="517" max="517" width="21.140625" customWidth="1"/>
    <col min="518" max="518" width="12.5703125" customWidth="1"/>
    <col min="519" max="519" width="13.42578125" customWidth="1"/>
    <col min="520" max="520" width="12.7109375" customWidth="1"/>
    <col min="771" max="771" width="9.7109375" bestFit="1" customWidth="1"/>
    <col min="773" max="773" width="21.140625" customWidth="1"/>
    <col min="774" max="774" width="12.5703125" customWidth="1"/>
    <col min="775" max="775" width="13.42578125" customWidth="1"/>
    <col min="776" max="776" width="12.7109375" customWidth="1"/>
    <col min="1027" max="1027" width="9.7109375" bestFit="1" customWidth="1"/>
    <col min="1029" max="1029" width="21.140625" customWidth="1"/>
    <col min="1030" max="1030" width="12.5703125" customWidth="1"/>
    <col min="1031" max="1031" width="13.42578125" customWidth="1"/>
    <col min="1032" max="1032" width="12.7109375" customWidth="1"/>
    <col min="1283" max="1283" width="9.7109375" bestFit="1" customWidth="1"/>
    <col min="1285" max="1285" width="21.140625" customWidth="1"/>
    <col min="1286" max="1286" width="12.5703125" customWidth="1"/>
    <col min="1287" max="1287" width="13.42578125" customWidth="1"/>
    <col min="1288" max="1288" width="12.7109375" customWidth="1"/>
    <col min="1539" max="1539" width="9.7109375" bestFit="1" customWidth="1"/>
    <col min="1541" max="1541" width="21.140625" customWidth="1"/>
    <col min="1542" max="1542" width="12.5703125" customWidth="1"/>
    <col min="1543" max="1543" width="13.42578125" customWidth="1"/>
    <col min="1544" max="1544" width="12.7109375" customWidth="1"/>
    <col min="1795" max="1795" width="9.7109375" bestFit="1" customWidth="1"/>
    <col min="1797" max="1797" width="21.140625" customWidth="1"/>
    <col min="1798" max="1798" width="12.5703125" customWidth="1"/>
    <col min="1799" max="1799" width="13.42578125" customWidth="1"/>
    <col min="1800" max="1800" width="12.7109375" customWidth="1"/>
    <col min="2051" max="2051" width="9.7109375" bestFit="1" customWidth="1"/>
    <col min="2053" max="2053" width="21.140625" customWidth="1"/>
    <col min="2054" max="2054" width="12.5703125" customWidth="1"/>
    <col min="2055" max="2055" width="13.42578125" customWidth="1"/>
    <col min="2056" max="2056" width="12.7109375" customWidth="1"/>
    <col min="2307" max="2307" width="9.7109375" bestFit="1" customWidth="1"/>
    <col min="2309" max="2309" width="21.140625" customWidth="1"/>
    <col min="2310" max="2310" width="12.5703125" customWidth="1"/>
    <col min="2311" max="2311" width="13.42578125" customWidth="1"/>
    <col min="2312" max="2312" width="12.7109375" customWidth="1"/>
    <col min="2563" max="2563" width="9.7109375" bestFit="1" customWidth="1"/>
    <col min="2565" max="2565" width="21.140625" customWidth="1"/>
    <col min="2566" max="2566" width="12.5703125" customWidth="1"/>
    <col min="2567" max="2567" width="13.42578125" customWidth="1"/>
    <col min="2568" max="2568" width="12.7109375" customWidth="1"/>
    <col min="2819" max="2819" width="9.7109375" bestFit="1" customWidth="1"/>
    <col min="2821" max="2821" width="21.140625" customWidth="1"/>
    <col min="2822" max="2822" width="12.5703125" customWidth="1"/>
    <col min="2823" max="2823" width="13.42578125" customWidth="1"/>
    <col min="2824" max="2824" width="12.7109375" customWidth="1"/>
    <col min="3075" max="3075" width="9.7109375" bestFit="1" customWidth="1"/>
    <col min="3077" max="3077" width="21.140625" customWidth="1"/>
    <col min="3078" max="3078" width="12.5703125" customWidth="1"/>
    <col min="3079" max="3079" width="13.42578125" customWidth="1"/>
    <col min="3080" max="3080" width="12.7109375" customWidth="1"/>
    <col min="3331" max="3331" width="9.7109375" bestFit="1" customWidth="1"/>
    <col min="3333" max="3333" width="21.140625" customWidth="1"/>
    <col min="3334" max="3334" width="12.5703125" customWidth="1"/>
    <col min="3335" max="3335" width="13.42578125" customWidth="1"/>
    <col min="3336" max="3336" width="12.7109375" customWidth="1"/>
    <col min="3587" max="3587" width="9.7109375" bestFit="1" customWidth="1"/>
    <col min="3589" max="3589" width="21.140625" customWidth="1"/>
    <col min="3590" max="3590" width="12.5703125" customWidth="1"/>
    <col min="3591" max="3591" width="13.42578125" customWidth="1"/>
    <col min="3592" max="3592" width="12.7109375" customWidth="1"/>
    <col min="3843" max="3843" width="9.7109375" bestFit="1" customWidth="1"/>
    <col min="3845" max="3845" width="21.140625" customWidth="1"/>
    <col min="3846" max="3846" width="12.5703125" customWidth="1"/>
    <col min="3847" max="3847" width="13.42578125" customWidth="1"/>
    <col min="3848" max="3848" width="12.7109375" customWidth="1"/>
    <col min="4099" max="4099" width="9.7109375" bestFit="1" customWidth="1"/>
    <col min="4101" max="4101" width="21.140625" customWidth="1"/>
    <col min="4102" max="4102" width="12.5703125" customWidth="1"/>
    <col min="4103" max="4103" width="13.42578125" customWidth="1"/>
    <col min="4104" max="4104" width="12.7109375" customWidth="1"/>
    <col min="4355" max="4355" width="9.7109375" bestFit="1" customWidth="1"/>
    <col min="4357" max="4357" width="21.140625" customWidth="1"/>
    <col min="4358" max="4358" width="12.5703125" customWidth="1"/>
    <col min="4359" max="4359" width="13.42578125" customWidth="1"/>
    <col min="4360" max="4360" width="12.7109375" customWidth="1"/>
    <col min="4611" max="4611" width="9.7109375" bestFit="1" customWidth="1"/>
    <col min="4613" max="4613" width="21.140625" customWidth="1"/>
    <col min="4614" max="4614" width="12.5703125" customWidth="1"/>
    <col min="4615" max="4615" width="13.42578125" customWidth="1"/>
    <col min="4616" max="4616" width="12.7109375" customWidth="1"/>
    <col min="4867" max="4867" width="9.7109375" bestFit="1" customWidth="1"/>
    <col min="4869" max="4869" width="21.140625" customWidth="1"/>
    <col min="4870" max="4870" width="12.5703125" customWidth="1"/>
    <col min="4871" max="4871" width="13.42578125" customWidth="1"/>
    <col min="4872" max="4872" width="12.7109375" customWidth="1"/>
    <col min="5123" max="5123" width="9.7109375" bestFit="1" customWidth="1"/>
    <col min="5125" max="5125" width="21.140625" customWidth="1"/>
    <col min="5126" max="5126" width="12.5703125" customWidth="1"/>
    <col min="5127" max="5127" width="13.42578125" customWidth="1"/>
    <col min="5128" max="5128" width="12.7109375" customWidth="1"/>
    <col min="5379" max="5379" width="9.7109375" bestFit="1" customWidth="1"/>
    <col min="5381" max="5381" width="21.140625" customWidth="1"/>
    <col min="5382" max="5382" width="12.5703125" customWidth="1"/>
    <col min="5383" max="5383" width="13.42578125" customWidth="1"/>
    <col min="5384" max="5384" width="12.7109375" customWidth="1"/>
    <col min="5635" max="5635" width="9.7109375" bestFit="1" customWidth="1"/>
    <col min="5637" max="5637" width="21.140625" customWidth="1"/>
    <col min="5638" max="5638" width="12.5703125" customWidth="1"/>
    <col min="5639" max="5639" width="13.42578125" customWidth="1"/>
    <col min="5640" max="5640" width="12.7109375" customWidth="1"/>
    <col min="5891" max="5891" width="9.7109375" bestFit="1" customWidth="1"/>
    <col min="5893" max="5893" width="21.140625" customWidth="1"/>
    <col min="5894" max="5894" width="12.5703125" customWidth="1"/>
    <col min="5895" max="5895" width="13.42578125" customWidth="1"/>
    <col min="5896" max="5896" width="12.7109375" customWidth="1"/>
    <col min="6147" max="6147" width="9.7109375" bestFit="1" customWidth="1"/>
    <col min="6149" max="6149" width="21.140625" customWidth="1"/>
    <col min="6150" max="6150" width="12.5703125" customWidth="1"/>
    <col min="6151" max="6151" width="13.42578125" customWidth="1"/>
    <col min="6152" max="6152" width="12.7109375" customWidth="1"/>
    <col min="6403" max="6403" width="9.7109375" bestFit="1" customWidth="1"/>
    <col min="6405" max="6405" width="21.140625" customWidth="1"/>
    <col min="6406" max="6406" width="12.5703125" customWidth="1"/>
    <col min="6407" max="6407" width="13.42578125" customWidth="1"/>
    <col min="6408" max="6408" width="12.7109375" customWidth="1"/>
    <col min="6659" max="6659" width="9.7109375" bestFit="1" customWidth="1"/>
    <col min="6661" max="6661" width="21.140625" customWidth="1"/>
    <col min="6662" max="6662" width="12.5703125" customWidth="1"/>
    <col min="6663" max="6663" width="13.42578125" customWidth="1"/>
    <col min="6664" max="6664" width="12.7109375" customWidth="1"/>
    <col min="6915" max="6915" width="9.7109375" bestFit="1" customWidth="1"/>
    <col min="6917" max="6917" width="21.140625" customWidth="1"/>
    <col min="6918" max="6918" width="12.5703125" customWidth="1"/>
    <col min="6919" max="6919" width="13.42578125" customWidth="1"/>
    <col min="6920" max="6920" width="12.7109375" customWidth="1"/>
    <col min="7171" max="7171" width="9.7109375" bestFit="1" customWidth="1"/>
    <col min="7173" max="7173" width="21.140625" customWidth="1"/>
    <col min="7174" max="7174" width="12.5703125" customWidth="1"/>
    <col min="7175" max="7175" width="13.42578125" customWidth="1"/>
    <col min="7176" max="7176" width="12.7109375" customWidth="1"/>
    <col min="7427" max="7427" width="9.7109375" bestFit="1" customWidth="1"/>
    <col min="7429" max="7429" width="21.140625" customWidth="1"/>
    <col min="7430" max="7430" width="12.5703125" customWidth="1"/>
    <col min="7431" max="7431" width="13.42578125" customWidth="1"/>
    <col min="7432" max="7432" width="12.7109375" customWidth="1"/>
    <col min="7683" max="7683" width="9.7109375" bestFit="1" customWidth="1"/>
    <col min="7685" max="7685" width="21.140625" customWidth="1"/>
    <col min="7686" max="7686" width="12.5703125" customWidth="1"/>
    <col min="7687" max="7687" width="13.42578125" customWidth="1"/>
    <col min="7688" max="7688" width="12.7109375" customWidth="1"/>
    <col min="7939" max="7939" width="9.7109375" bestFit="1" customWidth="1"/>
    <col min="7941" max="7941" width="21.140625" customWidth="1"/>
    <col min="7942" max="7942" width="12.5703125" customWidth="1"/>
    <col min="7943" max="7943" width="13.42578125" customWidth="1"/>
    <col min="7944" max="7944" width="12.7109375" customWidth="1"/>
    <col min="8195" max="8195" width="9.7109375" bestFit="1" customWidth="1"/>
    <col min="8197" max="8197" width="21.140625" customWidth="1"/>
    <col min="8198" max="8198" width="12.5703125" customWidth="1"/>
    <col min="8199" max="8199" width="13.42578125" customWidth="1"/>
    <col min="8200" max="8200" width="12.7109375" customWidth="1"/>
    <col min="8451" max="8451" width="9.7109375" bestFit="1" customWidth="1"/>
    <col min="8453" max="8453" width="21.140625" customWidth="1"/>
    <col min="8454" max="8454" width="12.5703125" customWidth="1"/>
    <col min="8455" max="8455" width="13.42578125" customWidth="1"/>
    <col min="8456" max="8456" width="12.7109375" customWidth="1"/>
    <col min="8707" max="8707" width="9.7109375" bestFit="1" customWidth="1"/>
    <col min="8709" max="8709" width="21.140625" customWidth="1"/>
    <col min="8710" max="8710" width="12.5703125" customWidth="1"/>
    <col min="8711" max="8711" width="13.42578125" customWidth="1"/>
    <col min="8712" max="8712" width="12.7109375" customWidth="1"/>
    <col min="8963" max="8963" width="9.7109375" bestFit="1" customWidth="1"/>
    <col min="8965" max="8965" width="21.140625" customWidth="1"/>
    <col min="8966" max="8966" width="12.5703125" customWidth="1"/>
    <col min="8967" max="8967" width="13.42578125" customWidth="1"/>
    <col min="8968" max="8968" width="12.7109375" customWidth="1"/>
    <col min="9219" max="9219" width="9.7109375" bestFit="1" customWidth="1"/>
    <col min="9221" max="9221" width="21.140625" customWidth="1"/>
    <col min="9222" max="9222" width="12.5703125" customWidth="1"/>
    <col min="9223" max="9223" width="13.42578125" customWidth="1"/>
    <col min="9224" max="9224" width="12.7109375" customWidth="1"/>
    <col min="9475" max="9475" width="9.7109375" bestFit="1" customWidth="1"/>
    <col min="9477" max="9477" width="21.140625" customWidth="1"/>
    <col min="9478" max="9478" width="12.5703125" customWidth="1"/>
    <col min="9479" max="9479" width="13.42578125" customWidth="1"/>
    <col min="9480" max="9480" width="12.7109375" customWidth="1"/>
    <col min="9731" max="9731" width="9.7109375" bestFit="1" customWidth="1"/>
    <col min="9733" max="9733" width="21.140625" customWidth="1"/>
    <col min="9734" max="9734" width="12.5703125" customWidth="1"/>
    <col min="9735" max="9735" width="13.42578125" customWidth="1"/>
    <col min="9736" max="9736" width="12.7109375" customWidth="1"/>
    <col min="9987" max="9987" width="9.7109375" bestFit="1" customWidth="1"/>
    <col min="9989" max="9989" width="21.140625" customWidth="1"/>
    <col min="9990" max="9990" width="12.5703125" customWidth="1"/>
    <col min="9991" max="9991" width="13.42578125" customWidth="1"/>
    <col min="9992" max="9992" width="12.7109375" customWidth="1"/>
    <col min="10243" max="10243" width="9.7109375" bestFit="1" customWidth="1"/>
    <col min="10245" max="10245" width="21.140625" customWidth="1"/>
    <col min="10246" max="10246" width="12.5703125" customWidth="1"/>
    <col min="10247" max="10247" width="13.42578125" customWidth="1"/>
    <col min="10248" max="10248" width="12.7109375" customWidth="1"/>
    <col min="10499" max="10499" width="9.7109375" bestFit="1" customWidth="1"/>
    <col min="10501" max="10501" width="21.140625" customWidth="1"/>
    <col min="10502" max="10502" width="12.5703125" customWidth="1"/>
    <col min="10503" max="10503" width="13.42578125" customWidth="1"/>
    <col min="10504" max="10504" width="12.7109375" customWidth="1"/>
    <col min="10755" max="10755" width="9.7109375" bestFit="1" customWidth="1"/>
    <col min="10757" max="10757" width="21.140625" customWidth="1"/>
    <col min="10758" max="10758" width="12.5703125" customWidth="1"/>
    <col min="10759" max="10759" width="13.42578125" customWidth="1"/>
    <col min="10760" max="10760" width="12.7109375" customWidth="1"/>
    <col min="11011" max="11011" width="9.7109375" bestFit="1" customWidth="1"/>
    <col min="11013" max="11013" width="21.140625" customWidth="1"/>
    <col min="11014" max="11014" width="12.5703125" customWidth="1"/>
    <col min="11015" max="11015" width="13.42578125" customWidth="1"/>
    <col min="11016" max="11016" width="12.7109375" customWidth="1"/>
    <col min="11267" max="11267" width="9.7109375" bestFit="1" customWidth="1"/>
    <col min="11269" max="11269" width="21.140625" customWidth="1"/>
    <col min="11270" max="11270" width="12.5703125" customWidth="1"/>
    <col min="11271" max="11271" width="13.42578125" customWidth="1"/>
    <col min="11272" max="11272" width="12.7109375" customWidth="1"/>
    <col min="11523" max="11523" width="9.7109375" bestFit="1" customWidth="1"/>
    <col min="11525" max="11525" width="21.140625" customWidth="1"/>
    <col min="11526" max="11526" width="12.5703125" customWidth="1"/>
    <col min="11527" max="11527" width="13.42578125" customWidth="1"/>
    <col min="11528" max="11528" width="12.7109375" customWidth="1"/>
    <col min="11779" max="11779" width="9.7109375" bestFit="1" customWidth="1"/>
    <col min="11781" max="11781" width="21.140625" customWidth="1"/>
    <col min="11782" max="11782" width="12.5703125" customWidth="1"/>
    <col min="11783" max="11783" width="13.42578125" customWidth="1"/>
    <col min="11784" max="11784" width="12.7109375" customWidth="1"/>
    <col min="12035" max="12035" width="9.7109375" bestFit="1" customWidth="1"/>
    <col min="12037" max="12037" width="21.140625" customWidth="1"/>
    <col min="12038" max="12038" width="12.5703125" customWidth="1"/>
    <col min="12039" max="12039" width="13.42578125" customWidth="1"/>
    <col min="12040" max="12040" width="12.7109375" customWidth="1"/>
    <col min="12291" max="12291" width="9.7109375" bestFit="1" customWidth="1"/>
    <col min="12293" max="12293" width="21.140625" customWidth="1"/>
    <col min="12294" max="12294" width="12.5703125" customWidth="1"/>
    <col min="12295" max="12295" width="13.42578125" customWidth="1"/>
    <col min="12296" max="12296" width="12.7109375" customWidth="1"/>
    <col min="12547" max="12547" width="9.7109375" bestFit="1" customWidth="1"/>
    <col min="12549" max="12549" width="21.140625" customWidth="1"/>
    <col min="12550" max="12550" width="12.5703125" customWidth="1"/>
    <col min="12551" max="12551" width="13.42578125" customWidth="1"/>
    <col min="12552" max="12552" width="12.7109375" customWidth="1"/>
    <col min="12803" max="12803" width="9.7109375" bestFit="1" customWidth="1"/>
    <col min="12805" max="12805" width="21.140625" customWidth="1"/>
    <col min="12806" max="12806" width="12.5703125" customWidth="1"/>
    <col min="12807" max="12807" width="13.42578125" customWidth="1"/>
    <col min="12808" max="12808" width="12.7109375" customWidth="1"/>
    <col min="13059" max="13059" width="9.7109375" bestFit="1" customWidth="1"/>
    <col min="13061" max="13061" width="21.140625" customWidth="1"/>
    <col min="13062" max="13062" width="12.5703125" customWidth="1"/>
    <col min="13063" max="13063" width="13.42578125" customWidth="1"/>
    <col min="13064" max="13064" width="12.7109375" customWidth="1"/>
    <col min="13315" max="13315" width="9.7109375" bestFit="1" customWidth="1"/>
    <col min="13317" max="13317" width="21.140625" customWidth="1"/>
    <col min="13318" max="13318" width="12.5703125" customWidth="1"/>
    <col min="13319" max="13319" width="13.42578125" customWidth="1"/>
    <col min="13320" max="13320" width="12.7109375" customWidth="1"/>
    <col min="13571" max="13571" width="9.7109375" bestFit="1" customWidth="1"/>
    <col min="13573" max="13573" width="21.140625" customWidth="1"/>
    <col min="13574" max="13574" width="12.5703125" customWidth="1"/>
    <col min="13575" max="13575" width="13.42578125" customWidth="1"/>
    <col min="13576" max="13576" width="12.7109375" customWidth="1"/>
    <col min="13827" max="13827" width="9.7109375" bestFit="1" customWidth="1"/>
    <col min="13829" max="13829" width="21.140625" customWidth="1"/>
    <col min="13830" max="13830" width="12.5703125" customWidth="1"/>
    <col min="13831" max="13831" width="13.42578125" customWidth="1"/>
    <col min="13832" max="13832" width="12.7109375" customWidth="1"/>
    <col min="14083" max="14083" width="9.7109375" bestFit="1" customWidth="1"/>
    <col min="14085" max="14085" width="21.140625" customWidth="1"/>
    <col min="14086" max="14086" width="12.5703125" customWidth="1"/>
    <col min="14087" max="14087" width="13.42578125" customWidth="1"/>
    <col min="14088" max="14088" width="12.7109375" customWidth="1"/>
    <col min="14339" max="14339" width="9.7109375" bestFit="1" customWidth="1"/>
    <col min="14341" max="14341" width="21.140625" customWidth="1"/>
    <col min="14342" max="14342" width="12.5703125" customWidth="1"/>
    <col min="14343" max="14343" width="13.42578125" customWidth="1"/>
    <col min="14344" max="14344" width="12.7109375" customWidth="1"/>
    <col min="14595" max="14595" width="9.7109375" bestFit="1" customWidth="1"/>
    <col min="14597" max="14597" width="21.140625" customWidth="1"/>
    <col min="14598" max="14598" width="12.5703125" customWidth="1"/>
    <col min="14599" max="14599" width="13.42578125" customWidth="1"/>
    <col min="14600" max="14600" width="12.7109375" customWidth="1"/>
    <col min="14851" max="14851" width="9.7109375" bestFit="1" customWidth="1"/>
    <col min="14853" max="14853" width="21.140625" customWidth="1"/>
    <col min="14854" max="14854" width="12.5703125" customWidth="1"/>
    <col min="14855" max="14855" width="13.42578125" customWidth="1"/>
    <col min="14856" max="14856" width="12.7109375" customWidth="1"/>
    <col min="15107" max="15107" width="9.7109375" bestFit="1" customWidth="1"/>
    <col min="15109" max="15109" width="21.140625" customWidth="1"/>
    <col min="15110" max="15110" width="12.5703125" customWidth="1"/>
    <col min="15111" max="15111" width="13.42578125" customWidth="1"/>
    <col min="15112" max="15112" width="12.7109375" customWidth="1"/>
    <col min="15363" max="15363" width="9.7109375" bestFit="1" customWidth="1"/>
    <col min="15365" max="15365" width="21.140625" customWidth="1"/>
    <col min="15366" max="15366" width="12.5703125" customWidth="1"/>
    <col min="15367" max="15367" width="13.42578125" customWidth="1"/>
    <col min="15368" max="15368" width="12.7109375" customWidth="1"/>
    <col min="15619" max="15619" width="9.7109375" bestFit="1" customWidth="1"/>
    <col min="15621" max="15621" width="21.140625" customWidth="1"/>
    <col min="15622" max="15622" width="12.5703125" customWidth="1"/>
    <col min="15623" max="15623" width="13.42578125" customWidth="1"/>
    <col min="15624" max="15624" width="12.7109375" customWidth="1"/>
    <col min="15875" max="15875" width="9.7109375" bestFit="1" customWidth="1"/>
    <col min="15877" max="15877" width="21.140625" customWidth="1"/>
    <col min="15878" max="15878" width="12.5703125" customWidth="1"/>
    <col min="15879" max="15879" width="13.42578125" customWidth="1"/>
    <col min="15880" max="15880" width="12.7109375" customWidth="1"/>
    <col min="16131" max="16131" width="9.7109375" bestFit="1" customWidth="1"/>
    <col min="16133" max="16133" width="21.140625" customWidth="1"/>
    <col min="16134" max="16134" width="12.5703125" customWidth="1"/>
    <col min="16135" max="16135" width="13.42578125" customWidth="1"/>
    <col min="16136" max="16136" width="12.7109375" customWidth="1"/>
  </cols>
  <sheetData>
    <row r="1" spans="2:24" x14ac:dyDescent="0.2">
      <c r="W1" s="27" t="s">
        <v>241</v>
      </c>
      <c r="X1" s="26"/>
    </row>
    <row r="2" spans="2:24" ht="18.75" customHeight="1" thickBot="1" x14ac:dyDescent="0.3">
      <c r="B2" s="17" t="s">
        <v>1</v>
      </c>
      <c r="C2" s="17"/>
      <c r="D2" s="17"/>
      <c r="E2" s="17"/>
      <c r="F2" s="18"/>
      <c r="G2" s="18"/>
      <c r="W2">
        <f>SUM(F5:F228)</f>
        <v>0.99999999999999989</v>
      </c>
      <c r="X2" t="e">
        <f>SUM(#REF!)</f>
        <v>#REF!</v>
      </c>
    </row>
    <row r="3" spans="2:24" ht="13.5" thickBot="1" x14ac:dyDescent="0.25">
      <c r="B3" s="19" t="s">
        <v>2</v>
      </c>
      <c r="C3" s="19" t="s">
        <v>3</v>
      </c>
      <c r="D3" s="19" t="s">
        <v>4</v>
      </c>
      <c r="E3" s="19" t="s">
        <v>5</v>
      </c>
      <c r="F3" s="19" t="s">
        <v>6</v>
      </c>
      <c r="G3" s="19" t="s">
        <v>7</v>
      </c>
      <c r="W3">
        <f>1-W2</f>
        <v>0</v>
      </c>
      <c r="X3" t="e">
        <f>1-X2</f>
        <v>#REF!</v>
      </c>
    </row>
    <row r="4" spans="2:24" ht="39" thickBot="1" x14ac:dyDescent="0.25">
      <c r="B4" s="20" t="s">
        <v>8</v>
      </c>
      <c r="C4" s="20" t="s">
        <v>9</v>
      </c>
      <c r="D4" s="20" t="s">
        <v>10</v>
      </c>
      <c r="E4" s="20" t="s">
        <v>5</v>
      </c>
      <c r="F4" s="20" t="s">
        <v>11</v>
      </c>
      <c r="G4" s="28" t="s">
        <v>242</v>
      </c>
      <c r="J4" s="13"/>
      <c r="W4" s="26">
        <f>W3/224</f>
        <v>0</v>
      </c>
      <c r="X4" s="26" t="e">
        <f>X3/224</f>
        <v>#REF!</v>
      </c>
    </row>
    <row r="5" spans="2:24" ht="18.75" customHeight="1" x14ac:dyDescent="0.2">
      <c r="B5" s="15" t="s">
        <v>12</v>
      </c>
      <c r="C5" s="15" t="s">
        <v>13</v>
      </c>
      <c r="D5" s="15" t="s">
        <v>14</v>
      </c>
      <c r="E5" s="15">
        <v>2050</v>
      </c>
      <c r="F5">
        <v>4.3526156738781302E-3</v>
      </c>
      <c r="G5" s="15">
        <v>3.8028795659622553E-3</v>
      </c>
      <c r="J5" s="12" t="s">
        <v>15</v>
      </c>
      <c r="W5">
        <f>ROUND(F5+W$4,6)</f>
        <v>4.3530000000000001E-3</v>
      </c>
      <c r="X5" t="e">
        <f>ROUND(#REF!+X$4,6)</f>
        <v>#REF!</v>
      </c>
    </row>
    <row r="6" spans="2:24" ht="18.75" customHeight="1" x14ac:dyDescent="0.2">
      <c r="B6" s="16" t="s">
        <v>16</v>
      </c>
      <c r="C6" s="16" t="s">
        <v>13</v>
      </c>
      <c r="D6" s="16" t="s">
        <v>14</v>
      </c>
      <c r="E6" s="16">
        <v>2050</v>
      </c>
      <c r="F6">
        <v>3.3790383406654347E-3</v>
      </c>
      <c r="G6" s="16">
        <v>3.9339112019363739E-3</v>
      </c>
      <c r="J6" s="12" t="s">
        <v>17</v>
      </c>
      <c r="W6">
        <f>ROUND(F6+W$4,6)</f>
        <v>3.3790000000000001E-3</v>
      </c>
      <c r="X6" t="e">
        <f>ROUND(#REF!+X$4,6)</f>
        <v>#REF!</v>
      </c>
    </row>
    <row r="7" spans="2:24" ht="18.75" customHeight="1" x14ac:dyDescent="0.2">
      <c r="B7" s="15" t="s">
        <v>18</v>
      </c>
      <c r="C7" s="15" t="s">
        <v>13</v>
      </c>
      <c r="D7" s="15" t="s">
        <v>14</v>
      </c>
      <c r="E7" s="15">
        <v>2050</v>
      </c>
      <c r="F7">
        <v>4.4504660927074061E-3</v>
      </c>
      <c r="G7" s="15">
        <v>4.6527257987764832E-3</v>
      </c>
      <c r="W7">
        <f>ROUND(F7+W$4,6)</f>
        <v>4.45E-3</v>
      </c>
      <c r="X7" t="e">
        <f>ROUND(#REF!+X$4,6)</f>
        <v>#REF!</v>
      </c>
    </row>
    <row r="8" spans="2:24" ht="18.75" customHeight="1" x14ac:dyDescent="0.2">
      <c r="B8" s="16" t="s">
        <v>19</v>
      </c>
      <c r="C8" s="16" t="s">
        <v>13</v>
      </c>
      <c r="D8" s="16" t="s">
        <v>14</v>
      </c>
      <c r="E8" s="16">
        <v>2050</v>
      </c>
      <c r="F8">
        <v>5.1324659133561998E-3</v>
      </c>
      <c r="G8" s="16">
        <v>5.0010966524472447E-3</v>
      </c>
      <c r="W8">
        <f>ROUND(F8+W$4,6)</f>
        <v>5.1320000000000003E-3</v>
      </c>
      <c r="X8" t="e">
        <f>ROUND(#REF!+X$4,6)</f>
        <v>#REF!</v>
      </c>
    </row>
    <row r="9" spans="2:24" ht="18.75" customHeight="1" x14ac:dyDescent="0.2">
      <c r="B9" s="15" t="s">
        <v>20</v>
      </c>
      <c r="C9" s="15" t="s">
        <v>13</v>
      </c>
      <c r="D9" s="15" t="s">
        <v>14</v>
      </c>
      <c r="E9" s="15">
        <v>2050</v>
      </c>
      <c r="F9">
        <v>4.7881864361315925E-3</v>
      </c>
      <c r="G9" s="15">
        <v>5.1148353975683739E-3</v>
      </c>
      <c r="W9">
        <f>ROUND(F9+W$4,6)</f>
        <v>4.7879999999999997E-3</v>
      </c>
      <c r="X9" t="e">
        <f>ROUND(#REF!+X$4,6)</f>
        <v>#REF!</v>
      </c>
    </row>
    <row r="10" spans="2:24" ht="18.75" customHeight="1" x14ac:dyDescent="0.2">
      <c r="B10" s="16" t="s">
        <v>21</v>
      </c>
      <c r="C10" s="16" t="s">
        <v>13</v>
      </c>
      <c r="D10" s="16" t="s">
        <v>14</v>
      </c>
      <c r="E10" s="16">
        <v>2050</v>
      </c>
      <c r="F10">
        <v>4.446886336617246E-3</v>
      </c>
      <c r="G10" s="16">
        <v>5.1375696124909007E-3</v>
      </c>
      <c r="W10">
        <f>ROUND(F10+W$4,6)</f>
        <v>4.4470000000000004E-3</v>
      </c>
      <c r="X10" t="e">
        <f>ROUND(#REF!+X$4,6)</f>
        <v>#REF!</v>
      </c>
    </row>
    <row r="11" spans="2:24" ht="18.75" customHeight="1" x14ac:dyDescent="0.2">
      <c r="B11" s="15" t="s">
        <v>22</v>
      </c>
      <c r="C11" s="15" t="s">
        <v>13</v>
      </c>
      <c r="D11" s="15" t="s">
        <v>14</v>
      </c>
      <c r="E11" s="15">
        <v>2050</v>
      </c>
      <c r="F11">
        <v>4.4520608477790196E-3</v>
      </c>
      <c r="G11" s="15">
        <v>4.5758582529891829E-3</v>
      </c>
      <c r="W11">
        <f>ROUND(F11+W$4,6)</f>
        <v>4.4520000000000002E-3</v>
      </c>
      <c r="X11" t="e">
        <f>ROUND(#REF!+X$4,6)</f>
        <v>#REF!</v>
      </c>
    </row>
    <row r="12" spans="2:24" ht="18.75" customHeight="1" x14ac:dyDescent="0.2">
      <c r="B12" s="16" t="s">
        <v>23</v>
      </c>
      <c r="C12" s="16" t="s">
        <v>13</v>
      </c>
      <c r="D12" s="16" t="s">
        <v>14</v>
      </c>
      <c r="E12" s="16">
        <v>2050</v>
      </c>
      <c r="F12">
        <v>4.6296152489050564E-3</v>
      </c>
      <c r="G12" s="16">
        <v>3.677907516430753E-3</v>
      </c>
      <c r="W12">
        <f>ROUND(F12+W$4,6)</f>
        <v>4.6299999999999996E-3</v>
      </c>
      <c r="X12" t="e">
        <f>ROUND(#REF!+X$4,6)</f>
        <v>#REF!</v>
      </c>
    </row>
    <row r="13" spans="2:24" ht="18.75" customHeight="1" x14ac:dyDescent="0.2">
      <c r="B13" s="15" t="s">
        <v>24</v>
      </c>
      <c r="C13" s="15" t="s">
        <v>13</v>
      </c>
      <c r="D13" s="15" t="s">
        <v>14</v>
      </c>
      <c r="E13" s="15">
        <v>2050</v>
      </c>
      <c r="F13">
        <v>4.2766640564557519E-3</v>
      </c>
      <c r="G13" s="15">
        <v>3.7463654635712957E-3</v>
      </c>
      <c r="W13">
        <f>ROUND(F13+W$4,6)</f>
        <v>4.2770000000000004E-3</v>
      </c>
      <c r="X13" t="e">
        <f>ROUND(#REF!+X$4,6)</f>
        <v>#REF!</v>
      </c>
    </row>
    <row r="14" spans="2:24" ht="18.75" customHeight="1" x14ac:dyDescent="0.2">
      <c r="B14" s="16" t="s">
        <v>25</v>
      </c>
      <c r="C14" s="16" t="s">
        <v>13</v>
      </c>
      <c r="D14" s="16" t="s">
        <v>14</v>
      </c>
      <c r="E14" s="16">
        <v>2050</v>
      </c>
      <c r="F14">
        <v>3.2638219771975153E-3</v>
      </c>
      <c r="G14" s="16">
        <v>3.8638599219139656E-3</v>
      </c>
      <c r="W14">
        <f>ROUND(F14+W$4,6)</f>
        <v>3.264E-3</v>
      </c>
      <c r="X14" t="e">
        <f>ROUND(#REF!+X$4,6)</f>
        <v>#REF!</v>
      </c>
    </row>
    <row r="15" spans="2:24" ht="18.75" customHeight="1" x14ac:dyDescent="0.2">
      <c r="B15" s="15" t="s">
        <v>26</v>
      </c>
      <c r="C15" s="15" t="s">
        <v>13</v>
      </c>
      <c r="D15" s="15" t="s">
        <v>14</v>
      </c>
      <c r="E15" s="15">
        <v>2050</v>
      </c>
      <c r="F15">
        <v>4.2586714668830872E-3</v>
      </c>
      <c r="G15" s="15">
        <v>4.5911271804516939E-3</v>
      </c>
      <c r="W15">
        <f>ROUND(F15+W$4,6)</f>
        <v>4.2589999999999998E-3</v>
      </c>
      <c r="X15" t="e">
        <f>ROUND(#REF!+X$4,6)</f>
        <v>#REF!</v>
      </c>
    </row>
    <row r="16" spans="2:24" ht="18.75" customHeight="1" x14ac:dyDescent="0.2">
      <c r="B16" s="16" t="s">
        <v>27</v>
      </c>
      <c r="C16" s="16" t="s">
        <v>13</v>
      </c>
      <c r="D16" s="16" t="s">
        <v>14</v>
      </c>
      <c r="E16" s="16">
        <v>2050</v>
      </c>
      <c r="F16">
        <v>4.9504537027593954E-3</v>
      </c>
      <c r="G16" s="16">
        <v>4.9446010056495111E-3</v>
      </c>
      <c r="W16">
        <f>ROUND(F16+W$4,6)</f>
        <v>4.9500000000000004E-3</v>
      </c>
      <c r="X16" t="e">
        <f>ROUND(#REF!+X$4,6)</f>
        <v>#REF!</v>
      </c>
    </row>
    <row r="17" spans="2:24" ht="18.75" customHeight="1" x14ac:dyDescent="0.2">
      <c r="B17" s="15" t="s">
        <v>28</v>
      </c>
      <c r="C17" s="15" t="s">
        <v>13</v>
      </c>
      <c r="D17" s="15" t="s">
        <v>14</v>
      </c>
      <c r="E17" s="15">
        <v>2050</v>
      </c>
      <c r="F17">
        <v>4.6232062096996113E-3</v>
      </c>
      <c r="G17" s="15">
        <v>5.0190754761818088E-3</v>
      </c>
      <c r="W17">
        <f>ROUND(F17+W$4,6)</f>
        <v>4.6230000000000004E-3</v>
      </c>
      <c r="X17" t="e">
        <f>ROUND(#REF!+X$4,6)</f>
        <v>#REF!</v>
      </c>
    </row>
    <row r="18" spans="2:24" ht="18.75" customHeight="1" x14ac:dyDescent="0.2">
      <c r="B18" s="16" t="s">
        <v>29</v>
      </c>
      <c r="C18" s="16" t="s">
        <v>13</v>
      </c>
      <c r="D18" s="16" t="s">
        <v>14</v>
      </c>
      <c r="E18" s="16">
        <v>2050</v>
      </c>
      <c r="F18">
        <v>4.324656803199105E-3</v>
      </c>
      <c r="G18" s="16">
        <v>5.0546147968711435E-3</v>
      </c>
      <c r="W18">
        <f>ROUND(F18+W$4,6)</f>
        <v>4.3249999999999999E-3</v>
      </c>
      <c r="X18" t="e">
        <f>ROUND(#REF!+X$4,6)</f>
        <v>#REF!</v>
      </c>
    </row>
    <row r="19" spans="2:24" ht="18.75" customHeight="1" x14ac:dyDescent="0.2">
      <c r="B19" s="15" t="s">
        <v>30</v>
      </c>
      <c r="C19" s="15" t="s">
        <v>13</v>
      </c>
      <c r="D19" s="15" t="s">
        <v>14</v>
      </c>
      <c r="E19" s="15">
        <v>2050</v>
      </c>
      <c r="F19">
        <v>4.3564993715231167E-3</v>
      </c>
      <c r="G19" s="15">
        <v>4.5419737838258006E-3</v>
      </c>
      <c r="W19">
        <f>ROUND(F19+W$4,6)</f>
        <v>4.3559999999999996E-3</v>
      </c>
      <c r="X19" t="e">
        <f>ROUND(#REF!+X$4,6)</f>
        <v>#REF!</v>
      </c>
    </row>
    <row r="20" spans="2:24" ht="18.75" customHeight="1" x14ac:dyDescent="0.2">
      <c r="B20" s="16" t="s">
        <v>31</v>
      </c>
      <c r="C20" s="16" t="s">
        <v>13</v>
      </c>
      <c r="D20" s="16" t="s">
        <v>14</v>
      </c>
      <c r="E20" s="16">
        <v>2050</v>
      </c>
      <c r="F20">
        <v>4.5365340858311209E-3</v>
      </c>
      <c r="G20" s="16">
        <v>3.6561114608305604E-3</v>
      </c>
      <c r="W20">
        <f>ROUND(F20+W$4,6)</f>
        <v>4.5370000000000002E-3</v>
      </c>
      <c r="X20" t="e">
        <f>ROUND(#REF!+X$4,6)</f>
        <v>#REF!</v>
      </c>
    </row>
    <row r="21" spans="2:24" ht="18.75" customHeight="1" x14ac:dyDescent="0.2">
      <c r="B21" s="15" t="s">
        <v>32</v>
      </c>
      <c r="C21" s="15" t="s">
        <v>13</v>
      </c>
      <c r="D21" s="15" t="s">
        <v>14</v>
      </c>
      <c r="E21" s="15">
        <v>2050</v>
      </c>
      <c r="F21">
        <v>4.2696647413912204E-3</v>
      </c>
      <c r="G21" s="15">
        <v>3.6588123659161698E-3</v>
      </c>
      <c r="W21">
        <f>ROUND(F21+W$4,6)</f>
        <v>4.2700000000000004E-3</v>
      </c>
      <c r="X21" t="e">
        <f>ROUND(#REF!+X$4,6)</f>
        <v>#REF!</v>
      </c>
    </row>
    <row r="22" spans="2:24" ht="18.75" customHeight="1" x14ac:dyDescent="0.2">
      <c r="B22" s="16" t="s">
        <v>33</v>
      </c>
      <c r="C22" s="16" t="s">
        <v>13</v>
      </c>
      <c r="D22" s="16" t="s">
        <v>14</v>
      </c>
      <c r="E22" s="16">
        <v>2050</v>
      </c>
      <c r="F22">
        <v>3.2483645430626739E-3</v>
      </c>
      <c r="G22" s="16">
        <v>3.7866334384994314E-3</v>
      </c>
      <c r="W22">
        <f>ROUND(F22+W$4,6)</f>
        <v>3.248E-3</v>
      </c>
      <c r="X22" t="e">
        <f>ROUND(#REF!+X$4,6)</f>
        <v>#REF!</v>
      </c>
    </row>
    <row r="23" spans="2:24" ht="18.75" customHeight="1" x14ac:dyDescent="0.2">
      <c r="B23" s="15" t="s">
        <v>34</v>
      </c>
      <c r="C23" s="15" t="s">
        <v>13</v>
      </c>
      <c r="D23" s="15" t="s">
        <v>14</v>
      </c>
      <c r="E23" s="15">
        <v>2050</v>
      </c>
      <c r="F23">
        <v>4.2665208369133921E-3</v>
      </c>
      <c r="G23" s="15">
        <v>4.5025003458470719E-3</v>
      </c>
      <c r="W23">
        <f>ROUND(F23+W$4,6)</f>
        <v>4.267E-3</v>
      </c>
      <c r="X23" t="e">
        <f>ROUND(#REF!+X$4,6)</f>
        <v>#REF!</v>
      </c>
    </row>
    <row r="24" spans="2:24" ht="18.75" customHeight="1" x14ac:dyDescent="0.2">
      <c r="B24" s="16" t="s">
        <v>35</v>
      </c>
      <c r="C24" s="16" t="s">
        <v>13</v>
      </c>
      <c r="D24" s="16" t="s">
        <v>14</v>
      </c>
      <c r="E24" s="16">
        <v>2050</v>
      </c>
      <c r="F24">
        <v>4.9894774315226197E-3</v>
      </c>
      <c r="G24" s="16">
        <v>4.7900886496678816E-3</v>
      </c>
      <c r="W24">
        <f>ROUND(F24+W$4,6)</f>
        <v>4.9890000000000004E-3</v>
      </c>
      <c r="X24" t="e">
        <f>ROUND(#REF!+X$4,6)</f>
        <v>#REF!</v>
      </c>
    </row>
    <row r="25" spans="2:24" ht="18.75" customHeight="1" x14ac:dyDescent="0.2">
      <c r="B25" s="15" t="s">
        <v>36</v>
      </c>
      <c r="C25" s="15" t="s">
        <v>13</v>
      </c>
      <c r="D25" s="15" t="s">
        <v>14</v>
      </c>
      <c r="E25" s="15">
        <v>2050</v>
      </c>
      <c r="F25">
        <v>4.6658896487891659E-3</v>
      </c>
      <c r="G25" s="15">
        <v>4.8241614605262391E-3</v>
      </c>
      <c r="W25">
        <f>ROUND(F25+W$4,6)</f>
        <v>4.666E-3</v>
      </c>
      <c r="X25" t="e">
        <f>ROUND(#REF!+X$4,6)</f>
        <v>#REF!</v>
      </c>
    </row>
    <row r="26" spans="2:24" ht="18.75" customHeight="1" x14ac:dyDescent="0.2">
      <c r="B26" s="16" t="s">
        <v>37</v>
      </c>
      <c r="C26" s="16" t="s">
        <v>13</v>
      </c>
      <c r="D26" s="16" t="s">
        <v>14</v>
      </c>
      <c r="E26" s="16">
        <v>2050</v>
      </c>
      <c r="F26">
        <v>4.3742581598997616E-3</v>
      </c>
      <c r="G26" s="16">
        <v>4.8746081683389859E-3</v>
      </c>
      <c r="W26">
        <f>ROUND(F26+W$4,6)</f>
        <v>4.3740000000000003E-3</v>
      </c>
      <c r="X26" t="e">
        <f>ROUND(#REF!+X$4,6)</f>
        <v>#REF!</v>
      </c>
    </row>
    <row r="27" spans="2:24" ht="18.75" customHeight="1" x14ac:dyDescent="0.2">
      <c r="B27" s="15" t="s">
        <v>38</v>
      </c>
      <c r="C27" s="15" t="s">
        <v>13</v>
      </c>
      <c r="D27" s="15" t="s">
        <v>14</v>
      </c>
      <c r="E27" s="15">
        <v>2050</v>
      </c>
      <c r="F27">
        <v>4.4106353168527389E-3</v>
      </c>
      <c r="G27" s="15">
        <v>4.3891650210650546E-3</v>
      </c>
      <c r="W27">
        <f>ROUND(F27+W$4,6)</f>
        <v>4.411E-3</v>
      </c>
      <c r="X27" t="e">
        <f>ROUND(#REF!+X$4,6)</f>
        <v>#REF!</v>
      </c>
    </row>
    <row r="28" spans="2:24" ht="18.75" customHeight="1" x14ac:dyDescent="0.2">
      <c r="B28" s="16" t="s">
        <v>39</v>
      </c>
      <c r="C28" s="16" t="s">
        <v>13</v>
      </c>
      <c r="D28" s="16" t="s">
        <v>14</v>
      </c>
      <c r="E28" s="16">
        <v>2050</v>
      </c>
      <c r="F28">
        <v>4.5843703878235588E-3</v>
      </c>
      <c r="G28" s="16">
        <v>3.5983319672527555E-3</v>
      </c>
      <c r="W28">
        <f>ROUND(F28+W$4,6)</f>
        <v>4.5840000000000004E-3</v>
      </c>
      <c r="X28" t="e">
        <f>ROUND(#REF!+X$4,6)</f>
        <v>#REF!</v>
      </c>
    </row>
    <row r="29" spans="2:24" ht="18.75" customHeight="1" x14ac:dyDescent="0.2">
      <c r="B29" s="15" t="s">
        <v>40</v>
      </c>
      <c r="C29" s="15" t="s">
        <v>13</v>
      </c>
      <c r="D29" s="15" t="s">
        <v>14</v>
      </c>
      <c r="E29" s="15">
        <v>2050</v>
      </c>
      <c r="F29">
        <v>3.7796965228407372E-3</v>
      </c>
      <c r="G29" s="15">
        <v>3.1289944010009256E-3</v>
      </c>
      <c r="W29">
        <f>ROUND(F29+W$4,6)</f>
        <v>3.7799999999999999E-3</v>
      </c>
      <c r="X29" t="e">
        <f>ROUND(#REF!+X$4,6)</f>
        <v>#REF!</v>
      </c>
    </row>
    <row r="30" spans="2:24" ht="18.75" customHeight="1" x14ac:dyDescent="0.2">
      <c r="B30" s="16" t="s">
        <v>41</v>
      </c>
      <c r="C30" s="16" t="s">
        <v>13</v>
      </c>
      <c r="D30" s="16" t="s">
        <v>14</v>
      </c>
      <c r="E30" s="16">
        <v>2050</v>
      </c>
      <c r="F30">
        <v>2.8690916655933823E-3</v>
      </c>
      <c r="G30" s="16">
        <v>3.1716500091501635E-3</v>
      </c>
      <c r="W30">
        <f>ROUND(F30+W$4,6)</f>
        <v>2.869E-3</v>
      </c>
      <c r="X30" t="e">
        <f>ROUND(#REF!+X$4,6)</f>
        <v>#REF!</v>
      </c>
    </row>
    <row r="31" spans="2:24" ht="18.75" customHeight="1" x14ac:dyDescent="0.2">
      <c r="B31" s="15" t="s">
        <v>42</v>
      </c>
      <c r="C31" s="15" t="s">
        <v>13</v>
      </c>
      <c r="D31" s="15" t="s">
        <v>14</v>
      </c>
      <c r="E31" s="15">
        <v>2050</v>
      </c>
      <c r="F31">
        <v>2.4980139530097418E-3</v>
      </c>
      <c r="G31" s="15">
        <v>3.4359544526245418E-3</v>
      </c>
      <c r="W31">
        <f>ROUND(F31+W$4,6)</f>
        <v>2.4979999999999998E-3</v>
      </c>
      <c r="X31" t="e">
        <f>ROUND(#REF!+X$4,6)</f>
        <v>#REF!</v>
      </c>
    </row>
    <row r="32" spans="2:24" ht="18.75" customHeight="1" x14ac:dyDescent="0.2">
      <c r="B32" s="16" t="s">
        <v>43</v>
      </c>
      <c r="C32" s="16" t="s">
        <v>13</v>
      </c>
      <c r="D32" s="16" t="s">
        <v>14</v>
      </c>
      <c r="E32" s="16">
        <v>2050</v>
      </c>
      <c r="F32">
        <v>3.1513924662574556E-3</v>
      </c>
      <c r="G32" s="16">
        <v>3.5338632675711158E-3</v>
      </c>
      <c r="W32">
        <f>ROUND(F32+W$4,6)</f>
        <v>3.1510000000000002E-3</v>
      </c>
      <c r="X32" t="e">
        <f>ROUND(#REF!+X$4,6)</f>
        <v>#REF!</v>
      </c>
    </row>
    <row r="33" spans="2:24" ht="18.75" customHeight="1" x14ac:dyDescent="0.2">
      <c r="B33" s="15" t="s">
        <v>44</v>
      </c>
      <c r="C33" s="15" t="s">
        <v>13</v>
      </c>
      <c r="D33" s="15" t="s">
        <v>14</v>
      </c>
      <c r="E33" s="15">
        <v>2050</v>
      </c>
      <c r="F33">
        <v>3.0025217195181024E-3</v>
      </c>
      <c r="G33" s="15">
        <v>3.4884151862006455E-3</v>
      </c>
      <c r="W33">
        <f>ROUND(F33+W$4,6)</f>
        <v>3.003E-3</v>
      </c>
      <c r="X33" t="e">
        <f>ROUND(#REF!+X$4,6)</f>
        <v>#REF!</v>
      </c>
    </row>
    <row r="34" spans="2:24" ht="18.75" customHeight="1" x14ac:dyDescent="0.2">
      <c r="B34" s="16" t="s">
        <v>45</v>
      </c>
      <c r="C34" s="16" t="s">
        <v>13</v>
      </c>
      <c r="D34" s="16" t="s">
        <v>14</v>
      </c>
      <c r="E34" s="16">
        <v>2050</v>
      </c>
      <c r="F34">
        <v>2.7698121730338702E-3</v>
      </c>
      <c r="G34" s="16">
        <v>3.7086363157626165E-3</v>
      </c>
      <c r="W34">
        <f>ROUND(F34+W$4,6)</f>
        <v>2.7699999999999999E-3</v>
      </c>
      <c r="X34" t="e">
        <f>ROUND(#REF!+X$4,6)</f>
        <v>#REF!</v>
      </c>
    </row>
    <row r="35" spans="2:24" ht="18.75" customHeight="1" x14ac:dyDescent="0.2">
      <c r="B35" s="15" t="s">
        <v>46</v>
      </c>
      <c r="C35" s="15" t="s">
        <v>13</v>
      </c>
      <c r="D35" s="15" t="s">
        <v>14</v>
      </c>
      <c r="E35" s="15">
        <v>2050</v>
      </c>
      <c r="F35">
        <v>3.086453462454486E-3</v>
      </c>
      <c r="G35" s="15">
        <v>3.7437095144179037E-3</v>
      </c>
      <c r="W35">
        <f>ROUND(F35+W$4,6)</f>
        <v>3.0860000000000002E-3</v>
      </c>
      <c r="X35" t="e">
        <f>ROUND(#REF!+X$4,6)</f>
        <v>#REF!</v>
      </c>
    </row>
    <row r="36" spans="2:24" ht="18.75" customHeight="1" x14ac:dyDescent="0.2">
      <c r="B36" s="16" t="s">
        <v>47</v>
      </c>
      <c r="C36" s="16" t="s">
        <v>13</v>
      </c>
      <c r="D36" s="16" t="s">
        <v>14</v>
      </c>
      <c r="E36" s="16">
        <v>2050</v>
      </c>
      <c r="F36">
        <v>3.5456655666338184E-3</v>
      </c>
      <c r="G36" s="16">
        <v>3.3046485854638947E-3</v>
      </c>
      <c r="W36">
        <f>ROUND(F36+W$4,6)</f>
        <v>3.5460000000000001E-3</v>
      </c>
      <c r="X36" t="e">
        <f>ROUND(#REF!+X$4,6)</f>
        <v>#REF!</v>
      </c>
    </row>
    <row r="37" spans="2:24" ht="18.75" customHeight="1" x14ac:dyDescent="0.2">
      <c r="B37" s="15" t="s">
        <v>48</v>
      </c>
      <c r="C37" s="15" t="s">
        <v>13</v>
      </c>
      <c r="D37" s="15" t="s">
        <v>14</v>
      </c>
      <c r="E37" s="15">
        <v>2050</v>
      </c>
      <c r="F37">
        <v>3.4262820576511713E-3</v>
      </c>
      <c r="G37" s="15">
        <v>2.9999046246884449E-3</v>
      </c>
      <c r="W37">
        <f>ROUND(F37+W$4,6)</f>
        <v>3.4259999999999998E-3</v>
      </c>
      <c r="X37" t="e">
        <f>ROUND(#REF!+X$4,6)</f>
        <v>#REF!</v>
      </c>
    </row>
    <row r="38" spans="2:24" ht="18.75" customHeight="1" x14ac:dyDescent="0.2">
      <c r="B38" s="16" t="s">
        <v>49</v>
      </c>
      <c r="C38" s="16" t="s">
        <v>13</v>
      </c>
      <c r="D38" s="16" t="s">
        <v>14</v>
      </c>
      <c r="E38" s="16">
        <v>2050</v>
      </c>
      <c r="F38">
        <v>2.6653319027584634E-3</v>
      </c>
      <c r="G38" s="16">
        <v>2.9717347643404505E-3</v>
      </c>
      <c r="W38">
        <f>ROUND(F38+W$4,6)</f>
        <v>2.6649999999999998E-3</v>
      </c>
      <c r="X38" t="e">
        <f>ROUND(#REF!+X$4,6)</f>
        <v>#REF!</v>
      </c>
    </row>
    <row r="39" spans="2:24" ht="18.75" customHeight="1" x14ac:dyDescent="0.2">
      <c r="B39" s="15" t="s">
        <v>50</v>
      </c>
      <c r="C39" s="15" t="s">
        <v>13</v>
      </c>
      <c r="D39" s="15" t="s">
        <v>14</v>
      </c>
      <c r="E39" s="15">
        <v>2050</v>
      </c>
      <c r="F39">
        <v>2.5455523749598435E-3</v>
      </c>
      <c r="G39" s="15">
        <v>3.0194784375760621E-3</v>
      </c>
      <c r="W39">
        <f>ROUND(F39+W$4,6)</f>
        <v>2.5460000000000001E-3</v>
      </c>
      <c r="X39" t="e">
        <f>ROUND(#REF!+X$4,6)</f>
        <v>#REF!</v>
      </c>
    </row>
    <row r="40" spans="2:24" ht="18.75" customHeight="1" x14ac:dyDescent="0.2">
      <c r="B40" s="16" t="s">
        <v>51</v>
      </c>
      <c r="C40" s="16" t="s">
        <v>13</v>
      </c>
      <c r="D40" s="16" t="s">
        <v>14</v>
      </c>
      <c r="E40" s="16">
        <v>2050</v>
      </c>
      <c r="F40">
        <v>2.6245621697548447E-3</v>
      </c>
      <c r="G40" s="16">
        <v>3.202459965770189E-3</v>
      </c>
      <c r="W40">
        <f>ROUND(F40+W$4,6)</f>
        <v>2.6250000000000002E-3</v>
      </c>
      <c r="X40" t="e">
        <f>ROUND(#REF!+X$4,6)</f>
        <v>#REF!</v>
      </c>
    </row>
    <row r="41" spans="2:24" ht="18.75" customHeight="1" x14ac:dyDescent="0.2">
      <c r="B41" s="15" t="s">
        <v>52</v>
      </c>
      <c r="C41" s="15" t="s">
        <v>13</v>
      </c>
      <c r="D41" s="15" t="s">
        <v>14</v>
      </c>
      <c r="E41" s="15">
        <v>2050</v>
      </c>
      <c r="F41">
        <v>2.5863261489717892E-3</v>
      </c>
      <c r="G41" s="15">
        <v>3.2334819251021462E-3</v>
      </c>
      <c r="W41">
        <f>ROUND(F41+W$4,6)</f>
        <v>2.5860000000000002E-3</v>
      </c>
      <c r="X41" t="e">
        <f>ROUND(#REF!+X$4,6)</f>
        <v>#REF!</v>
      </c>
    </row>
    <row r="42" spans="2:24" ht="18.75" customHeight="1" x14ac:dyDescent="0.2">
      <c r="B42" s="16" t="s">
        <v>53</v>
      </c>
      <c r="C42" s="16" t="s">
        <v>13</v>
      </c>
      <c r="D42" s="16" t="s">
        <v>14</v>
      </c>
      <c r="E42" s="16">
        <v>2050</v>
      </c>
      <c r="F42">
        <v>2.4510736002919266E-3</v>
      </c>
      <c r="G42" s="16">
        <v>3.5727260147021913E-3</v>
      </c>
      <c r="W42">
        <f>ROUND(F42+W$4,6)</f>
        <v>2.4510000000000001E-3</v>
      </c>
      <c r="X42" t="e">
        <f>ROUND(#REF!+X$4,6)</f>
        <v>#REF!</v>
      </c>
    </row>
    <row r="43" spans="2:24" ht="18.75" customHeight="1" x14ac:dyDescent="0.2">
      <c r="B43" s="15" t="s">
        <v>54</v>
      </c>
      <c r="C43" s="15" t="s">
        <v>13</v>
      </c>
      <c r="D43" s="15" t="s">
        <v>14</v>
      </c>
      <c r="E43" s="15">
        <v>2050</v>
      </c>
      <c r="F43">
        <v>2.8638060267026366E-3</v>
      </c>
      <c r="G43" s="15">
        <v>3.6899038886379801E-3</v>
      </c>
      <c r="W43">
        <f>ROUND(F43+W$4,6)</f>
        <v>2.8639999999999998E-3</v>
      </c>
      <c r="X43" t="e">
        <f>ROUND(#REF!+X$4,6)</f>
        <v>#REF!</v>
      </c>
    </row>
    <row r="44" spans="2:24" ht="18.75" customHeight="1" x14ac:dyDescent="0.2">
      <c r="B44" s="16" t="s">
        <v>55</v>
      </c>
      <c r="C44" s="16" t="s">
        <v>13</v>
      </c>
      <c r="D44" s="16" t="s">
        <v>14</v>
      </c>
      <c r="E44" s="16">
        <v>2050</v>
      </c>
      <c r="F44">
        <v>3.46629612209778E-3</v>
      </c>
      <c r="G44" s="16">
        <v>3.2280692308631269E-3</v>
      </c>
      <c r="W44">
        <f>ROUND(F44+W$4,6)</f>
        <v>3.4659999999999999E-3</v>
      </c>
      <c r="X44" t="e">
        <f>ROUND(#REF!+X$4,6)</f>
        <v>#REF!</v>
      </c>
    </row>
    <row r="45" spans="2:24" ht="18.75" customHeight="1" x14ac:dyDescent="0.2">
      <c r="B45" s="15" t="s">
        <v>56</v>
      </c>
      <c r="C45" s="15" t="s">
        <v>13</v>
      </c>
      <c r="D45" s="15" t="s">
        <v>14</v>
      </c>
      <c r="E45" s="15">
        <v>2050</v>
      </c>
      <c r="F45">
        <v>3.930810029201163E-3</v>
      </c>
      <c r="G45" s="15">
        <v>3.5577102601211169E-3</v>
      </c>
      <c r="W45">
        <f>ROUND(F45+W$4,6)</f>
        <v>3.9309999999999996E-3</v>
      </c>
      <c r="X45" t="e">
        <f>ROUND(#REF!+X$4,6)</f>
        <v>#REF!</v>
      </c>
    </row>
    <row r="46" spans="2:24" ht="18.75" customHeight="1" x14ac:dyDescent="0.2">
      <c r="B46" s="16" t="s">
        <v>57</v>
      </c>
      <c r="C46" s="16" t="s">
        <v>13</v>
      </c>
      <c r="D46" s="16" t="s">
        <v>14</v>
      </c>
      <c r="E46" s="16">
        <v>2050</v>
      </c>
      <c r="F46">
        <v>3.1878625664019363E-3</v>
      </c>
      <c r="G46" s="16">
        <v>3.7244139550896976E-3</v>
      </c>
      <c r="W46">
        <f>ROUND(F46+W$4,6)</f>
        <v>3.1879999999999999E-3</v>
      </c>
      <c r="X46" t="e">
        <f>ROUND(#REF!+X$4,6)</f>
        <v>#REF!</v>
      </c>
    </row>
    <row r="47" spans="2:24" ht="18.75" customHeight="1" x14ac:dyDescent="0.2">
      <c r="B47" s="15" t="s">
        <v>58</v>
      </c>
      <c r="C47" s="15" t="s">
        <v>13</v>
      </c>
      <c r="D47" s="15" t="s">
        <v>14</v>
      </c>
      <c r="E47" s="15">
        <v>2050</v>
      </c>
      <c r="F47">
        <v>4.8155120230772026E-3</v>
      </c>
      <c r="G47" s="15">
        <v>4.4520238251529592E-3</v>
      </c>
      <c r="W47">
        <f>ROUND(F47+W$4,6)</f>
        <v>4.816E-3</v>
      </c>
      <c r="X47" t="e">
        <f>ROUND(#REF!+X$4,6)</f>
        <v>#REF!</v>
      </c>
    </row>
    <row r="48" spans="2:24" ht="18.75" customHeight="1" x14ac:dyDescent="0.2">
      <c r="B48" s="16" t="s">
        <v>59</v>
      </c>
      <c r="C48" s="16" t="s">
        <v>13</v>
      </c>
      <c r="D48" s="16" t="s">
        <v>14</v>
      </c>
      <c r="E48" s="16">
        <v>2050</v>
      </c>
      <c r="F48">
        <v>5.5275700182305116E-3</v>
      </c>
      <c r="G48" s="16">
        <v>4.7837815689878984E-3</v>
      </c>
      <c r="W48">
        <f>ROUND(F48+W$4,6)</f>
        <v>5.5279999999999999E-3</v>
      </c>
      <c r="X48" t="e">
        <f>ROUND(#REF!+X$4,6)</f>
        <v>#REF!</v>
      </c>
    </row>
    <row r="49" spans="2:24" ht="18.75" customHeight="1" x14ac:dyDescent="0.2">
      <c r="B49" s="15" t="s">
        <v>60</v>
      </c>
      <c r="C49" s="15" t="s">
        <v>13</v>
      </c>
      <c r="D49" s="15" t="s">
        <v>14</v>
      </c>
      <c r="E49" s="15">
        <v>2050</v>
      </c>
      <c r="F49">
        <v>5.1594786107999769E-3</v>
      </c>
      <c r="G49" s="15">
        <v>4.8692650374898188E-3</v>
      </c>
      <c r="W49">
        <f>ROUND(F49+W$4,6)</f>
        <v>5.1590000000000004E-3</v>
      </c>
      <c r="X49" t="e">
        <f>ROUND(#REF!+X$4,6)</f>
        <v>#REF!</v>
      </c>
    </row>
    <row r="50" spans="2:24" ht="18.75" customHeight="1" x14ac:dyDescent="0.2">
      <c r="B50" s="16" t="s">
        <v>61</v>
      </c>
      <c r="C50" s="16" t="s">
        <v>13</v>
      </c>
      <c r="D50" s="16" t="s">
        <v>14</v>
      </c>
      <c r="E50" s="16">
        <v>2050</v>
      </c>
      <c r="F50">
        <v>5.0058071461690284E-3</v>
      </c>
      <c r="G50" s="16">
        <v>4.9194666171668948E-3</v>
      </c>
      <c r="W50">
        <f>ROUND(F50+W$4,6)</f>
        <v>5.006E-3</v>
      </c>
      <c r="X50" t="e">
        <f>ROUND(#REF!+X$4,6)</f>
        <v>#REF!</v>
      </c>
    </row>
    <row r="51" spans="2:24" ht="18.75" customHeight="1" x14ac:dyDescent="0.2">
      <c r="B51" s="15" t="s">
        <v>62</v>
      </c>
      <c r="C51" s="15" t="s">
        <v>13</v>
      </c>
      <c r="D51" s="15" t="s">
        <v>14</v>
      </c>
      <c r="E51" s="15">
        <v>2050</v>
      </c>
      <c r="F51">
        <v>4.9694178661910731E-3</v>
      </c>
      <c r="G51" s="15">
        <v>4.4037733329341348E-3</v>
      </c>
      <c r="W51">
        <f>ROUND(F51+W$4,6)</f>
        <v>4.9690000000000003E-3</v>
      </c>
      <c r="X51" t="e">
        <f>ROUND(#REF!+X$4,6)</f>
        <v>#REF!</v>
      </c>
    </row>
    <row r="52" spans="2:24" ht="18.75" customHeight="1" x14ac:dyDescent="0.2">
      <c r="B52" s="16" t="s">
        <v>63</v>
      </c>
      <c r="C52" s="16" t="s">
        <v>13</v>
      </c>
      <c r="D52" s="16" t="s">
        <v>14</v>
      </c>
      <c r="E52" s="16">
        <v>2050</v>
      </c>
      <c r="F52">
        <v>5.003281515965117E-3</v>
      </c>
      <c r="G52" s="16">
        <v>3.5569053123242493E-3</v>
      </c>
      <c r="W52">
        <f>ROUND(F52+W$4,6)</f>
        <v>5.0029999999999996E-3</v>
      </c>
      <c r="X52" t="e">
        <f>ROUND(#REF!+X$4,6)</f>
        <v>#REF!</v>
      </c>
    </row>
    <row r="53" spans="2:24" ht="18.75" customHeight="1" x14ac:dyDescent="0.2">
      <c r="B53" s="15" t="s">
        <v>64</v>
      </c>
      <c r="C53" s="15" t="s">
        <v>13</v>
      </c>
      <c r="D53" s="15" t="s">
        <v>14</v>
      </c>
      <c r="E53" s="15">
        <v>2050</v>
      </c>
      <c r="F53">
        <v>4.2727843998190919E-3</v>
      </c>
      <c r="G53" s="15">
        <v>3.7197730832238063E-3</v>
      </c>
      <c r="W53">
        <f>ROUND(F53+W$4,6)</f>
        <v>4.2729999999999999E-3</v>
      </c>
      <c r="X53" t="e">
        <f>ROUND(#REF!+X$4,6)</f>
        <v>#REF!</v>
      </c>
    </row>
    <row r="54" spans="2:24" ht="18.75" customHeight="1" x14ac:dyDescent="0.2">
      <c r="B54" s="16" t="s">
        <v>65</v>
      </c>
      <c r="C54" s="16" t="s">
        <v>13</v>
      </c>
      <c r="D54" s="16" t="s">
        <v>14</v>
      </c>
      <c r="E54" s="16">
        <v>2050</v>
      </c>
      <c r="F54">
        <v>3.5278487609233457E-3</v>
      </c>
      <c r="G54" s="16">
        <v>3.8580286642849819E-3</v>
      </c>
      <c r="W54">
        <f>ROUND(F54+W$4,6)</f>
        <v>3.5279999999999999E-3</v>
      </c>
      <c r="X54" t="e">
        <f>ROUND(#REF!+X$4,6)</f>
        <v>#REF!</v>
      </c>
    </row>
    <row r="55" spans="2:24" ht="18.75" customHeight="1" x14ac:dyDescent="0.2">
      <c r="B55" s="15" t="s">
        <v>66</v>
      </c>
      <c r="C55" s="15" t="s">
        <v>13</v>
      </c>
      <c r="D55" s="15" t="s">
        <v>14</v>
      </c>
      <c r="E55" s="15">
        <v>2050</v>
      </c>
      <c r="F55">
        <v>5.0578553334112352E-3</v>
      </c>
      <c r="G55" s="15">
        <v>4.5692911377328447E-3</v>
      </c>
      <c r="W55">
        <f>ROUND(F55+W$4,6)</f>
        <v>5.058E-3</v>
      </c>
      <c r="X55" t="e">
        <f>ROUND(#REF!+X$4,6)</f>
        <v>#REF!</v>
      </c>
    </row>
    <row r="56" spans="2:24" ht="18.75" customHeight="1" x14ac:dyDescent="0.2">
      <c r="B56" s="16" t="s">
        <v>67</v>
      </c>
      <c r="C56" s="16" t="s">
        <v>13</v>
      </c>
      <c r="D56" s="16" t="s">
        <v>14</v>
      </c>
      <c r="E56" s="16">
        <v>2050</v>
      </c>
      <c r="F56">
        <v>5.6697003630816669E-3</v>
      </c>
      <c r="G56" s="16">
        <v>4.9087107920787092E-3</v>
      </c>
      <c r="W56">
        <f>ROUND(F56+W$4,6)</f>
        <v>5.6699999999999997E-3</v>
      </c>
      <c r="X56" t="e">
        <f>ROUND(#REF!+X$4,6)</f>
        <v>#REF!</v>
      </c>
    </row>
    <row r="57" spans="2:24" ht="18.75" customHeight="1" x14ac:dyDescent="0.2">
      <c r="B57" s="15" t="s">
        <v>68</v>
      </c>
      <c r="C57" s="15" t="s">
        <v>13</v>
      </c>
      <c r="D57" s="15" t="s">
        <v>14</v>
      </c>
      <c r="E57" s="15">
        <v>2050</v>
      </c>
      <c r="F57">
        <v>5.3093798146625253E-3</v>
      </c>
      <c r="G57" s="15">
        <v>5.0157025982146284E-3</v>
      </c>
      <c r="W57">
        <f>ROUND(F57+W$4,6)</f>
        <v>5.3090000000000004E-3</v>
      </c>
      <c r="X57" t="e">
        <f>ROUND(#REF!+X$4,6)</f>
        <v>#REF!</v>
      </c>
    </row>
    <row r="58" spans="2:24" ht="18.75" customHeight="1" x14ac:dyDescent="0.2">
      <c r="B58" s="16" t="s">
        <v>69</v>
      </c>
      <c r="C58" s="16" t="s">
        <v>13</v>
      </c>
      <c r="D58" s="16" t="s">
        <v>14</v>
      </c>
      <c r="E58" s="16">
        <v>2050</v>
      </c>
      <c r="F58">
        <v>5.1499903232499226E-3</v>
      </c>
      <c r="G58" s="16">
        <v>5.0591896544997256E-3</v>
      </c>
      <c r="W58">
        <f>ROUND(F58+W$4,6)</f>
        <v>5.1500000000000001E-3</v>
      </c>
      <c r="X58" t="e">
        <f>ROUND(#REF!+X$4,6)</f>
        <v>#REF!</v>
      </c>
    </row>
    <row r="59" spans="2:24" ht="18.75" customHeight="1" x14ac:dyDescent="0.2">
      <c r="B59" s="15" t="s">
        <v>70</v>
      </c>
      <c r="C59" s="15" t="s">
        <v>13</v>
      </c>
      <c r="D59" s="15" t="s">
        <v>14</v>
      </c>
      <c r="E59" s="15">
        <v>2050</v>
      </c>
      <c r="F59">
        <v>5.0238381253207929E-3</v>
      </c>
      <c r="G59" s="15">
        <v>4.4998171865241795E-3</v>
      </c>
      <c r="W59">
        <f>ROUND(F59+W$4,6)</f>
        <v>5.0239999999999998E-3</v>
      </c>
      <c r="X59" t="e">
        <f>ROUND(#REF!+X$4,6)</f>
        <v>#REF!</v>
      </c>
    </row>
    <row r="60" spans="2:24" ht="18.75" customHeight="1" x14ac:dyDescent="0.2">
      <c r="B60" s="16" t="s">
        <v>71</v>
      </c>
      <c r="C60" s="16" t="s">
        <v>13</v>
      </c>
      <c r="D60" s="16" t="s">
        <v>14</v>
      </c>
      <c r="E60" s="16">
        <v>2050</v>
      </c>
      <c r="F60">
        <v>5.0278629696137462E-3</v>
      </c>
      <c r="G60" s="16">
        <v>3.5995576079311136E-3</v>
      </c>
      <c r="W60">
        <f>ROUND(F60+W$4,6)</f>
        <v>5.0280000000000004E-3</v>
      </c>
      <c r="X60" t="e">
        <f>ROUND(#REF!+X$4,6)</f>
        <v>#REF!</v>
      </c>
    </row>
    <row r="61" spans="2:24" ht="18.75" customHeight="1" x14ac:dyDescent="0.2">
      <c r="B61" s="15" t="s">
        <v>72</v>
      </c>
      <c r="C61" s="15" t="s">
        <v>13</v>
      </c>
      <c r="D61" s="15" t="s">
        <v>14</v>
      </c>
      <c r="E61" s="15">
        <v>2050</v>
      </c>
      <c r="F61">
        <v>4.330049528810497E-3</v>
      </c>
      <c r="G61" s="15">
        <v>3.6877904866034063E-3</v>
      </c>
      <c r="W61">
        <f>ROUND(F61+W$4,6)</f>
        <v>4.3299999999999996E-3</v>
      </c>
      <c r="X61" t="e">
        <f>ROUND(#REF!+X$4,6)</f>
        <v>#REF!</v>
      </c>
    </row>
    <row r="62" spans="2:24" ht="18.75" customHeight="1" x14ac:dyDescent="0.2">
      <c r="B62" s="16" t="s">
        <v>73</v>
      </c>
      <c r="C62" s="16" t="s">
        <v>13</v>
      </c>
      <c r="D62" s="16" t="s">
        <v>14</v>
      </c>
      <c r="E62" s="16">
        <v>2050</v>
      </c>
      <c r="F62">
        <v>3.2701779060078161E-3</v>
      </c>
      <c r="G62" s="16">
        <v>3.7813068703621343E-3</v>
      </c>
      <c r="W62">
        <f>ROUND(F62+W$4,6)</f>
        <v>3.2699999999999999E-3</v>
      </c>
      <c r="X62" t="e">
        <f>ROUND(#REF!+X$4,6)</f>
        <v>#REF!</v>
      </c>
    </row>
    <row r="63" spans="2:24" ht="18.75" customHeight="1" x14ac:dyDescent="0.2">
      <c r="B63" s="15" t="s">
        <v>74</v>
      </c>
      <c r="C63" s="15" t="s">
        <v>13</v>
      </c>
      <c r="D63" s="15" t="s">
        <v>14</v>
      </c>
      <c r="E63" s="15">
        <v>2050</v>
      </c>
      <c r="F63">
        <v>4.1873453607770136E-3</v>
      </c>
      <c r="G63" s="15">
        <v>4.4712895715998003E-3</v>
      </c>
      <c r="W63">
        <f>ROUND(F63+W$4,6)</f>
        <v>4.1869999999999997E-3</v>
      </c>
      <c r="X63" t="e">
        <f>ROUND(#REF!+X$4,6)</f>
        <v>#REF!</v>
      </c>
    </row>
    <row r="64" spans="2:24" ht="18.75" customHeight="1" x14ac:dyDescent="0.2">
      <c r="B64" s="16" t="s">
        <v>75</v>
      </c>
      <c r="C64" s="16" t="s">
        <v>13</v>
      </c>
      <c r="D64" s="16" t="s">
        <v>14</v>
      </c>
      <c r="E64" s="16">
        <v>2050</v>
      </c>
      <c r="F64">
        <v>5.051620057563818E-3</v>
      </c>
      <c r="G64" s="16">
        <v>4.8812001276631288E-3</v>
      </c>
      <c r="W64">
        <f>ROUND(F64+W$4,6)</f>
        <v>5.0520000000000001E-3</v>
      </c>
      <c r="X64" t="e">
        <f>ROUND(#REF!+X$4,6)</f>
        <v>#REF!</v>
      </c>
    </row>
    <row r="65" spans="2:24" ht="18.75" customHeight="1" x14ac:dyDescent="0.2">
      <c r="B65" s="15" t="s">
        <v>76</v>
      </c>
      <c r="C65" s="15" t="s">
        <v>13</v>
      </c>
      <c r="D65" s="15" t="s">
        <v>14</v>
      </c>
      <c r="E65" s="15">
        <v>2050</v>
      </c>
      <c r="F65">
        <v>4.7811109191957671E-3</v>
      </c>
      <c r="G65" s="15">
        <v>4.9885861263415472E-3</v>
      </c>
      <c r="W65">
        <f>ROUND(F65+W$4,6)</f>
        <v>4.7809999999999997E-3</v>
      </c>
      <c r="X65" t="e">
        <f>ROUND(#REF!+X$4,6)</f>
        <v>#REF!</v>
      </c>
    </row>
    <row r="66" spans="2:24" ht="18.75" customHeight="1" x14ac:dyDescent="0.2">
      <c r="B66" s="16" t="s">
        <v>77</v>
      </c>
      <c r="C66" s="16" t="s">
        <v>13</v>
      </c>
      <c r="D66" s="16" t="s">
        <v>14</v>
      </c>
      <c r="E66" s="16">
        <v>2050</v>
      </c>
      <c r="F66">
        <v>4.4760390366132283E-3</v>
      </c>
      <c r="G66" s="16">
        <v>4.9763330321003392E-3</v>
      </c>
      <c r="W66">
        <f>ROUND(F66+W$4,6)</f>
        <v>4.4759999999999999E-3</v>
      </c>
      <c r="X66" t="e">
        <f>ROUND(#REF!+X$4,6)</f>
        <v>#REF!</v>
      </c>
    </row>
    <row r="67" spans="2:24" ht="18.75" customHeight="1" x14ac:dyDescent="0.2">
      <c r="B67" s="15" t="s">
        <v>78</v>
      </c>
      <c r="C67" s="15" t="s">
        <v>13</v>
      </c>
      <c r="D67" s="15" t="s">
        <v>14</v>
      </c>
      <c r="E67" s="15">
        <v>2050</v>
      </c>
      <c r="F67">
        <v>4.4206327714519014E-3</v>
      </c>
      <c r="G67" s="15">
        <v>4.4070660000538322E-3</v>
      </c>
      <c r="W67">
        <f>ROUND(F67+W$4,6)</f>
        <v>4.4209999999999996E-3</v>
      </c>
      <c r="X67" t="e">
        <f>ROUND(#REF!+X$4,6)</f>
        <v>#REF!</v>
      </c>
    </row>
    <row r="68" spans="2:24" ht="18.75" customHeight="1" x14ac:dyDescent="0.2">
      <c r="B68" s="16" t="s">
        <v>79</v>
      </c>
      <c r="C68" s="16" t="s">
        <v>13</v>
      </c>
      <c r="D68" s="16" t="s">
        <v>14</v>
      </c>
      <c r="E68" s="16">
        <v>2050</v>
      </c>
      <c r="F68">
        <v>4.5355145971590965E-3</v>
      </c>
      <c r="G68" s="16">
        <v>3.5601781041897027E-3</v>
      </c>
      <c r="W68">
        <f>ROUND(F68+W$4,6)</f>
        <v>4.5360000000000001E-3</v>
      </c>
      <c r="X68" t="e">
        <f>ROUND(#REF!+X$4,6)</f>
        <v>#REF!</v>
      </c>
    </row>
    <row r="69" spans="2:24" ht="18.75" customHeight="1" x14ac:dyDescent="0.2">
      <c r="B69" s="15" t="s">
        <v>80</v>
      </c>
      <c r="C69" s="15" t="s">
        <v>13</v>
      </c>
      <c r="D69" s="15" t="s">
        <v>14</v>
      </c>
      <c r="E69" s="15">
        <v>2050</v>
      </c>
      <c r="F69">
        <v>4.358013306428204E-3</v>
      </c>
      <c r="G69" s="15">
        <v>3.6922524811811045E-3</v>
      </c>
      <c r="W69">
        <f>ROUND(F69+W$4,6)</f>
        <v>4.3579999999999999E-3</v>
      </c>
      <c r="X69" t="e">
        <f>ROUND(#REF!+X$4,6)</f>
        <v>#REF!</v>
      </c>
    </row>
    <row r="70" spans="2:24" ht="18.75" customHeight="1" x14ac:dyDescent="0.2">
      <c r="B70" s="16" t="s">
        <v>81</v>
      </c>
      <c r="C70" s="16" t="s">
        <v>13</v>
      </c>
      <c r="D70" s="16" t="s">
        <v>14</v>
      </c>
      <c r="E70" s="16">
        <v>2050</v>
      </c>
      <c r="F70">
        <v>3.2321641406827051E-3</v>
      </c>
      <c r="G70" s="16">
        <v>3.7877497652794496E-3</v>
      </c>
      <c r="W70">
        <f>ROUND(F70+W$4,6)</f>
        <v>3.2320000000000001E-3</v>
      </c>
      <c r="X70" t="e">
        <f>ROUND(#REF!+X$4,6)</f>
        <v>#REF!</v>
      </c>
    </row>
    <row r="71" spans="2:24" ht="18.75" customHeight="1" x14ac:dyDescent="0.2">
      <c r="B71" s="15" t="s">
        <v>82</v>
      </c>
      <c r="C71" s="15" t="s">
        <v>13</v>
      </c>
      <c r="D71" s="15" t="s">
        <v>14</v>
      </c>
      <c r="E71" s="15">
        <v>2050</v>
      </c>
      <c r="F71">
        <v>4.1299509195191686E-3</v>
      </c>
      <c r="G71" s="15">
        <v>4.4940102997426618E-3</v>
      </c>
      <c r="W71">
        <f>ROUND(F71+W$4,6)</f>
        <v>4.13E-3</v>
      </c>
      <c r="X71" t="e">
        <f>ROUND(#REF!+X$4,6)</f>
        <v>#REF!</v>
      </c>
    </row>
    <row r="72" spans="2:24" ht="18.75" customHeight="1" x14ac:dyDescent="0.2">
      <c r="B72" s="16" t="s">
        <v>83</v>
      </c>
      <c r="C72" s="16" t="s">
        <v>13</v>
      </c>
      <c r="D72" s="16" t="s">
        <v>14</v>
      </c>
      <c r="E72" s="16">
        <v>2050</v>
      </c>
      <c r="F72">
        <v>5.0012892988602724E-3</v>
      </c>
      <c r="G72" s="16">
        <v>4.9136199798768898E-3</v>
      </c>
      <c r="W72">
        <f>ROUND(F72+W$4,6)</f>
        <v>5.0010000000000002E-3</v>
      </c>
      <c r="X72" t="e">
        <f>ROUND(#REF!+X$4,6)</f>
        <v>#REF!</v>
      </c>
    </row>
    <row r="73" spans="2:24" ht="18.75" customHeight="1" x14ac:dyDescent="0.2">
      <c r="B73" s="15" t="s">
        <v>84</v>
      </c>
      <c r="C73" s="15" t="s">
        <v>13</v>
      </c>
      <c r="D73" s="15" t="s">
        <v>14</v>
      </c>
      <c r="E73" s="15">
        <v>2050</v>
      </c>
      <c r="F73">
        <v>4.7250782977438701E-3</v>
      </c>
      <c r="G73" s="15">
        <v>5.0130658144849714E-3</v>
      </c>
      <c r="W73">
        <f>ROUND(F73+W$4,6)</f>
        <v>4.725E-3</v>
      </c>
      <c r="X73" t="e">
        <f>ROUND(#REF!+X$4,6)</f>
        <v>#REF!</v>
      </c>
    </row>
    <row r="74" spans="2:24" ht="18.75" customHeight="1" x14ac:dyDescent="0.2">
      <c r="B74" s="16" t="s">
        <v>85</v>
      </c>
      <c r="C74" s="16" t="s">
        <v>13</v>
      </c>
      <c r="D74" s="16" t="s">
        <v>14</v>
      </c>
      <c r="E74" s="16">
        <v>2050</v>
      </c>
      <c r="F74">
        <v>4.4542054686264546E-3</v>
      </c>
      <c r="G74" s="16">
        <v>4.994982645665628E-3</v>
      </c>
      <c r="W74">
        <f>ROUND(F74+W$4,6)</f>
        <v>4.4539999999999996E-3</v>
      </c>
      <c r="X74" t="e">
        <f>ROUND(#REF!+X$4,6)</f>
        <v>#REF!</v>
      </c>
    </row>
    <row r="75" spans="2:24" ht="18.75" customHeight="1" x14ac:dyDescent="0.2">
      <c r="B75" s="15" t="s">
        <v>86</v>
      </c>
      <c r="C75" s="15" t="s">
        <v>13</v>
      </c>
      <c r="D75" s="15" t="s">
        <v>14</v>
      </c>
      <c r="E75" s="15">
        <v>2050</v>
      </c>
      <c r="F75">
        <v>4.4640695699508515E-3</v>
      </c>
      <c r="G75" s="15">
        <v>4.4352954861645571E-3</v>
      </c>
      <c r="W75">
        <f>ROUND(F75+W$4,6)</f>
        <v>4.4640000000000001E-3</v>
      </c>
      <c r="X75" t="e">
        <f>ROUND(#REF!+X$4,6)</f>
        <v>#REF!</v>
      </c>
    </row>
    <row r="76" spans="2:24" ht="18.75" customHeight="1" x14ac:dyDescent="0.2">
      <c r="B76" s="16" t="s">
        <v>87</v>
      </c>
      <c r="C76" s="16" t="s">
        <v>13</v>
      </c>
      <c r="D76" s="16" t="s">
        <v>14</v>
      </c>
      <c r="E76" s="16">
        <v>2050</v>
      </c>
      <c r="F76">
        <v>4.6132312692896953E-3</v>
      </c>
      <c r="G76" s="16">
        <v>3.5709604296168809E-3</v>
      </c>
      <c r="W76">
        <f>ROUND(F76+W$4,6)</f>
        <v>4.6129999999999999E-3</v>
      </c>
      <c r="X76" t="e">
        <f>ROUND(#REF!+X$4,6)</f>
        <v>#REF!</v>
      </c>
    </row>
    <row r="77" spans="2:24" ht="18.75" customHeight="1" x14ac:dyDescent="0.2">
      <c r="B77" s="15" t="s">
        <v>88</v>
      </c>
      <c r="C77" s="15" t="s">
        <v>13</v>
      </c>
      <c r="D77" s="15" t="s">
        <v>14</v>
      </c>
      <c r="E77" s="15">
        <v>2050</v>
      </c>
      <c r="F77">
        <v>4.3593811877466427E-3</v>
      </c>
      <c r="G77" s="15">
        <v>3.6964861469451706E-3</v>
      </c>
      <c r="W77">
        <f>ROUND(F77+W$4,6)</f>
        <v>4.359E-3</v>
      </c>
      <c r="X77" t="e">
        <f>ROUND(#REF!+X$4,6)</f>
        <v>#REF!</v>
      </c>
    </row>
    <row r="78" spans="2:24" ht="18.75" customHeight="1" x14ac:dyDescent="0.2">
      <c r="B78" s="16" t="s">
        <v>89</v>
      </c>
      <c r="C78" s="16" t="s">
        <v>13</v>
      </c>
      <c r="D78" s="16" t="s">
        <v>14</v>
      </c>
      <c r="E78" s="16">
        <v>2050</v>
      </c>
      <c r="F78">
        <v>3.2249737436530319E-3</v>
      </c>
      <c r="G78" s="16">
        <v>3.7831997517186718E-3</v>
      </c>
      <c r="W78">
        <f>ROUND(F78+W$4,6)</f>
        <v>3.225E-3</v>
      </c>
      <c r="X78" t="e">
        <f>ROUND(#REF!+X$4,6)</f>
        <v>#REF!</v>
      </c>
    </row>
    <row r="79" spans="2:24" ht="18.75" customHeight="1" x14ac:dyDescent="0.2">
      <c r="B79" s="15" t="s">
        <v>90</v>
      </c>
      <c r="C79" s="15" t="s">
        <v>13</v>
      </c>
      <c r="D79" s="15" t="s">
        <v>14</v>
      </c>
      <c r="E79" s="15">
        <v>2050</v>
      </c>
      <c r="F79">
        <v>4.1312336510193034E-3</v>
      </c>
      <c r="G79" s="15">
        <v>4.4684590041412673E-3</v>
      </c>
      <c r="W79">
        <f>ROUND(F79+W$4,6)</f>
        <v>4.1310000000000001E-3</v>
      </c>
      <c r="X79" t="e">
        <f>ROUND(#REF!+X$4,6)</f>
        <v>#REF!</v>
      </c>
    </row>
    <row r="80" spans="2:24" ht="18.75" customHeight="1" x14ac:dyDescent="0.2">
      <c r="B80" s="16" t="s">
        <v>91</v>
      </c>
      <c r="C80" s="16" t="s">
        <v>13</v>
      </c>
      <c r="D80" s="16" t="s">
        <v>14</v>
      </c>
      <c r="E80" s="16">
        <v>2050</v>
      </c>
      <c r="F80">
        <v>5.0130994343372138E-3</v>
      </c>
      <c r="G80" s="16">
        <v>4.872390421219632E-3</v>
      </c>
      <c r="W80">
        <f>ROUND(F80+W$4,6)</f>
        <v>5.0130000000000001E-3</v>
      </c>
      <c r="X80" t="e">
        <f>ROUND(#REF!+X$4,6)</f>
        <v>#REF!</v>
      </c>
    </row>
    <row r="81" spans="2:24" ht="18.75" customHeight="1" x14ac:dyDescent="0.2">
      <c r="B81" s="15" t="s">
        <v>92</v>
      </c>
      <c r="C81" s="15" t="s">
        <v>13</v>
      </c>
      <c r="D81" s="15" t="s">
        <v>14</v>
      </c>
      <c r="E81" s="15">
        <v>2050</v>
      </c>
      <c r="F81">
        <v>4.738535144113762E-3</v>
      </c>
      <c r="G81" s="15">
        <v>4.9433183419202867E-3</v>
      </c>
      <c r="W81">
        <f>ROUND(F81+W$4,6)</f>
        <v>4.7390000000000002E-3</v>
      </c>
      <c r="X81" t="e">
        <f>ROUND(#REF!+X$4,6)</f>
        <v>#REF!</v>
      </c>
    </row>
    <row r="82" spans="2:24" ht="18.75" customHeight="1" x14ac:dyDescent="0.2">
      <c r="B82" s="16" t="s">
        <v>93</v>
      </c>
      <c r="C82" s="16" t="s">
        <v>13</v>
      </c>
      <c r="D82" s="16" t="s">
        <v>14</v>
      </c>
      <c r="E82" s="16">
        <v>2050</v>
      </c>
      <c r="F82">
        <v>4.4662410346393115E-3</v>
      </c>
      <c r="G82" s="16">
        <v>4.9375048300540209E-3</v>
      </c>
      <c r="W82">
        <f>ROUND(F82+W$4,6)</f>
        <v>4.4660000000000004E-3</v>
      </c>
      <c r="X82" t="e">
        <f>ROUND(#REF!+X$4,6)</f>
        <v>#REF!</v>
      </c>
    </row>
    <row r="83" spans="2:24" ht="18.75" customHeight="1" x14ac:dyDescent="0.2">
      <c r="B83" s="15" t="s">
        <v>94</v>
      </c>
      <c r="C83" s="15" t="s">
        <v>13</v>
      </c>
      <c r="D83" s="15" t="s">
        <v>14</v>
      </c>
      <c r="E83" s="15">
        <v>2050</v>
      </c>
      <c r="F83">
        <v>4.4712804606656074E-3</v>
      </c>
      <c r="G83" s="15">
        <v>4.3404663891850707E-3</v>
      </c>
      <c r="W83">
        <f>ROUND(F83+W$4,6)</f>
        <v>4.4710000000000001E-3</v>
      </c>
      <c r="X83" t="e">
        <f>ROUND(#REF!+X$4,6)</f>
        <v>#REF!</v>
      </c>
    </row>
    <row r="84" spans="2:24" ht="18.75" customHeight="1" x14ac:dyDescent="0.2">
      <c r="B84" s="16" t="s">
        <v>95</v>
      </c>
      <c r="C84" s="16" t="s">
        <v>13</v>
      </c>
      <c r="D84" s="16" t="s">
        <v>14</v>
      </c>
      <c r="E84" s="16">
        <v>2050</v>
      </c>
      <c r="F84">
        <v>4.6296490201889265E-3</v>
      </c>
      <c r="G84" s="16">
        <v>3.5381310051995998E-3</v>
      </c>
      <c r="W84">
        <f>ROUND(F84+W$4,6)</f>
        <v>4.6299999999999996E-3</v>
      </c>
      <c r="X84" t="e">
        <f>ROUND(#REF!+X$4,6)</f>
        <v>#REF!</v>
      </c>
    </row>
    <row r="85" spans="2:24" ht="18.75" customHeight="1" x14ac:dyDescent="0.2">
      <c r="B85" s="15" t="s">
        <v>96</v>
      </c>
      <c r="C85" s="15" t="s">
        <v>13</v>
      </c>
      <c r="D85" s="15" t="s">
        <v>14</v>
      </c>
      <c r="E85" s="15">
        <v>2050</v>
      </c>
      <c r="F85">
        <v>3.7029537337167672E-3</v>
      </c>
      <c r="G85" s="15">
        <v>3.0170004192701843E-3</v>
      </c>
      <c r="W85">
        <f>ROUND(F85+W$4,6)</f>
        <v>3.7030000000000001E-3</v>
      </c>
      <c r="X85" t="e">
        <f>ROUND(#REF!+X$4,6)</f>
        <v>#REF!</v>
      </c>
    </row>
    <row r="86" spans="2:24" ht="18.75" customHeight="1" x14ac:dyDescent="0.2">
      <c r="B86" s="16" t="s">
        <v>97</v>
      </c>
      <c r="C86" s="16" t="s">
        <v>13</v>
      </c>
      <c r="D86" s="16" t="s">
        <v>14</v>
      </c>
      <c r="E86" s="16">
        <v>2050</v>
      </c>
      <c r="F86">
        <v>2.7440744137170281E-3</v>
      </c>
      <c r="G86" s="16">
        <v>3.0371323955478112E-3</v>
      </c>
      <c r="W86">
        <f>ROUND(F86+W$4,6)</f>
        <v>2.7439999999999999E-3</v>
      </c>
      <c r="X86" t="e">
        <f>ROUND(#REF!+X$4,6)</f>
        <v>#REF!</v>
      </c>
    </row>
    <row r="87" spans="2:24" ht="18.75" customHeight="1" x14ac:dyDescent="0.2">
      <c r="B87" s="15" t="s">
        <v>98</v>
      </c>
      <c r="C87" s="15" t="s">
        <v>13</v>
      </c>
      <c r="D87" s="15" t="s">
        <v>14</v>
      </c>
      <c r="E87" s="15">
        <v>2050</v>
      </c>
      <c r="F87">
        <v>2.3144473974245875E-3</v>
      </c>
      <c r="G87" s="15">
        <v>3.2909829285103706E-3</v>
      </c>
      <c r="W87">
        <f>ROUND(F87+W$4,6)</f>
        <v>2.3140000000000001E-3</v>
      </c>
      <c r="X87" t="e">
        <f>ROUND(#REF!+X$4,6)</f>
        <v>#REF!</v>
      </c>
    </row>
    <row r="88" spans="2:24" ht="18.75" customHeight="1" x14ac:dyDescent="0.2">
      <c r="B88" s="16" t="s">
        <v>99</v>
      </c>
      <c r="C88" s="16" t="s">
        <v>13</v>
      </c>
      <c r="D88" s="16" t="s">
        <v>14</v>
      </c>
      <c r="E88" s="16">
        <v>2050</v>
      </c>
      <c r="F88">
        <v>3.0457082641442762E-3</v>
      </c>
      <c r="G88" s="16">
        <v>3.4505530634766691E-3</v>
      </c>
      <c r="W88">
        <f>ROUND(F88+W$4,6)</f>
        <v>3.0460000000000001E-3</v>
      </c>
      <c r="X88" t="e">
        <f>ROUND(#REF!+X$4,6)</f>
        <v>#REF!</v>
      </c>
    </row>
    <row r="89" spans="2:24" ht="18.75" customHeight="1" x14ac:dyDescent="0.2">
      <c r="B89" s="15" t="s">
        <v>100</v>
      </c>
      <c r="C89" s="15" t="s">
        <v>13</v>
      </c>
      <c r="D89" s="15" t="s">
        <v>14</v>
      </c>
      <c r="E89" s="15">
        <v>2050</v>
      </c>
      <c r="F89">
        <v>2.9337076773737034E-3</v>
      </c>
      <c r="G89" s="15">
        <v>3.4279541895711352E-3</v>
      </c>
      <c r="W89">
        <f>ROUND(F89+W$4,6)</f>
        <v>2.934E-3</v>
      </c>
      <c r="X89" t="e">
        <f>ROUND(#REF!+X$4,6)</f>
        <v>#REF!</v>
      </c>
    </row>
    <row r="90" spans="2:24" ht="18.75" customHeight="1" x14ac:dyDescent="0.2">
      <c r="B90" s="16" t="s">
        <v>101</v>
      </c>
      <c r="C90" s="16" t="s">
        <v>13</v>
      </c>
      <c r="D90" s="16" t="s">
        <v>14</v>
      </c>
      <c r="E90" s="16">
        <v>2050</v>
      </c>
      <c r="F90">
        <v>2.6967345784618163E-3</v>
      </c>
      <c r="G90" s="16">
        <v>3.6117011516638119E-3</v>
      </c>
      <c r="W90">
        <f>ROUND(F90+W$4,6)</f>
        <v>2.6970000000000002E-3</v>
      </c>
      <c r="X90" t="e">
        <f>ROUND(#REF!+X$4,6)</f>
        <v>#REF!</v>
      </c>
    </row>
    <row r="91" spans="2:24" ht="18.75" customHeight="1" x14ac:dyDescent="0.2">
      <c r="B91" s="15" t="s">
        <v>102</v>
      </c>
      <c r="C91" s="15" t="s">
        <v>13</v>
      </c>
      <c r="D91" s="15" t="s">
        <v>14</v>
      </c>
      <c r="E91" s="15">
        <v>2050</v>
      </c>
      <c r="F91">
        <v>3.0217043860428501E-3</v>
      </c>
      <c r="G91" s="15">
        <v>3.6200338520054605E-3</v>
      </c>
      <c r="W91">
        <f>ROUND(F91+W$4,6)</f>
        <v>3.0219999999999999E-3</v>
      </c>
      <c r="X91" t="e">
        <f>ROUND(#REF!+X$4,6)</f>
        <v>#REF!</v>
      </c>
    </row>
    <row r="92" spans="2:24" ht="18.75" customHeight="1" x14ac:dyDescent="0.2">
      <c r="B92" s="16" t="s">
        <v>103</v>
      </c>
      <c r="C92" s="16" t="s">
        <v>13</v>
      </c>
      <c r="D92" s="16" t="s">
        <v>14</v>
      </c>
      <c r="E92" s="16">
        <v>2050</v>
      </c>
      <c r="F92">
        <v>3.470344635153787E-3</v>
      </c>
      <c r="G92" s="16">
        <v>3.2069976756021485E-3</v>
      </c>
      <c r="W92">
        <f>ROUND(F92+W$4,6)</f>
        <v>3.47E-3</v>
      </c>
      <c r="X92" t="e">
        <f>ROUND(#REF!+X$4,6)</f>
        <v>#REF!</v>
      </c>
    </row>
    <row r="93" spans="2:24" ht="18.75" customHeight="1" x14ac:dyDescent="0.2">
      <c r="B93" s="15" t="s">
        <v>104</v>
      </c>
      <c r="C93" s="15" t="s">
        <v>13</v>
      </c>
      <c r="D93" s="15" t="s">
        <v>14</v>
      </c>
      <c r="E93" s="15">
        <v>2050</v>
      </c>
      <c r="F93">
        <v>3.4056082590540344E-3</v>
      </c>
      <c r="G93" s="15">
        <v>2.9378673311092778E-3</v>
      </c>
      <c r="W93">
        <f>ROUND(F93+W$4,6)</f>
        <v>3.4060000000000002E-3</v>
      </c>
      <c r="X93" t="e">
        <f>ROUND(#REF!+X$4,6)</f>
        <v>#REF!</v>
      </c>
    </row>
    <row r="94" spans="2:24" ht="18.75" customHeight="1" x14ac:dyDescent="0.2">
      <c r="B94" s="16" t="s">
        <v>105</v>
      </c>
      <c r="C94" s="16" t="s">
        <v>13</v>
      </c>
      <c r="D94" s="16" t="s">
        <v>14</v>
      </c>
      <c r="E94" s="16">
        <v>2050</v>
      </c>
      <c r="F94">
        <v>2.6354486461857844E-3</v>
      </c>
      <c r="G94" s="16">
        <v>2.9017009934705898E-3</v>
      </c>
      <c r="W94">
        <f>ROUND(F94+W$4,6)</f>
        <v>2.6350000000000002E-3</v>
      </c>
      <c r="X94" t="e">
        <f>ROUND(#REF!+X$4,6)</f>
        <v>#REF!</v>
      </c>
    </row>
    <row r="95" spans="2:24" ht="18.75" customHeight="1" x14ac:dyDescent="0.2">
      <c r="B95" s="15" t="s">
        <v>106</v>
      </c>
      <c r="C95" s="15" t="s">
        <v>13</v>
      </c>
      <c r="D95" s="15" t="s">
        <v>14</v>
      </c>
      <c r="E95" s="15">
        <v>2050</v>
      </c>
      <c r="F95">
        <v>2.6810554661559345E-3</v>
      </c>
      <c r="G95" s="15">
        <v>2.9869161460402221E-3</v>
      </c>
      <c r="W95">
        <f>ROUND(F95+W$4,6)</f>
        <v>2.6809999999999998E-3</v>
      </c>
      <c r="X95" t="e">
        <f>ROUND(#REF!+X$4,6)</f>
        <v>#REF!</v>
      </c>
    </row>
    <row r="96" spans="2:24" ht="18.75" customHeight="1" x14ac:dyDescent="0.2">
      <c r="B96" s="16" t="s">
        <v>107</v>
      </c>
      <c r="C96" s="16" t="s">
        <v>13</v>
      </c>
      <c r="D96" s="16" t="s">
        <v>14</v>
      </c>
      <c r="E96" s="16">
        <v>2050</v>
      </c>
      <c r="F96">
        <v>2.6224770094584954E-3</v>
      </c>
      <c r="G96" s="16">
        <v>3.2076308444159108E-3</v>
      </c>
      <c r="W96">
        <f>ROUND(F96+W$4,6)</f>
        <v>2.6220000000000002E-3</v>
      </c>
      <c r="X96" t="e">
        <f>ROUND(#REF!+X$4,6)</f>
        <v>#REF!</v>
      </c>
    </row>
    <row r="97" spans="2:24" ht="18.75" customHeight="1" x14ac:dyDescent="0.2">
      <c r="B97" s="15" t="s">
        <v>108</v>
      </c>
      <c r="C97" s="15" t="s">
        <v>13</v>
      </c>
      <c r="D97" s="15" t="s">
        <v>14</v>
      </c>
      <c r="E97" s="15">
        <v>2050</v>
      </c>
      <c r="F97">
        <v>2.5515775183742946E-3</v>
      </c>
      <c r="G97" s="15">
        <v>3.251644594938465E-3</v>
      </c>
      <c r="W97">
        <f>ROUND(F97+W$4,6)</f>
        <v>2.552E-3</v>
      </c>
      <c r="X97" t="e">
        <f>ROUND(#REF!+X$4,6)</f>
        <v>#REF!</v>
      </c>
    </row>
    <row r="98" spans="2:24" ht="18.75" customHeight="1" x14ac:dyDescent="0.2">
      <c r="B98" s="16" t="s">
        <v>109</v>
      </c>
      <c r="C98" s="16" t="s">
        <v>13</v>
      </c>
      <c r="D98" s="16" t="s">
        <v>14</v>
      </c>
      <c r="E98" s="16">
        <v>2050</v>
      </c>
      <c r="F98">
        <v>2.4515504392744248E-3</v>
      </c>
      <c r="G98" s="16">
        <v>3.543211262150377E-3</v>
      </c>
      <c r="W98">
        <f>ROUND(F98+W$4,6)</f>
        <v>2.4520000000000002E-3</v>
      </c>
      <c r="X98" t="e">
        <f>ROUND(#REF!+X$4,6)</f>
        <v>#REF!</v>
      </c>
    </row>
    <row r="99" spans="2:24" ht="18.75" customHeight="1" x14ac:dyDescent="0.2">
      <c r="B99" s="15" t="s">
        <v>110</v>
      </c>
      <c r="C99" s="15" t="s">
        <v>13</v>
      </c>
      <c r="D99" s="15" t="s">
        <v>14</v>
      </c>
      <c r="E99" s="15">
        <v>2050</v>
      </c>
      <c r="F99">
        <v>2.8091837171566039E-3</v>
      </c>
      <c r="G99" s="15">
        <v>3.6312255130259894E-3</v>
      </c>
      <c r="W99">
        <f>ROUND(F99+W$4,6)</f>
        <v>2.8089999999999999E-3</v>
      </c>
      <c r="X99" t="e">
        <f>ROUND(#REF!+X$4,6)</f>
        <v>#REF!</v>
      </c>
    </row>
    <row r="100" spans="2:24" ht="18.75" customHeight="1" x14ac:dyDescent="0.2">
      <c r="B100" s="16" t="s">
        <v>111</v>
      </c>
      <c r="C100" s="16" t="s">
        <v>13</v>
      </c>
      <c r="D100" s="16" t="s">
        <v>14</v>
      </c>
      <c r="E100" s="16">
        <v>2050</v>
      </c>
      <c r="F100">
        <v>3.3908141275716033E-3</v>
      </c>
      <c r="G100" s="16">
        <v>3.195222060683128E-3</v>
      </c>
      <c r="W100">
        <f>ROUND(F100+W$4,6)</f>
        <v>3.3909999999999999E-3</v>
      </c>
      <c r="X100" t="e">
        <f>ROUND(#REF!+X$4,6)</f>
        <v>#REF!</v>
      </c>
    </row>
    <row r="101" spans="2:24" ht="18.75" customHeight="1" x14ac:dyDescent="0.2">
      <c r="B101" s="15" t="s">
        <v>112</v>
      </c>
      <c r="C101" s="15" t="s">
        <v>13</v>
      </c>
      <c r="D101" s="15" t="s">
        <v>14</v>
      </c>
      <c r="E101" s="15">
        <v>2050</v>
      </c>
      <c r="F101">
        <v>4.069533804033282E-3</v>
      </c>
      <c r="G101" s="15">
        <v>3.5898684214873363E-3</v>
      </c>
      <c r="W101">
        <f>ROUND(F101+W$4,6)</f>
        <v>4.0699999999999998E-3</v>
      </c>
      <c r="X101" t="e">
        <f>ROUND(#REF!+X$4,6)</f>
        <v>#REF!</v>
      </c>
    </row>
    <row r="102" spans="2:24" ht="18.75" customHeight="1" x14ac:dyDescent="0.2">
      <c r="B102" s="16" t="s">
        <v>113</v>
      </c>
      <c r="C102" s="16" t="s">
        <v>13</v>
      </c>
      <c r="D102" s="16" t="s">
        <v>14</v>
      </c>
      <c r="E102" s="16">
        <v>2050</v>
      </c>
      <c r="F102">
        <v>3.2036467449243007E-3</v>
      </c>
      <c r="G102" s="16">
        <v>3.7189482601726947E-3</v>
      </c>
      <c r="W102">
        <f>ROUND(F102+W$4,6)</f>
        <v>3.2039999999999998E-3</v>
      </c>
      <c r="X102" t="e">
        <f>ROUND(#REF!+X$4,6)</f>
        <v>#REF!</v>
      </c>
    </row>
    <row r="103" spans="2:24" ht="18.75" customHeight="1" x14ac:dyDescent="0.2">
      <c r="B103" s="15" t="s">
        <v>114</v>
      </c>
      <c r="C103" s="15" t="s">
        <v>13</v>
      </c>
      <c r="D103" s="15" t="s">
        <v>14</v>
      </c>
      <c r="E103" s="15">
        <v>2050</v>
      </c>
      <c r="F103">
        <v>4.6739514604000514E-3</v>
      </c>
      <c r="G103" s="15">
        <v>4.4285378997217179E-3</v>
      </c>
      <c r="W103">
        <f>ROUND(F103+W$4,6)</f>
        <v>4.6740000000000002E-3</v>
      </c>
      <c r="X103" t="e">
        <f>ROUND(#REF!+X$4,6)</f>
        <v>#REF!</v>
      </c>
    </row>
    <row r="104" spans="2:24" ht="18.75" customHeight="1" x14ac:dyDescent="0.2">
      <c r="B104" s="16" t="s">
        <v>115</v>
      </c>
      <c r="C104" s="16" t="s">
        <v>13</v>
      </c>
      <c r="D104" s="16" t="s">
        <v>14</v>
      </c>
      <c r="E104" s="16">
        <v>2050</v>
      </c>
      <c r="F104">
        <v>5.5873769414591335E-3</v>
      </c>
      <c r="G104" s="16">
        <v>4.8688840951168159E-3</v>
      </c>
      <c r="W104">
        <f>ROUND(F104+W$4,6)</f>
        <v>5.587E-3</v>
      </c>
      <c r="X104" t="e">
        <f>ROUND(#REF!+X$4,6)</f>
        <v>#REF!</v>
      </c>
    </row>
    <row r="105" spans="2:24" ht="18.75" customHeight="1" x14ac:dyDescent="0.2">
      <c r="B105" s="15" t="s">
        <v>116</v>
      </c>
      <c r="C105" s="15" t="s">
        <v>13</v>
      </c>
      <c r="D105" s="15" t="s">
        <v>14</v>
      </c>
      <c r="E105" s="15">
        <v>2050</v>
      </c>
      <c r="F105">
        <v>5.2949291688878259E-3</v>
      </c>
      <c r="G105" s="15">
        <v>5.0013096015998548E-3</v>
      </c>
      <c r="W105">
        <f>ROUND(F105+W$4,6)</f>
        <v>5.2950000000000002E-3</v>
      </c>
      <c r="X105" t="e">
        <f>ROUND(#REF!+X$4,6)</f>
        <v>#REF!</v>
      </c>
    </row>
    <row r="106" spans="2:24" ht="18.75" customHeight="1" x14ac:dyDescent="0.2">
      <c r="B106" s="16" t="s">
        <v>117</v>
      </c>
      <c r="C106" s="16" t="s">
        <v>13</v>
      </c>
      <c r="D106" s="16" t="s">
        <v>14</v>
      </c>
      <c r="E106" s="16">
        <v>2050</v>
      </c>
      <c r="F106">
        <v>5.1694679833824871E-3</v>
      </c>
      <c r="G106" s="16">
        <v>4.9778833019313443E-3</v>
      </c>
      <c r="W106">
        <f>ROUND(F106+W$4,6)</f>
        <v>5.169E-3</v>
      </c>
      <c r="X106" t="e">
        <f>ROUND(#REF!+X$4,6)</f>
        <v>#REF!</v>
      </c>
    </row>
    <row r="107" spans="2:24" ht="18.75" customHeight="1" x14ac:dyDescent="0.2">
      <c r="B107" s="15" t="s">
        <v>118</v>
      </c>
      <c r="C107" s="15" t="s">
        <v>13</v>
      </c>
      <c r="D107" s="15" t="s">
        <v>14</v>
      </c>
      <c r="E107" s="15">
        <v>2050</v>
      </c>
      <c r="F107">
        <v>5.1062827771931139E-3</v>
      </c>
      <c r="G107" s="15">
        <v>4.4003415390347312E-3</v>
      </c>
      <c r="W107">
        <f>ROUND(F107+W$4,6)</f>
        <v>5.1060000000000003E-3</v>
      </c>
      <c r="X107" t="e">
        <f>ROUND(#REF!+X$4,6)</f>
        <v>#REF!</v>
      </c>
    </row>
    <row r="108" spans="2:24" ht="18.75" customHeight="1" x14ac:dyDescent="0.2">
      <c r="B108" s="16" t="s">
        <v>119</v>
      </c>
      <c r="C108" s="16" t="s">
        <v>13</v>
      </c>
      <c r="D108" s="16" t="s">
        <v>14</v>
      </c>
      <c r="E108" s="16">
        <v>2050</v>
      </c>
      <c r="F108">
        <v>5.0920260998180743E-3</v>
      </c>
      <c r="G108" s="16">
        <v>3.5553351672390015E-3</v>
      </c>
      <c r="W108">
        <f>ROUND(F108+W$4,6)</f>
        <v>5.0920000000000002E-3</v>
      </c>
      <c r="X108" t="e">
        <f>ROUND(#REF!+X$4,6)</f>
        <v>#REF!</v>
      </c>
    </row>
    <row r="109" spans="2:24" ht="18.75" customHeight="1" x14ac:dyDescent="0.2">
      <c r="B109" s="15" t="s">
        <v>120</v>
      </c>
      <c r="C109" s="15" t="s">
        <v>13</v>
      </c>
      <c r="D109" s="15" t="s">
        <v>14</v>
      </c>
      <c r="E109" s="15">
        <v>2050</v>
      </c>
      <c r="F109">
        <v>4.3872661657019868E-3</v>
      </c>
      <c r="G109" s="15">
        <v>3.7004874615227216E-3</v>
      </c>
      <c r="W109">
        <f>ROUND(F109+W$4,6)</f>
        <v>4.3870000000000003E-3</v>
      </c>
      <c r="X109" t="e">
        <f>ROUND(#REF!+X$4,6)</f>
        <v>#REF!</v>
      </c>
    </row>
    <row r="110" spans="2:24" ht="18.75" customHeight="1" x14ac:dyDescent="0.2">
      <c r="B110" s="16" t="s">
        <v>121</v>
      </c>
      <c r="C110" s="16" t="s">
        <v>13</v>
      </c>
      <c r="D110" s="16" t="s">
        <v>14</v>
      </c>
      <c r="E110" s="16">
        <v>2050</v>
      </c>
      <c r="F110">
        <v>3.5381897012302403E-3</v>
      </c>
      <c r="G110" s="16">
        <v>3.7972534493502861E-3</v>
      </c>
      <c r="W110">
        <f>ROUND(F110+W$4,6)</f>
        <v>3.5379999999999999E-3</v>
      </c>
      <c r="X110" t="e">
        <f>ROUND(#REF!+X$4,6)</f>
        <v>#REF!</v>
      </c>
    </row>
    <row r="111" spans="2:24" ht="18.75" customHeight="1" x14ac:dyDescent="0.2">
      <c r="B111" s="15" t="s">
        <v>122</v>
      </c>
      <c r="C111" s="15" t="s">
        <v>13</v>
      </c>
      <c r="D111" s="15" t="s">
        <v>14</v>
      </c>
      <c r="E111" s="15">
        <v>2050</v>
      </c>
      <c r="F111">
        <v>4.9257466892092009E-3</v>
      </c>
      <c r="G111" s="15">
        <v>4.4822805871965361E-3</v>
      </c>
      <c r="W111">
        <f>ROUND(F111+W$4,6)</f>
        <v>4.9259999999999998E-3</v>
      </c>
      <c r="X111" t="e">
        <f>ROUND(#REF!+X$4,6)</f>
        <v>#REF!</v>
      </c>
    </row>
    <row r="112" spans="2:24" ht="18.75" customHeight="1" x14ac:dyDescent="0.2">
      <c r="B112" s="16" t="s">
        <v>123</v>
      </c>
      <c r="C112" s="16" t="s">
        <v>13</v>
      </c>
      <c r="D112" s="16" t="s">
        <v>14</v>
      </c>
      <c r="E112" s="16">
        <v>2050</v>
      </c>
      <c r="F112">
        <v>5.7490253565261147E-3</v>
      </c>
      <c r="G112" s="16">
        <v>4.8920288286835416E-3</v>
      </c>
      <c r="W112">
        <f>ROUND(F112+W$4,6)</f>
        <v>5.7489999999999998E-3</v>
      </c>
      <c r="X112" t="e">
        <f>ROUND(#REF!+X$4,6)</f>
        <v>#REF!</v>
      </c>
    </row>
    <row r="113" spans="2:24" ht="18.75" customHeight="1" x14ac:dyDescent="0.2">
      <c r="B113" s="15" t="s">
        <v>124</v>
      </c>
      <c r="C113" s="15" t="s">
        <v>13</v>
      </c>
      <c r="D113" s="15" t="s">
        <v>14</v>
      </c>
      <c r="E113" s="15">
        <v>2050</v>
      </c>
      <c r="F113">
        <v>5.464186802633152E-3</v>
      </c>
      <c r="G113" s="15">
        <v>4.998934508717739E-3</v>
      </c>
      <c r="W113">
        <f>ROUND(F113+W$4,6)</f>
        <v>5.4640000000000001E-3</v>
      </c>
      <c r="X113" t="e">
        <f>ROUND(#REF!+X$4,6)</f>
        <v>#REF!</v>
      </c>
    </row>
    <row r="114" spans="2:24" ht="18.75" customHeight="1" x14ac:dyDescent="0.2">
      <c r="B114" s="16" t="s">
        <v>125</v>
      </c>
      <c r="C114" s="16" t="s">
        <v>13</v>
      </c>
      <c r="D114" s="16" t="s">
        <v>14</v>
      </c>
      <c r="E114" s="16">
        <v>2050</v>
      </c>
      <c r="F114">
        <v>5.3283200206876982E-3</v>
      </c>
      <c r="G114" s="16">
        <v>4.9735769968452213E-3</v>
      </c>
      <c r="W114">
        <f>ROUND(F114+W$4,6)</f>
        <v>5.3280000000000003E-3</v>
      </c>
      <c r="X114" t="e">
        <f>ROUND(#REF!+X$4,6)</f>
        <v>#REF!</v>
      </c>
    </row>
    <row r="115" spans="2:24" ht="18.75" customHeight="1" x14ac:dyDescent="0.2">
      <c r="B115" s="15" t="s">
        <v>126</v>
      </c>
      <c r="C115" s="15" t="s">
        <v>13</v>
      </c>
      <c r="D115" s="15" t="s">
        <v>14</v>
      </c>
      <c r="E115" s="15">
        <v>2050</v>
      </c>
      <c r="F115">
        <v>5.1511702976811896E-3</v>
      </c>
      <c r="G115" s="15">
        <v>4.4111205519195354E-3</v>
      </c>
      <c r="W115">
        <f>ROUND(F115+W$4,6)</f>
        <v>5.1510000000000002E-3</v>
      </c>
      <c r="X115" t="e">
        <f>ROUND(#REF!+X$4,6)</f>
        <v>#REF!</v>
      </c>
    </row>
    <row r="116" spans="2:24" ht="18.75" customHeight="1" x14ac:dyDescent="0.2">
      <c r="B116" s="16" t="s">
        <v>127</v>
      </c>
      <c r="C116" s="16" t="s">
        <v>13</v>
      </c>
      <c r="D116" s="16" t="s">
        <v>14</v>
      </c>
      <c r="E116" s="16">
        <v>2050</v>
      </c>
      <c r="F116">
        <v>5.1055069035944719E-3</v>
      </c>
      <c r="G116" s="16">
        <v>3.5622881936819037E-3</v>
      </c>
      <c r="W116">
        <f>ROUND(F116+W$4,6)</f>
        <v>5.1060000000000003E-3</v>
      </c>
      <c r="X116" t="e">
        <f>ROUND(#REF!+X$4,6)</f>
        <v>#REF!</v>
      </c>
    </row>
    <row r="117" spans="2:24" ht="18.75" customHeight="1" x14ac:dyDescent="0.2">
      <c r="B117" s="15" t="s">
        <v>128</v>
      </c>
      <c r="C117" s="15" t="s">
        <v>13</v>
      </c>
      <c r="D117" s="15" t="s">
        <v>14</v>
      </c>
      <c r="E117" s="15">
        <v>2050</v>
      </c>
      <c r="F117">
        <v>4.9766633941200544E-3</v>
      </c>
      <c r="G117" s="15">
        <v>4.149211076581517E-3</v>
      </c>
      <c r="W117">
        <f>ROUND(F117+W$4,6)</f>
        <v>4.9769999999999997E-3</v>
      </c>
      <c r="X117" t="e">
        <f>ROUND(#REF!+X$4,6)</f>
        <v>#REF!</v>
      </c>
    </row>
    <row r="118" spans="2:24" ht="18.75" customHeight="1" x14ac:dyDescent="0.2">
      <c r="B118" s="16" t="s">
        <v>129</v>
      </c>
      <c r="C118" s="16" t="s">
        <v>13</v>
      </c>
      <c r="D118" s="16" t="s">
        <v>14</v>
      </c>
      <c r="E118" s="16">
        <v>2050</v>
      </c>
      <c r="F118">
        <v>3.9666416500300948E-3</v>
      </c>
      <c r="G118" s="16">
        <v>4.2762272013679107E-3</v>
      </c>
      <c r="W118">
        <f>ROUND(F118+W$4,6)</f>
        <v>3.967E-3</v>
      </c>
      <c r="X118" t="e">
        <f>ROUND(#REF!+X$4,6)</f>
        <v>#REF!</v>
      </c>
    </row>
    <row r="119" spans="2:24" ht="18.75" customHeight="1" x14ac:dyDescent="0.2">
      <c r="B119" s="15" t="s">
        <v>130</v>
      </c>
      <c r="C119" s="15" t="s">
        <v>13</v>
      </c>
      <c r="D119" s="15" t="s">
        <v>14</v>
      </c>
      <c r="E119" s="15">
        <v>2050</v>
      </c>
      <c r="F119">
        <v>5.0281660452382157E-3</v>
      </c>
      <c r="G119" s="15">
        <v>5.1792792531822089E-3</v>
      </c>
      <c r="W119">
        <f>ROUND(F119+W$4,6)</f>
        <v>5.0280000000000004E-3</v>
      </c>
      <c r="X119" t="e">
        <f>ROUND(#REF!+X$4,6)</f>
        <v>#REF!</v>
      </c>
    </row>
    <row r="120" spans="2:24" ht="18.75" customHeight="1" x14ac:dyDescent="0.2">
      <c r="B120" s="16" t="s">
        <v>131</v>
      </c>
      <c r="C120" s="16" t="s">
        <v>13</v>
      </c>
      <c r="D120" s="16" t="s">
        <v>14</v>
      </c>
      <c r="E120" s="16">
        <v>2050</v>
      </c>
      <c r="F120">
        <v>5.8321731438472045E-3</v>
      </c>
      <c r="G120" s="16">
        <v>5.6199070146790925E-3</v>
      </c>
      <c r="W120">
        <f>ROUND(F120+W$4,6)</f>
        <v>5.8320000000000004E-3</v>
      </c>
      <c r="X120" t="e">
        <f>ROUND(#REF!+X$4,6)</f>
        <v>#REF!</v>
      </c>
    </row>
    <row r="121" spans="2:24" ht="18.75" customHeight="1" x14ac:dyDescent="0.2">
      <c r="B121" s="15" t="s">
        <v>132</v>
      </c>
      <c r="C121" s="15" t="s">
        <v>13</v>
      </c>
      <c r="D121" s="15" t="s">
        <v>14</v>
      </c>
      <c r="E121" s="15">
        <v>2050</v>
      </c>
      <c r="F121">
        <v>5.3899009465715464E-3</v>
      </c>
      <c r="G121" s="15">
        <v>5.7066591869102332E-3</v>
      </c>
      <c r="W121">
        <f>ROUND(F121+W$4,6)</f>
        <v>5.3899999999999998E-3</v>
      </c>
      <c r="X121" t="e">
        <f>ROUND(#REF!+X$4,6)</f>
        <v>#REF!</v>
      </c>
    </row>
    <row r="122" spans="2:24" ht="18.75" customHeight="1" x14ac:dyDescent="0.2">
      <c r="B122" s="16" t="s">
        <v>133</v>
      </c>
      <c r="C122" s="16" t="s">
        <v>13</v>
      </c>
      <c r="D122" s="16" t="s">
        <v>14</v>
      </c>
      <c r="E122" s="16">
        <v>2050</v>
      </c>
      <c r="F122">
        <v>5.0359409452579362E-3</v>
      </c>
      <c r="G122" s="16">
        <v>5.8630111869602481E-3</v>
      </c>
      <c r="W122">
        <f>ROUND(F122+W$4,6)</f>
        <v>5.0359999999999997E-3</v>
      </c>
      <c r="X122" t="e">
        <f>ROUND(#REF!+X$4,6)</f>
        <v>#REF!</v>
      </c>
    </row>
    <row r="123" spans="2:24" ht="18.75" customHeight="1" x14ac:dyDescent="0.2">
      <c r="B123" s="15" t="s">
        <v>134</v>
      </c>
      <c r="C123" s="15" t="s">
        <v>13</v>
      </c>
      <c r="D123" s="15" t="s">
        <v>14</v>
      </c>
      <c r="E123" s="15">
        <v>2050</v>
      </c>
      <c r="F123">
        <v>5.2499204181499625E-3</v>
      </c>
      <c r="G123" s="15">
        <v>5.1356497575750322E-3</v>
      </c>
      <c r="W123">
        <f>ROUND(F123+W$4,6)</f>
        <v>5.2500000000000003E-3</v>
      </c>
      <c r="X123" t="e">
        <f>ROUND(#REF!+X$4,6)</f>
        <v>#REF!</v>
      </c>
    </row>
    <row r="124" spans="2:24" ht="18.75" customHeight="1" x14ac:dyDescent="0.2">
      <c r="B124" s="16" t="s">
        <v>135</v>
      </c>
      <c r="C124" s="16" t="s">
        <v>13</v>
      </c>
      <c r="D124" s="16" t="s">
        <v>14</v>
      </c>
      <c r="E124" s="16">
        <v>2050</v>
      </c>
      <c r="F124">
        <v>5.3725650208518994E-3</v>
      </c>
      <c r="G124" s="16">
        <v>4.0868789667310688E-3</v>
      </c>
      <c r="W124">
        <f>ROUND(F124+W$4,6)</f>
        <v>5.3730000000000002E-3</v>
      </c>
      <c r="X124" t="e">
        <f>ROUND(#REF!+X$4,6)</f>
        <v>#REF!</v>
      </c>
    </row>
    <row r="125" spans="2:24" ht="18.75" customHeight="1" x14ac:dyDescent="0.2">
      <c r="B125" s="15" t="s">
        <v>136</v>
      </c>
      <c r="C125" s="15" t="s">
        <v>13</v>
      </c>
      <c r="D125" s="15" t="s">
        <v>14</v>
      </c>
      <c r="E125" s="15">
        <v>2050</v>
      </c>
      <c r="F125">
        <v>4.9226391538063083E-3</v>
      </c>
      <c r="G125" s="15">
        <v>4.1559554128548608E-3</v>
      </c>
      <c r="W125">
        <f>ROUND(F125+W$4,6)</f>
        <v>4.9230000000000003E-3</v>
      </c>
      <c r="X125" t="e">
        <f>ROUND(#REF!+X$4,6)</f>
        <v>#REF!</v>
      </c>
    </row>
    <row r="126" spans="2:24" ht="18.75" customHeight="1" x14ac:dyDescent="0.2">
      <c r="B126" s="16" t="s">
        <v>137</v>
      </c>
      <c r="C126" s="16" t="s">
        <v>13</v>
      </c>
      <c r="D126" s="16" t="s">
        <v>14</v>
      </c>
      <c r="E126" s="16">
        <v>2050</v>
      </c>
      <c r="F126">
        <v>3.8755775273978657E-3</v>
      </c>
      <c r="G126" s="16">
        <v>4.2557954400054424E-3</v>
      </c>
      <c r="W126">
        <f>ROUND(F126+W$4,6)</f>
        <v>3.8760000000000001E-3</v>
      </c>
      <c r="X126" t="e">
        <f>ROUND(#REF!+X$4,6)</f>
        <v>#REF!</v>
      </c>
    </row>
    <row r="127" spans="2:24" ht="18.75" customHeight="1" x14ac:dyDescent="0.2">
      <c r="B127" s="15" t="s">
        <v>138</v>
      </c>
      <c r="C127" s="15" t="s">
        <v>13</v>
      </c>
      <c r="D127" s="15" t="s">
        <v>14</v>
      </c>
      <c r="E127" s="15">
        <v>2050</v>
      </c>
      <c r="F127">
        <v>4.853057031436468E-3</v>
      </c>
      <c r="G127" s="15">
        <v>5.1390318633388254E-3</v>
      </c>
      <c r="W127">
        <f>ROUND(F127+W$4,6)</f>
        <v>4.8529999999999997E-3</v>
      </c>
      <c r="X127" t="e">
        <f>ROUND(#REF!+X$4,6)</f>
        <v>#REF!</v>
      </c>
    </row>
    <row r="128" spans="2:24" ht="18.75" customHeight="1" x14ac:dyDescent="0.2">
      <c r="B128" s="16" t="s">
        <v>139</v>
      </c>
      <c r="C128" s="16" t="s">
        <v>13</v>
      </c>
      <c r="D128" s="16" t="s">
        <v>14</v>
      </c>
      <c r="E128" s="16">
        <v>2050</v>
      </c>
      <c r="F128">
        <v>5.6812899749613755E-3</v>
      </c>
      <c r="G128" s="16">
        <v>5.564577619407156E-3</v>
      </c>
      <c r="W128">
        <f>ROUND(F128+W$4,6)</f>
        <v>5.6810000000000003E-3</v>
      </c>
      <c r="X128" t="e">
        <f>ROUND(#REF!+X$4,6)</f>
        <v>#REF!</v>
      </c>
    </row>
    <row r="129" spans="2:24" ht="18.75" customHeight="1" x14ac:dyDescent="0.2">
      <c r="B129" s="15" t="s">
        <v>140</v>
      </c>
      <c r="C129" s="15" t="s">
        <v>13</v>
      </c>
      <c r="D129" s="15" t="s">
        <v>14</v>
      </c>
      <c r="E129" s="15">
        <v>2050</v>
      </c>
      <c r="F129">
        <v>5.251245868880974E-3</v>
      </c>
      <c r="G129" s="15">
        <v>5.6695222743559804E-3</v>
      </c>
      <c r="W129">
        <f>ROUND(F129+W$4,6)</f>
        <v>5.2509999999999996E-3</v>
      </c>
      <c r="X129" t="e">
        <f>ROUND(#REF!+X$4,6)</f>
        <v>#REF!</v>
      </c>
    </row>
    <row r="130" spans="2:24" ht="18.75" customHeight="1" x14ac:dyDescent="0.2">
      <c r="B130" s="16" t="s">
        <v>141</v>
      </c>
      <c r="C130" s="16" t="s">
        <v>13</v>
      </c>
      <c r="D130" s="16" t="s">
        <v>14</v>
      </c>
      <c r="E130" s="16">
        <v>2050</v>
      </c>
      <c r="F130">
        <v>4.9100999049699291E-3</v>
      </c>
      <c r="G130" s="16">
        <v>5.8455640262767006E-3</v>
      </c>
      <c r="W130">
        <f>ROUND(F130+W$4,6)</f>
        <v>4.9100000000000003E-3</v>
      </c>
      <c r="X130" t="e">
        <f>ROUND(#REF!+X$4,6)</f>
        <v>#REF!</v>
      </c>
    </row>
    <row r="131" spans="2:24" ht="18.75" customHeight="1" x14ac:dyDescent="0.2">
      <c r="B131" s="15" t="s">
        <v>142</v>
      </c>
      <c r="C131" s="15" t="s">
        <v>13</v>
      </c>
      <c r="D131" s="15" t="s">
        <v>14</v>
      </c>
      <c r="E131" s="15">
        <v>2050</v>
      </c>
      <c r="F131">
        <v>5.15426975106743E-3</v>
      </c>
      <c r="G131" s="15">
        <v>5.1521296558853886E-3</v>
      </c>
      <c r="W131">
        <f>ROUND(F131+W$4,6)</f>
        <v>5.1539999999999997E-3</v>
      </c>
      <c r="X131" t="e">
        <f>ROUND(#REF!+X$4,6)</f>
        <v>#REF!</v>
      </c>
    </row>
    <row r="132" spans="2:24" ht="18.75" customHeight="1" x14ac:dyDescent="0.2">
      <c r="B132" s="16" t="s">
        <v>143</v>
      </c>
      <c r="C132" s="16" t="s">
        <v>13</v>
      </c>
      <c r="D132" s="16" t="s">
        <v>14</v>
      </c>
      <c r="E132" s="16">
        <v>2050</v>
      </c>
      <c r="F132">
        <v>5.2799572330390395E-3</v>
      </c>
      <c r="G132" s="16">
        <v>4.094219560631723E-3</v>
      </c>
      <c r="W132">
        <f>ROUND(F132+W$4,6)</f>
        <v>5.28E-3</v>
      </c>
      <c r="X132" t="e">
        <f>ROUND(#REF!+X$4,6)</f>
        <v>#REF!</v>
      </c>
    </row>
    <row r="133" spans="2:24" ht="18.75" customHeight="1" x14ac:dyDescent="0.2">
      <c r="B133" s="15" t="s">
        <v>144</v>
      </c>
      <c r="C133" s="15" t="s">
        <v>13</v>
      </c>
      <c r="D133" s="15" t="s">
        <v>14</v>
      </c>
      <c r="E133" s="15">
        <v>2050</v>
      </c>
      <c r="F133">
        <v>4.8534247631941575E-3</v>
      </c>
      <c r="G133" s="15">
        <v>4.1874676284581617E-3</v>
      </c>
      <c r="W133">
        <f>ROUND(F133+W$4,6)</f>
        <v>4.8529999999999997E-3</v>
      </c>
      <c r="X133" t="e">
        <f>ROUND(#REF!+X$4,6)</f>
        <v>#REF!</v>
      </c>
    </row>
    <row r="134" spans="2:24" ht="18.75" customHeight="1" x14ac:dyDescent="0.2">
      <c r="B134" s="16" t="s">
        <v>145</v>
      </c>
      <c r="C134" s="16" t="s">
        <v>13</v>
      </c>
      <c r="D134" s="16" t="s">
        <v>14</v>
      </c>
      <c r="E134" s="16">
        <v>2050</v>
      </c>
      <c r="F134">
        <v>3.8148371312458785E-3</v>
      </c>
      <c r="G134" s="16">
        <v>4.2778867850972553E-3</v>
      </c>
      <c r="W134">
        <f>ROUND(F134+W$4,6)</f>
        <v>3.8149999999999998E-3</v>
      </c>
      <c r="X134" t="e">
        <f>ROUND(#REF!+X$4,6)</f>
        <v>#REF!</v>
      </c>
    </row>
    <row r="135" spans="2:24" ht="18.75" customHeight="1" x14ac:dyDescent="0.2">
      <c r="B135" s="15" t="s">
        <v>146</v>
      </c>
      <c r="C135" s="15" t="s">
        <v>13</v>
      </c>
      <c r="D135" s="15" t="s">
        <v>14</v>
      </c>
      <c r="E135" s="15">
        <v>2050</v>
      </c>
      <c r="F135">
        <v>4.8154958590438971E-3</v>
      </c>
      <c r="G135" s="15">
        <v>5.1846853223364809E-3</v>
      </c>
      <c r="W135">
        <f>ROUND(F135+W$4,6)</f>
        <v>4.8149999999999998E-3</v>
      </c>
      <c r="X135" t="e">
        <f>ROUND(#REF!+X$4,6)</f>
        <v>#REF!</v>
      </c>
    </row>
    <row r="136" spans="2:24" ht="18.75" customHeight="1" x14ac:dyDescent="0.2">
      <c r="B136" s="16" t="s">
        <v>147</v>
      </c>
      <c r="C136" s="16" t="s">
        <v>13</v>
      </c>
      <c r="D136" s="16" t="s">
        <v>14</v>
      </c>
      <c r="E136" s="16">
        <v>2050</v>
      </c>
      <c r="F136">
        <v>5.6354366534833228E-3</v>
      </c>
      <c r="G136" s="16">
        <v>5.6564509821484098E-3</v>
      </c>
      <c r="W136">
        <f>ROUND(F136+W$4,6)</f>
        <v>5.6350000000000003E-3</v>
      </c>
      <c r="X136" t="e">
        <f>ROUND(#REF!+X$4,6)</f>
        <v>#REF!</v>
      </c>
    </row>
    <row r="137" spans="2:24" ht="18.75" customHeight="1" x14ac:dyDescent="0.2">
      <c r="B137" s="15" t="s">
        <v>148</v>
      </c>
      <c r="C137" s="15" t="s">
        <v>13</v>
      </c>
      <c r="D137" s="15" t="s">
        <v>14</v>
      </c>
      <c r="E137" s="15">
        <v>2050</v>
      </c>
      <c r="F137">
        <v>5.2058895914270523E-3</v>
      </c>
      <c r="G137" s="15">
        <v>5.7483839706523945E-3</v>
      </c>
      <c r="W137">
        <f>ROUND(F137+W$4,6)</f>
        <v>5.2059999999999997E-3</v>
      </c>
      <c r="X137" t="e">
        <f>ROUND(#REF!+X$4,6)</f>
        <v>#REF!</v>
      </c>
    </row>
    <row r="138" spans="2:24" ht="18.75" customHeight="1" x14ac:dyDescent="0.2">
      <c r="B138" s="16" t="s">
        <v>149</v>
      </c>
      <c r="C138" s="16" t="s">
        <v>13</v>
      </c>
      <c r="D138" s="16" t="s">
        <v>14</v>
      </c>
      <c r="E138" s="16">
        <v>2050</v>
      </c>
      <c r="F138">
        <v>4.8749592965647874E-3</v>
      </c>
      <c r="G138" s="16">
        <v>5.8734490079805366E-3</v>
      </c>
      <c r="W138">
        <f>ROUND(F138+W$4,6)</f>
        <v>4.875E-3</v>
      </c>
      <c r="X138" t="e">
        <f>ROUND(#REF!+X$4,6)</f>
        <v>#REF!</v>
      </c>
    </row>
    <row r="139" spans="2:24" ht="18.75" customHeight="1" x14ac:dyDescent="0.2">
      <c r="B139" s="15" t="s">
        <v>150</v>
      </c>
      <c r="C139" s="15" t="s">
        <v>13</v>
      </c>
      <c r="D139" s="15" t="s">
        <v>14</v>
      </c>
      <c r="E139" s="15">
        <v>2050</v>
      </c>
      <c r="F139">
        <v>5.1253401724597469E-3</v>
      </c>
      <c r="G139" s="15">
        <v>5.1098152396006668E-3</v>
      </c>
      <c r="W139">
        <f>ROUND(F139+W$4,6)</f>
        <v>5.1250000000000002E-3</v>
      </c>
      <c r="X139" t="e">
        <f>ROUND(#REF!+X$4,6)</f>
        <v>#REF!</v>
      </c>
    </row>
    <row r="140" spans="2:24" ht="18.75" customHeight="1" x14ac:dyDescent="0.2">
      <c r="B140" s="16" t="s">
        <v>151</v>
      </c>
      <c r="C140" s="16" t="s">
        <v>13</v>
      </c>
      <c r="D140" s="16" t="s">
        <v>14</v>
      </c>
      <c r="E140" s="16">
        <v>2050</v>
      </c>
      <c r="F140">
        <v>5.2444893029594715E-3</v>
      </c>
      <c r="G140" s="16">
        <v>4.1037762453805422E-3</v>
      </c>
      <c r="W140">
        <f>ROUND(F140+W$4,6)</f>
        <v>5.2440000000000004E-3</v>
      </c>
      <c r="X140" t="e">
        <f>ROUND(#REF!+X$4,6)</f>
        <v>#REF!</v>
      </c>
    </row>
    <row r="141" spans="2:24" ht="18.75" customHeight="1" x14ac:dyDescent="0.2">
      <c r="B141" s="15" t="s">
        <v>152</v>
      </c>
      <c r="C141" s="15" t="s">
        <v>13</v>
      </c>
      <c r="D141" s="15" t="s">
        <v>14</v>
      </c>
      <c r="E141" s="15">
        <v>2050</v>
      </c>
      <c r="F141">
        <v>4.1329853800214948E-3</v>
      </c>
      <c r="G141" s="15">
        <v>3.4673148433690365E-3</v>
      </c>
      <c r="W141">
        <f>ROUND(F141+W$4,6)</f>
        <v>4.1330000000000004E-3</v>
      </c>
      <c r="X141" t="e">
        <f>ROUND(#REF!+X$4,6)</f>
        <v>#REF!</v>
      </c>
    </row>
    <row r="142" spans="2:24" ht="18.75" customHeight="1" x14ac:dyDescent="0.2">
      <c r="B142" s="16" t="s">
        <v>153</v>
      </c>
      <c r="C142" s="16" t="s">
        <v>13</v>
      </c>
      <c r="D142" s="16" t="s">
        <v>14</v>
      </c>
      <c r="E142" s="16">
        <v>2050</v>
      </c>
      <c r="F142">
        <v>3.2465154450027171E-3</v>
      </c>
      <c r="G142" s="16">
        <v>3.4827529471027885E-3</v>
      </c>
      <c r="W142">
        <f>ROUND(F142+W$4,6)</f>
        <v>3.2469999999999999E-3</v>
      </c>
      <c r="X142" t="e">
        <f>ROUND(#REF!+X$4,6)</f>
        <v>#REF!</v>
      </c>
    </row>
    <row r="143" spans="2:24" ht="18.75" customHeight="1" x14ac:dyDescent="0.2">
      <c r="B143" s="15" t="s">
        <v>154</v>
      </c>
      <c r="C143" s="15" t="s">
        <v>13</v>
      </c>
      <c r="D143" s="15" t="s">
        <v>14</v>
      </c>
      <c r="E143" s="15">
        <v>2050</v>
      </c>
      <c r="F143">
        <v>2.8476665761982549E-3</v>
      </c>
      <c r="G143" s="15">
        <v>3.9130533056585155E-3</v>
      </c>
      <c r="W143">
        <f>ROUND(F143+W$4,6)</f>
        <v>2.8479999999999998E-3</v>
      </c>
      <c r="X143" t="e">
        <f>ROUND(#REF!+X$4,6)</f>
        <v>#REF!</v>
      </c>
    </row>
    <row r="144" spans="2:24" ht="18.75" customHeight="1" x14ac:dyDescent="0.2">
      <c r="B144" s="16" t="s">
        <v>155</v>
      </c>
      <c r="C144" s="16" t="s">
        <v>13</v>
      </c>
      <c r="D144" s="16" t="s">
        <v>14</v>
      </c>
      <c r="E144" s="16">
        <v>2050</v>
      </c>
      <c r="F144">
        <v>3.6127718979024376E-3</v>
      </c>
      <c r="G144" s="16">
        <v>4.0700934863867168E-3</v>
      </c>
      <c r="W144">
        <f>ROUND(F144+W$4,6)</f>
        <v>3.6129999999999999E-3</v>
      </c>
      <c r="X144" t="e">
        <f>ROUND(#REF!+X$4,6)</f>
        <v>#REF!</v>
      </c>
    </row>
    <row r="145" spans="2:24" ht="18.75" customHeight="1" x14ac:dyDescent="0.2">
      <c r="B145" s="15" t="s">
        <v>156</v>
      </c>
      <c r="C145" s="15" t="s">
        <v>13</v>
      </c>
      <c r="D145" s="15" t="s">
        <v>14</v>
      </c>
      <c r="E145" s="15">
        <v>2050</v>
      </c>
      <c r="F145">
        <v>3.5393787679302417E-3</v>
      </c>
      <c r="G145" s="15">
        <v>4.0358942468277544E-3</v>
      </c>
      <c r="W145">
        <f>ROUND(F145+W$4,6)</f>
        <v>3.539E-3</v>
      </c>
      <c r="X145" t="e">
        <f>ROUND(#REF!+X$4,6)</f>
        <v>#REF!</v>
      </c>
    </row>
    <row r="146" spans="2:24" ht="18.75" customHeight="1" x14ac:dyDescent="0.2">
      <c r="B146" s="16" t="s">
        <v>157</v>
      </c>
      <c r="C146" s="16" t="s">
        <v>13</v>
      </c>
      <c r="D146" s="16" t="s">
        <v>14</v>
      </c>
      <c r="E146" s="16">
        <v>2050</v>
      </c>
      <c r="F146">
        <v>3.2428775272570032E-3</v>
      </c>
      <c r="G146" s="16">
        <v>4.4328350953163126E-3</v>
      </c>
      <c r="W146">
        <f>ROUND(F146+W$4,6)</f>
        <v>3.2429999999999998E-3</v>
      </c>
      <c r="X146" t="e">
        <f>ROUND(#REF!+X$4,6)</f>
        <v>#REF!</v>
      </c>
    </row>
    <row r="147" spans="2:24" ht="18.75" customHeight="1" x14ac:dyDescent="0.2">
      <c r="B147" s="15" t="s">
        <v>158</v>
      </c>
      <c r="C147" s="15" t="s">
        <v>13</v>
      </c>
      <c r="D147" s="15" t="s">
        <v>14</v>
      </c>
      <c r="E147" s="15">
        <v>2050</v>
      </c>
      <c r="F147">
        <v>3.7443060454207555E-3</v>
      </c>
      <c r="G147" s="15">
        <v>4.3002296073642891E-3</v>
      </c>
      <c r="W147">
        <f>ROUND(F147+W$4,6)</f>
        <v>3.7439999999999999E-3</v>
      </c>
      <c r="X147" t="e">
        <f>ROUND(#REF!+X$4,6)</f>
        <v>#REF!</v>
      </c>
    </row>
    <row r="148" spans="2:24" ht="18.75" customHeight="1" x14ac:dyDescent="0.2">
      <c r="B148" s="16" t="s">
        <v>159</v>
      </c>
      <c r="C148" s="16" t="s">
        <v>13</v>
      </c>
      <c r="D148" s="16" t="s">
        <v>14</v>
      </c>
      <c r="E148" s="16">
        <v>2050</v>
      </c>
      <c r="F148">
        <v>4.0845542319819838E-3</v>
      </c>
      <c r="G148" s="16">
        <v>3.7134094132782679E-3</v>
      </c>
      <c r="W148">
        <f>ROUND(F148+W$4,6)</f>
        <v>4.0850000000000001E-3</v>
      </c>
      <c r="X148" t="e">
        <f>ROUND(#REF!+X$4,6)</f>
        <v>#REF!</v>
      </c>
    </row>
    <row r="149" spans="2:24" ht="18.75" customHeight="1" x14ac:dyDescent="0.2">
      <c r="B149" s="15" t="s">
        <v>160</v>
      </c>
      <c r="C149" s="15" t="s">
        <v>13</v>
      </c>
      <c r="D149" s="15" t="s">
        <v>14</v>
      </c>
      <c r="E149" s="15">
        <v>2050</v>
      </c>
      <c r="F149">
        <v>3.821230006418019E-3</v>
      </c>
      <c r="G149" s="15">
        <v>3.3619820688720655E-3</v>
      </c>
      <c r="W149">
        <f>ROUND(F149+W$4,6)</f>
        <v>3.8210000000000002E-3</v>
      </c>
      <c r="X149" t="e">
        <f>ROUND(#REF!+X$4,6)</f>
        <v>#REF!</v>
      </c>
    </row>
    <row r="150" spans="2:24" ht="18.75" customHeight="1" x14ac:dyDescent="0.2">
      <c r="B150" s="16" t="s">
        <v>161</v>
      </c>
      <c r="C150" s="16" t="s">
        <v>13</v>
      </c>
      <c r="D150" s="16" t="s">
        <v>14</v>
      </c>
      <c r="E150" s="16">
        <v>2050</v>
      </c>
      <c r="F150">
        <v>2.9088875155903731E-3</v>
      </c>
      <c r="G150" s="16">
        <v>3.3368133719148619E-3</v>
      </c>
      <c r="W150">
        <f>ROUND(F150+W$4,6)</f>
        <v>2.9090000000000001E-3</v>
      </c>
      <c r="X150" t="e">
        <f>ROUND(#REF!+X$4,6)</f>
        <v>#REF!</v>
      </c>
    </row>
    <row r="151" spans="2:24" ht="18.75" customHeight="1" x14ac:dyDescent="0.2">
      <c r="B151" s="15" t="s">
        <v>162</v>
      </c>
      <c r="C151" s="15" t="s">
        <v>13</v>
      </c>
      <c r="D151" s="15" t="s">
        <v>14</v>
      </c>
      <c r="E151" s="15">
        <v>2050</v>
      </c>
      <c r="F151">
        <v>2.4094108044482041E-3</v>
      </c>
      <c r="G151" s="15">
        <v>3.5892953516566445E-3</v>
      </c>
      <c r="W151">
        <f>ROUND(F151+W$4,6)</f>
        <v>2.4090000000000001E-3</v>
      </c>
      <c r="X151" t="e">
        <f>ROUND(#REF!+X$4,6)</f>
        <v>#REF!</v>
      </c>
    </row>
    <row r="152" spans="2:24" ht="18.75" customHeight="1" x14ac:dyDescent="0.2">
      <c r="B152" s="16" t="s">
        <v>163</v>
      </c>
      <c r="C152" s="16" t="s">
        <v>13</v>
      </c>
      <c r="D152" s="16" t="s">
        <v>14</v>
      </c>
      <c r="E152" s="16">
        <v>2050</v>
      </c>
      <c r="F152">
        <v>3.0156145864951795E-3</v>
      </c>
      <c r="G152" s="16">
        <v>3.8213389449512111E-3</v>
      </c>
      <c r="W152">
        <f>ROUND(F152+W$4,6)</f>
        <v>3.016E-3</v>
      </c>
      <c r="X152" t="e">
        <f>ROUND(#REF!+X$4,6)</f>
        <v>#REF!</v>
      </c>
    </row>
    <row r="153" spans="2:24" ht="18.75" customHeight="1" x14ac:dyDescent="0.2">
      <c r="B153" s="15" t="s">
        <v>164</v>
      </c>
      <c r="C153" s="15" t="s">
        <v>13</v>
      </c>
      <c r="D153" s="15" t="s">
        <v>14</v>
      </c>
      <c r="E153" s="15">
        <v>2050</v>
      </c>
      <c r="F153">
        <v>3.0483225078879132E-3</v>
      </c>
      <c r="G153" s="15">
        <v>3.867273970050651E-3</v>
      </c>
      <c r="W153">
        <f>ROUND(F153+W$4,6)</f>
        <v>3.0479999999999999E-3</v>
      </c>
      <c r="X153" t="e">
        <f>ROUND(#REF!+X$4,6)</f>
        <v>#REF!</v>
      </c>
    </row>
    <row r="154" spans="2:24" ht="18.75" customHeight="1" x14ac:dyDescent="0.2">
      <c r="B154" s="16" t="s">
        <v>165</v>
      </c>
      <c r="C154" s="16" t="s">
        <v>13</v>
      </c>
      <c r="D154" s="16" t="s">
        <v>14</v>
      </c>
      <c r="E154" s="16">
        <v>2050</v>
      </c>
      <c r="F154">
        <v>2.9243080033633743E-3</v>
      </c>
      <c r="G154" s="16">
        <v>4.2994282481549932E-3</v>
      </c>
      <c r="W154">
        <f>ROUND(F154+W$4,6)</f>
        <v>2.9239999999999999E-3</v>
      </c>
      <c r="X154" t="e">
        <f>ROUND(#REF!+X$4,6)</f>
        <v>#REF!</v>
      </c>
    </row>
    <row r="155" spans="2:24" ht="18.75" customHeight="1" x14ac:dyDescent="0.2">
      <c r="B155" s="15" t="s">
        <v>166</v>
      </c>
      <c r="C155" s="15" t="s">
        <v>13</v>
      </c>
      <c r="D155" s="15" t="s">
        <v>14</v>
      </c>
      <c r="E155" s="15">
        <v>2050</v>
      </c>
      <c r="F155">
        <v>3.4715171048553058E-3</v>
      </c>
      <c r="G155" s="15">
        <v>4.2542319200049427E-3</v>
      </c>
      <c r="W155">
        <f>ROUND(F155+W$4,6)</f>
        <v>3.4719999999999998E-3</v>
      </c>
      <c r="X155" t="e">
        <f>ROUND(#REF!+X$4,6)</f>
        <v>#REF!</v>
      </c>
    </row>
    <row r="156" spans="2:24" ht="18.75" customHeight="1" x14ac:dyDescent="0.2">
      <c r="B156" s="16" t="s">
        <v>167</v>
      </c>
      <c r="C156" s="16" t="s">
        <v>13</v>
      </c>
      <c r="D156" s="16" t="s">
        <v>14</v>
      </c>
      <c r="E156" s="16">
        <v>2050</v>
      </c>
      <c r="F156">
        <v>3.9530517390288884E-3</v>
      </c>
      <c r="G156" s="16">
        <v>3.6293307387880954E-3</v>
      </c>
      <c r="W156">
        <f>ROUND(F156+W$4,6)</f>
        <v>3.9529999999999999E-3</v>
      </c>
      <c r="X156" t="e">
        <f>ROUND(#REF!+X$4,6)</f>
        <v>#REF!</v>
      </c>
    </row>
    <row r="157" spans="2:24" ht="18.75" customHeight="1" x14ac:dyDescent="0.2">
      <c r="B157" s="15" t="s">
        <v>168</v>
      </c>
      <c r="C157" s="15" t="s">
        <v>13</v>
      </c>
      <c r="D157" s="15" t="s">
        <v>14</v>
      </c>
      <c r="E157" s="15">
        <v>2050</v>
      </c>
      <c r="F157">
        <v>4.54069516983336E-3</v>
      </c>
      <c r="G157" s="15">
        <v>4.0035718385688273E-3</v>
      </c>
      <c r="W157">
        <f>ROUND(F157+W$4,6)</f>
        <v>4.5409999999999999E-3</v>
      </c>
      <c r="X157" t="e">
        <f>ROUND(#REF!+X$4,6)</f>
        <v>#REF!</v>
      </c>
    </row>
    <row r="158" spans="2:24" ht="18.75" customHeight="1" x14ac:dyDescent="0.2">
      <c r="B158" s="16" t="s">
        <v>169</v>
      </c>
      <c r="C158" s="16" t="s">
        <v>13</v>
      </c>
      <c r="D158" s="16" t="s">
        <v>14</v>
      </c>
      <c r="E158" s="16">
        <v>2050</v>
      </c>
      <c r="F158">
        <v>3.7364173236665113E-3</v>
      </c>
      <c r="G158" s="16">
        <v>4.1464152908179111E-3</v>
      </c>
      <c r="W158">
        <f>ROUND(F158+W$4,6)</f>
        <v>3.7360000000000002E-3</v>
      </c>
      <c r="X158" t="e">
        <f>ROUND(#REF!+X$4,6)</f>
        <v>#REF!</v>
      </c>
    </row>
    <row r="159" spans="2:24" ht="18.75" customHeight="1" x14ac:dyDescent="0.2">
      <c r="B159" s="15" t="s">
        <v>170</v>
      </c>
      <c r="C159" s="15" t="s">
        <v>13</v>
      </c>
      <c r="D159" s="15" t="s">
        <v>14</v>
      </c>
      <c r="E159" s="15">
        <v>2050</v>
      </c>
      <c r="F159">
        <v>5.3279563299383345E-3</v>
      </c>
      <c r="G159" s="15">
        <v>5.0432397629691997E-3</v>
      </c>
      <c r="W159">
        <f>ROUND(F159+W$4,6)</f>
        <v>5.3280000000000003E-3</v>
      </c>
      <c r="X159" t="e">
        <f>ROUND(#REF!+X$4,6)</f>
        <v>#REF!</v>
      </c>
    </row>
    <row r="160" spans="2:24" ht="18.75" customHeight="1" x14ac:dyDescent="0.2">
      <c r="B160" s="16" t="s">
        <v>171</v>
      </c>
      <c r="C160" s="16" t="s">
        <v>13</v>
      </c>
      <c r="D160" s="16" t="s">
        <v>14</v>
      </c>
      <c r="E160" s="16">
        <v>2050</v>
      </c>
      <c r="F160">
        <v>6.1841045589810335E-3</v>
      </c>
      <c r="G160" s="16">
        <v>5.4681495109017335E-3</v>
      </c>
      <c r="W160">
        <f>ROUND(F160+W$4,6)</f>
        <v>6.1840000000000003E-3</v>
      </c>
      <c r="X160" t="e">
        <f>ROUND(#REF!+X$4,6)</f>
        <v>#REF!</v>
      </c>
    </row>
    <row r="161" spans="2:24" ht="18.75" customHeight="1" x14ac:dyDescent="0.2">
      <c r="B161" s="15" t="s">
        <v>172</v>
      </c>
      <c r="C161" s="15" t="s">
        <v>13</v>
      </c>
      <c r="D161" s="15" t="s">
        <v>14</v>
      </c>
      <c r="E161" s="15">
        <v>2050</v>
      </c>
      <c r="F161">
        <v>5.7439215630100517E-3</v>
      </c>
      <c r="G161" s="15">
        <v>5.5757806377158244E-3</v>
      </c>
      <c r="W161">
        <f>ROUND(F161+W$4,6)</f>
        <v>5.744E-3</v>
      </c>
      <c r="X161" t="e">
        <f>ROUND(#REF!+X$4,6)</f>
        <v>#REF!</v>
      </c>
    </row>
    <row r="162" spans="2:24" ht="18.75" customHeight="1" x14ac:dyDescent="0.2">
      <c r="B162" s="16" t="s">
        <v>173</v>
      </c>
      <c r="C162" s="16" t="s">
        <v>13</v>
      </c>
      <c r="D162" s="16" t="s">
        <v>14</v>
      </c>
      <c r="E162" s="16">
        <v>2050</v>
      </c>
      <c r="F162">
        <v>5.5304916672503967E-3</v>
      </c>
      <c r="G162" s="16">
        <v>5.7469264520078594E-3</v>
      </c>
      <c r="W162">
        <f>ROUND(F162+W$4,6)</f>
        <v>5.5300000000000002E-3</v>
      </c>
      <c r="X162" t="e">
        <f>ROUND(#REF!+X$4,6)</f>
        <v>#REF!</v>
      </c>
    </row>
    <row r="163" spans="2:24" ht="18.75" customHeight="1" x14ac:dyDescent="0.2">
      <c r="B163" s="15" t="s">
        <v>174</v>
      </c>
      <c r="C163" s="15" t="s">
        <v>13</v>
      </c>
      <c r="D163" s="15" t="s">
        <v>14</v>
      </c>
      <c r="E163" s="15">
        <v>2050</v>
      </c>
      <c r="F163">
        <v>5.7315116264401115E-3</v>
      </c>
      <c r="G163" s="15">
        <v>5.0580534524654651E-3</v>
      </c>
      <c r="W163">
        <f>ROUND(F163+W$4,6)</f>
        <v>5.7320000000000001E-3</v>
      </c>
      <c r="X163" t="e">
        <f>ROUND(#REF!+X$4,6)</f>
        <v>#REF!</v>
      </c>
    </row>
    <row r="164" spans="2:24" ht="18.75" customHeight="1" x14ac:dyDescent="0.2">
      <c r="B164" s="16" t="s">
        <v>175</v>
      </c>
      <c r="C164" s="16" t="s">
        <v>13</v>
      </c>
      <c r="D164" s="16" t="s">
        <v>14</v>
      </c>
      <c r="E164" s="16">
        <v>2050</v>
      </c>
      <c r="F164">
        <v>5.7160790156421315E-3</v>
      </c>
      <c r="G164" s="16">
        <v>4.0209129978964085E-3</v>
      </c>
      <c r="W164">
        <f>ROUND(F164+W$4,6)</f>
        <v>5.7159999999999997E-3</v>
      </c>
      <c r="X164" t="e">
        <f>ROUND(#REF!+X$4,6)</f>
        <v>#REF!</v>
      </c>
    </row>
    <row r="165" spans="2:24" ht="18.75" customHeight="1" x14ac:dyDescent="0.2">
      <c r="B165" s="15" t="s">
        <v>176</v>
      </c>
      <c r="C165" s="15" t="s">
        <v>13</v>
      </c>
      <c r="D165" s="15" t="s">
        <v>14</v>
      </c>
      <c r="E165" s="15">
        <v>2050</v>
      </c>
      <c r="F165">
        <v>4.9353360019674117E-3</v>
      </c>
      <c r="G165" s="15">
        <v>4.1249301409805299E-3</v>
      </c>
      <c r="W165">
        <f>ROUND(F165+W$4,6)</f>
        <v>4.9350000000000002E-3</v>
      </c>
      <c r="X165" t="e">
        <f>ROUND(#REF!+X$4,6)</f>
        <v>#REF!</v>
      </c>
    </row>
    <row r="166" spans="2:24" ht="18.75" customHeight="1" x14ac:dyDescent="0.2">
      <c r="B166" s="16" t="s">
        <v>177</v>
      </c>
      <c r="C166" s="16" t="s">
        <v>13</v>
      </c>
      <c r="D166" s="16" t="s">
        <v>14</v>
      </c>
      <c r="E166" s="16">
        <v>2050</v>
      </c>
      <c r="F166">
        <v>4.1355517570593626E-3</v>
      </c>
      <c r="G166" s="16">
        <v>4.2394612935595394E-3</v>
      </c>
      <c r="W166">
        <f>ROUND(F166+W$4,6)</f>
        <v>4.1359999999999999E-3</v>
      </c>
      <c r="X166" t="e">
        <f>ROUND(#REF!+X$4,6)</f>
        <v>#REF!</v>
      </c>
    </row>
    <row r="167" spans="2:24" ht="18.75" customHeight="1" x14ac:dyDescent="0.2">
      <c r="B167" s="15" t="s">
        <v>178</v>
      </c>
      <c r="C167" s="15" t="s">
        <v>13</v>
      </c>
      <c r="D167" s="15" t="s">
        <v>14</v>
      </c>
      <c r="E167" s="15">
        <v>2050</v>
      </c>
      <c r="F167">
        <v>5.6477657698867359E-3</v>
      </c>
      <c r="G167" s="15">
        <v>5.1155293751957145E-3</v>
      </c>
      <c r="W167">
        <f>ROUND(F167+W$4,6)</f>
        <v>5.6480000000000002E-3</v>
      </c>
      <c r="X167" t="e">
        <f>ROUND(#REF!+X$4,6)</f>
        <v>#REF!</v>
      </c>
    </row>
    <row r="168" spans="2:24" ht="18.75" customHeight="1" x14ac:dyDescent="0.2">
      <c r="B168" s="16" t="s">
        <v>179</v>
      </c>
      <c r="C168" s="16" t="s">
        <v>13</v>
      </c>
      <c r="D168" s="16" t="s">
        <v>14</v>
      </c>
      <c r="E168" s="16">
        <v>2050</v>
      </c>
      <c r="F168">
        <v>6.3834717457653097E-3</v>
      </c>
      <c r="G168" s="16">
        <v>5.5109641210849209E-3</v>
      </c>
      <c r="W168">
        <f>ROUND(F168+W$4,6)</f>
        <v>6.3829999999999998E-3</v>
      </c>
      <c r="X168" t="e">
        <f>ROUND(#REF!+X$4,6)</f>
        <v>#REF!</v>
      </c>
    </row>
    <row r="169" spans="2:24" ht="18.75" customHeight="1" x14ac:dyDescent="0.2">
      <c r="B169" s="15" t="s">
        <v>180</v>
      </c>
      <c r="C169" s="15" t="s">
        <v>13</v>
      </c>
      <c r="D169" s="15" t="s">
        <v>14</v>
      </c>
      <c r="E169" s="15">
        <v>2050</v>
      </c>
      <c r="F169">
        <v>5.9225341310306639E-3</v>
      </c>
      <c r="G169" s="15">
        <v>5.6258927787488037E-3</v>
      </c>
      <c r="W169">
        <f>ROUND(F169+W$4,6)</f>
        <v>5.9230000000000003E-3</v>
      </c>
      <c r="X169" t="e">
        <f>ROUND(#REF!+X$4,6)</f>
        <v>#REF!</v>
      </c>
    </row>
    <row r="170" spans="2:24" ht="18.75" customHeight="1" x14ac:dyDescent="0.2">
      <c r="B170" s="16" t="s">
        <v>181</v>
      </c>
      <c r="C170" s="16" t="s">
        <v>13</v>
      </c>
      <c r="D170" s="16" t="s">
        <v>14</v>
      </c>
      <c r="E170" s="16">
        <v>2050</v>
      </c>
      <c r="F170">
        <v>5.7357546851826832E-3</v>
      </c>
      <c r="G170" s="16">
        <v>5.7986981767701841E-3</v>
      </c>
      <c r="W170">
        <f>ROUND(F170+W$4,6)</f>
        <v>5.7359999999999998E-3</v>
      </c>
      <c r="X170" t="e">
        <f>ROUND(#REF!+X$4,6)</f>
        <v>#REF!</v>
      </c>
    </row>
    <row r="171" spans="2:24" ht="18.75" customHeight="1" x14ac:dyDescent="0.2">
      <c r="B171" s="15" t="s">
        <v>182</v>
      </c>
      <c r="C171" s="15" t="s">
        <v>13</v>
      </c>
      <c r="D171" s="15" t="s">
        <v>14</v>
      </c>
      <c r="E171" s="15">
        <v>2050</v>
      </c>
      <c r="F171">
        <v>5.8685624238251598E-3</v>
      </c>
      <c r="G171" s="15">
        <v>5.0927622714596185E-3</v>
      </c>
      <c r="W171">
        <f>ROUND(F171+W$4,6)</f>
        <v>5.8690000000000001E-3</v>
      </c>
      <c r="X171" t="e">
        <f>ROUND(#REF!+X$4,6)</f>
        <v>#REF!</v>
      </c>
    </row>
    <row r="172" spans="2:24" ht="18.75" customHeight="1" x14ac:dyDescent="0.2">
      <c r="B172" s="16" t="s">
        <v>183</v>
      </c>
      <c r="C172" s="16" t="s">
        <v>13</v>
      </c>
      <c r="D172" s="16" t="s">
        <v>14</v>
      </c>
      <c r="E172" s="16">
        <v>2050</v>
      </c>
      <c r="F172">
        <v>5.7894758498719607E-3</v>
      </c>
      <c r="G172" s="16">
        <v>4.0432030955306576E-3</v>
      </c>
      <c r="W172">
        <f>ROUND(F172+W$4,6)</f>
        <v>5.7889999999999999E-3</v>
      </c>
      <c r="X172" t="e">
        <f>ROUND(#REF!+X$4,6)</f>
        <v>#REF!</v>
      </c>
    </row>
    <row r="173" spans="2:24" ht="18.75" customHeight="1" x14ac:dyDescent="0.2">
      <c r="B173" s="15" t="s">
        <v>184</v>
      </c>
      <c r="C173" s="15" t="s">
        <v>13</v>
      </c>
      <c r="D173" s="15" t="s">
        <v>14</v>
      </c>
      <c r="E173" s="15">
        <v>2050</v>
      </c>
      <c r="F173">
        <v>5.1829908809956169E-3</v>
      </c>
      <c r="G173" s="15">
        <v>4.6522341622791509E-3</v>
      </c>
      <c r="W173">
        <f>ROUND(F173+W$4,6)</f>
        <v>5.1830000000000001E-3</v>
      </c>
      <c r="X173" t="e">
        <f>ROUND(#REF!+X$4,6)</f>
        <v>#REF!</v>
      </c>
    </row>
    <row r="174" spans="2:24" ht="18.75" customHeight="1" x14ac:dyDescent="0.2">
      <c r="B174" s="16" t="s">
        <v>185</v>
      </c>
      <c r="C174" s="16" t="s">
        <v>13</v>
      </c>
      <c r="D174" s="16" t="s">
        <v>14</v>
      </c>
      <c r="E174" s="16">
        <v>2050</v>
      </c>
      <c r="F174">
        <v>4.3634218593222064E-3</v>
      </c>
      <c r="G174" s="16">
        <v>4.6711352530196606E-3</v>
      </c>
      <c r="W174">
        <f>ROUND(F174+W$4,6)</f>
        <v>4.3629999999999997E-3</v>
      </c>
      <c r="X174" t="e">
        <f>ROUND(#REF!+X$4,6)</f>
        <v>#REF!</v>
      </c>
    </row>
    <row r="175" spans="2:24" ht="18.75" customHeight="1" x14ac:dyDescent="0.2">
      <c r="B175" s="15" t="s">
        <v>186</v>
      </c>
      <c r="C175" s="15" t="s">
        <v>13</v>
      </c>
      <c r="D175" s="15" t="s">
        <v>14</v>
      </c>
      <c r="E175" s="15">
        <v>2050</v>
      </c>
      <c r="F175">
        <v>5.388701777350729E-3</v>
      </c>
      <c r="G175" s="15">
        <v>5.6133512172758656E-3</v>
      </c>
      <c r="W175">
        <f>ROUND(F175+W$4,6)</f>
        <v>5.3889999999999997E-3</v>
      </c>
      <c r="X175" t="e">
        <f>ROUND(#REF!+X$4,6)</f>
        <v>#REF!</v>
      </c>
    </row>
    <row r="176" spans="2:24" ht="18.75" customHeight="1" x14ac:dyDescent="0.2">
      <c r="B176" s="16" t="s">
        <v>187</v>
      </c>
      <c r="C176" s="16" t="s">
        <v>13</v>
      </c>
      <c r="D176" s="16" t="s">
        <v>14</v>
      </c>
      <c r="E176" s="16">
        <v>2050</v>
      </c>
      <c r="F176">
        <v>6.2075353355087607E-3</v>
      </c>
      <c r="G176" s="16">
        <v>6.0065491689270676E-3</v>
      </c>
      <c r="W176">
        <f>ROUND(F176+W$4,6)</f>
        <v>6.208E-3</v>
      </c>
      <c r="X176" t="e">
        <f>ROUND(#REF!+X$4,6)</f>
        <v>#REF!</v>
      </c>
    </row>
    <row r="177" spans="2:24" ht="18.75" customHeight="1" x14ac:dyDescent="0.2">
      <c r="B177" s="15" t="s">
        <v>188</v>
      </c>
      <c r="C177" s="15" t="s">
        <v>13</v>
      </c>
      <c r="D177" s="15" t="s">
        <v>14</v>
      </c>
      <c r="E177" s="15">
        <v>2050</v>
      </c>
      <c r="F177">
        <v>5.7535223252918538E-3</v>
      </c>
      <c r="G177" s="15">
        <v>6.0410211411414854E-3</v>
      </c>
      <c r="W177">
        <f>ROUND(F177+W$4,6)</f>
        <v>5.7540000000000004E-3</v>
      </c>
      <c r="X177" t="e">
        <f>ROUND(#REF!+X$4,6)</f>
        <v>#REF!</v>
      </c>
    </row>
    <row r="178" spans="2:24" ht="18.75" customHeight="1" x14ac:dyDescent="0.2">
      <c r="B178" s="16" t="s">
        <v>189</v>
      </c>
      <c r="C178" s="16" t="s">
        <v>13</v>
      </c>
      <c r="D178" s="16" t="s">
        <v>14</v>
      </c>
      <c r="E178" s="16">
        <v>2050</v>
      </c>
      <c r="F178">
        <v>5.3665328056728768E-3</v>
      </c>
      <c r="G178" s="16">
        <v>6.2248034764545122E-3</v>
      </c>
      <c r="W178">
        <f>ROUND(F178+W$4,6)</f>
        <v>5.3670000000000002E-3</v>
      </c>
      <c r="X178" t="e">
        <f>ROUND(#REF!+X$4,6)</f>
        <v>#REF!</v>
      </c>
    </row>
    <row r="179" spans="2:24" ht="18.75" customHeight="1" x14ac:dyDescent="0.2">
      <c r="B179" s="15" t="s">
        <v>190</v>
      </c>
      <c r="C179" s="15" t="s">
        <v>13</v>
      </c>
      <c r="D179" s="15" t="s">
        <v>14</v>
      </c>
      <c r="E179" s="15">
        <v>2050</v>
      </c>
      <c r="F179">
        <v>5.328884078099904E-3</v>
      </c>
      <c r="G179" s="15">
        <v>5.6376746638373181E-3</v>
      </c>
      <c r="W179">
        <f>ROUND(F179+W$4,6)</f>
        <v>5.3290000000000004E-3</v>
      </c>
      <c r="X179" t="e">
        <f>ROUND(#REF!+X$4,6)</f>
        <v>#REF!</v>
      </c>
    </row>
    <row r="180" spans="2:24" ht="18.75" customHeight="1" x14ac:dyDescent="0.2">
      <c r="B180" s="16" t="s">
        <v>191</v>
      </c>
      <c r="C180" s="16" t="s">
        <v>13</v>
      </c>
      <c r="D180" s="16" t="s">
        <v>14</v>
      </c>
      <c r="E180" s="16">
        <v>2050</v>
      </c>
      <c r="F180">
        <v>5.4169470785484994E-3</v>
      </c>
      <c r="G180" s="16">
        <v>4.5948490584189865E-3</v>
      </c>
      <c r="W180">
        <f>ROUND(F180+W$4,6)</f>
        <v>5.4169999999999999E-3</v>
      </c>
      <c r="X180" t="e">
        <f>ROUND(#REF!+X$4,6)</f>
        <v>#REF!</v>
      </c>
    </row>
    <row r="181" spans="2:24" ht="18.75" customHeight="1" x14ac:dyDescent="0.2">
      <c r="B181" s="15" t="s">
        <v>192</v>
      </c>
      <c r="C181" s="15" t="s">
        <v>13</v>
      </c>
      <c r="D181" s="15" t="s">
        <v>14</v>
      </c>
      <c r="E181" s="15">
        <v>2050</v>
      </c>
      <c r="F181">
        <v>5.2216289821071342E-3</v>
      </c>
      <c r="G181" s="15">
        <v>4.6065873283662436E-3</v>
      </c>
      <c r="W181">
        <f>ROUND(F181+W$4,6)</f>
        <v>5.2220000000000001E-3</v>
      </c>
      <c r="X181" t="e">
        <f>ROUND(#REF!+X$4,6)</f>
        <v>#REF!</v>
      </c>
    </row>
    <row r="182" spans="2:24" ht="18.75" customHeight="1" x14ac:dyDescent="0.2">
      <c r="B182" s="16" t="s">
        <v>193</v>
      </c>
      <c r="C182" s="16" t="s">
        <v>13</v>
      </c>
      <c r="D182" s="16" t="s">
        <v>14</v>
      </c>
      <c r="E182" s="16">
        <v>2050</v>
      </c>
      <c r="F182">
        <v>4.3824782443367587E-3</v>
      </c>
      <c r="G182" s="16">
        <v>4.6076603160502029E-3</v>
      </c>
      <c r="W182">
        <f>ROUND(F182+W$4,6)</f>
        <v>4.3819999999999996E-3</v>
      </c>
      <c r="X182" t="e">
        <f>ROUND(#REF!+X$4,6)</f>
        <v>#REF!</v>
      </c>
    </row>
    <row r="183" spans="2:24" ht="18.75" customHeight="1" x14ac:dyDescent="0.2">
      <c r="B183" s="15" t="s">
        <v>194</v>
      </c>
      <c r="C183" s="15" t="s">
        <v>13</v>
      </c>
      <c r="D183" s="15" t="s">
        <v>14</v>
      </c>
      <c r="E183" s="15">
        <v>2050</v>
      </c>
      <c r="F183">
        <v>5.326126089917233E-3</v>
      </c>
      <c r="G183" s="15">
        <v>5.5265899355531958E-3</v>
      </c>
      <c r="W183">
        <f>ROUND(F183+W$4,6)</f>
        <v>5.326E-3</v>
      </c>
      <c r="X183" t="e">
        <f>ROUND(#REF!+X$4,6)</f>
        <v>#REF!</v>
      </c>
    </row>
    <row r="184" spans="2:24" ht="18.75" customHeight="1" x14ac:dyDescent="0.2">
      <c r="B184" s="16" t="s">
        <v>195</v>
      </c>
      <c r="C184" s="16" t="s">
        <v>13</v>
      </c>
      <c r="D184" s="16" t="s">
        <v>14</v>
      </c>
      <c r="E184" s="16">
        <v>2050</v>
      </c>
      <c r="F184">
        <v>6.1629872597200892E-3</v>
      </c>
      <c r="G184" s="16">
        <v>6.0139631908503431E-3</v>
      </c>
      <c r="W184">
        <f>ROUND(F184+W$4,6)</f>
        <v>6.1630000000000001E-3</v>
      </c>
      <c r="X184" t="e">
        <f>ROUND(#REF!+X$4,6)</f>
        <v>#REF!</v>
      </c>
    </row>
    <row r="185" spans="2:24" ht="18.75" customHeight="1" x14ac:dyDescent="0.2">
      <c r="B185" s="15" t="s">
        <v>196</v>
      </c>
      <c r="C185" s="15" t="s">
        <v>13</v>
      </c>
      <c r="D185" s="15" t="s">
        <v>14</v>
      </c>
      <c r="E185" s="15">
        <v>2050</v>
      </c>
      <c r="F185">
        <v>5.7220506156962607E-3</v>
      </c>
      <c r="G185" s="15">
        <v>6.0803915353913676E-3</v>
      </c>
      <c r="W185">
        <f>ROUND(F185+W$4,6)</f>
        <v>5.7219999999999997E-3</v>
      </c>
      <c r="X185" t="e">
        <f>ROUND(#REF!+X$4,6)</f>
        <v>#REF!</v>
      </c>
    </row>
    <row r="186" spans="2:24" ht="18.75" customHeight="1" x14ac:dyDescent="0.2">
      <c r="B186" s="16" t="s">
        <v>197</v>
      </c>
      <c r="C186" s="16" t="s">
        <v>13</v>
      </c>
      <c r="D186" s="16" t="s">
        <v>14</v>
      </c>
      <c r="E186" s="16">
        <v>2050</v>
      </c>
      <c r="F186">
        <v>5.3443988560671852E-3</v>
      </c>
      <c r="G186" s="16">
        <v>6.2445048222235259E-3</v>
      </c>
      <c r="W186">
        <f>ROUND(F186+W$4,6)</f>
        <v>5.3439999999999998E-3</v>
      </c>
      <c r="X186" t="e">
        <f>ROUND(#REF!+X$4,6)</f>
        <v>#REF!</v>
      </c>
    </row>
    <row r="187" spans="2:24" ht="18.75" customHeight="1" x14ac:dyDescent="0.2">
      <c r="B187" s="15" t="s">
        <v>198</v>
      </c>
      <c r="C187" s="15" t="s">
        <v>13</v>
      </c>
      <c r="D187" s="15" t="s">
        <v>14</v>
      </c>
      <c r="E187" s="15">
        <v>2050</v>
      </c>
      <c r="F187">
        <v>5.3256839362562022E-3</v>
      </c>
      <c r="G187" s="15">
        <v>5.6213752990863421E-3</v>
      </c>
      <c r="W187">
        <f>ROUND(F187+W$4,6)</f>
        <v>5.326E-3</v>
      </c>
      <c r="X187" t="e">
        <f>ROUND(#REF!+X$4,6)</f>
        <v>#REF!</v>
      </c>
    </row>
    <row r="188" spans="2:24" ht="18.75" customHeight="1" x14ac:dyDescent="0.2">
      <c r="B188" s="16" t="s">
        <v>199</v>
      </c>
      <c r="C188" s="16" t="s">
        <v>13</v>
      </c>
      <c r="D188" s="16" t="s">
        <v>14</v>
      </c>
      <c r="E188" s="16">
        <v>2050</v>
      </c>
      <c r="F188">
        <v>5.476773533317365E-3</v>
      </c>
      <c r="G188" s="16">
        <v>4.5474366394207691E-3</v>
      </c>
      <c r="W188">
        <f>ROUND(F188+W$4,6)</f>
        <v>5.4770000000000001E-3</v>
      </c>
      <c r="X188" t="e">
        <f>ROUND(#REF!+X$4,6)</f>
        <v>#REF!</v>
      </c>
    </row>
    <row r="189" spans="2:24" ht="18.75" customHeight="1" x14ac:dyDescent="0.2">
      <c r="B189" s="15" t="s">
        <v>200</v>
      </c>
      <c r="C189" s="15" t="s">
        <v>13</v>
      </c>
      <c r="D189" s="15" t="s">
        <v>14</v>
      </c>
      <c r="E189" s="15">
        <v>2050</v>
      </c>
      <c r="F189">
        <v>5.2535647341588592E-3</v>
      </c>
      <c r="G189" s="15">
        <v>4.5719215724229515E-3</v>
      </c>
      <c r="W189">
        <f>ROUND(F189+W$4,6)</f>
        <v>5.254E-3</v>
      </c>
      <c r="X189" t="e">
        <f>ROUND(#REF!+X$4,6)</f>
        <v>#REF!</v>
      </c>
    </row>
    <row r="190" spans="2:24" ht="18.75" customHeight="1" x14ac:dyDescent="0.2">
      <c r="B190" s="16" t="s">
        <v>201</v>
      </c>
      <c r="C190" s="16" t="s">
        <v>13</v>
      </c>
      <c r="D190" s="16" t="s">
        <v>14</v>
      </c>
      <c r="E190" s="16">
        <v>2050</v>
      </c>
      <c r="F190">
        <v>4.3977303567628327E-3</v>
      </c>
      <c r="G190" s="16">
        <v>4.5725495752480102E-3</v>
      </c>
      <c r="W190">
        <f>ROUND(F190+W$4,6)</f>
        <v>4.398E-3</v>
      </c>
      <c r="X190" t="e">
        <f>ROUND(#REF!+X$4,6)</f>
        <v>#REF!</v>
      </c>
    </row>
    <row r="191" spans="2:24" ht="18.75" customHeight="1" x14ac:dyDescent="0.2">
      <c r="B191" s="15" t="s">
        <v>202</v>
      </c>
      <c r="C191" s="15" t="s">
        <v>13</v>
      </c>
      <c r="D191" s="15" t="s">
        <v>14</v>
      </c>
      <c r="E191" s="15">
        <v>2050</v>
      </c>
      <c r="F191">
        <v>5.3172085947932636E-3</v>
      </c>
      <c r="G191" s="15">
        <v>5.5012150328332147E-3</v>
      </c>
      <c r="W191">
        <f>ROUND(F191+W$4,6)</f>
        <v>5.3169999999999997E-3</v>
      </c>
      <c r="X191" t="e">
        <f>ROUND(#REF!+X$4,6)</f>
        <v>#REF!</v>
      </c>
    </row>
    <row r="192" spans="2:24" ht="18.75" customHeight="1" x14ac:dyDescent="0.2">
      <c r="B192" s="16" t="s">
        <v>203</v>
      </c>
      <c r="C192" s="16" t="s">
        <v>13</v>
      </c>
      <c r="D192" s="16" t="s">
        <v>14</v>
      </c>
      <c r="E192" s="16">
        <v>2050</v>
      </c>
      <c r="F192">
        <v>6.1545688291244124E-3</v>
      </c>
      <c r="G192" s="16">
        <v>5.9889543240626833E-3</v>
      </c>
      <c r="W192">
        <f>ROUND(F192+W$4,6)</f>
        <v>6.1549999999999999E-3</v>
      </c>
      <c r="X192" t="e">
        <f>ROUND(#REF!+X$4,6)</f>
        <v>#REF!</v>
      </c>
    </row>
    <row r="193" spans="2:24" ht="18.75" customHeight="1" x14ac:dyDescent="0.2">
      <c r="B193" s="15" t="s">
        <v>204</v>
      </c>
      <c r="C193" s="15" t="s">
        <v>13</v>
      </c>
      <c r="D193" s="15" t="s">
        <v>14</v>
      </c>
      <c r="E193" s="15">
        <v>2050</v>
      </c>
      <c r="F193">
        <v>5.7141049830747546E-3</v>
      </c>
      <c r="G193" s="15">
        <v>6.0252349444132715E-3</v>
      </c>
      <c r="W193">
        <f>ROUND(F193+W$4,6)</f>
        <v>5.7140000000000003E-3</v>
      </c>
      <c r="X193" t="e">
        <f>ROUND(#REF!+X$4,6)</f>
        <v>#REF!</v>
      </c>
    </row>
    <row r="194" spans="2:24" ht="18.75" customHeight="1" x14ac:dyDescent="0.2">
      <c r="B194" s="16" t="s">
        <v>205</v>
      </c>
      <c r="C194" s="16" t="s">
        <v>13</v>
      </c>
      <c r="D194" s="16" t="s">
        <v>14</v>
      </c>
      <c r="E194" s="16">
        <v>2050</v>
      </c>
      <c r="F194">
        <v>5.342674019013261E-3</v>
      </c>
      <c r="G194" s="16">
        <v>6.1617591699936669E-3</v>
      </c>
      <c r="W194">
        <f>ROUND(F194+W$4,6)</f>
        <v>5.3429999999999997E-3</v>
      </c>
      <c r="X194" t="e">
        <f>ROUND(#REF!+X$4,6)</f>
        <v>#REF!</v>
      </c>
    </row>
    <row r="195" spans="2:24" ht="18.75" customHeight="1" x14ac:dyDescent="0.2">
      <c r="B195" s="15" t="s">
        <v>206</v>
      </c>
      <c r="C195" s="15" t="s">
        <v>13</v>
      </c>
      <c r="D195" s="15" t="s">
        <v>14</v>
      </c>
      <c r="E195" s="15">
        <v>2050</v>
      </c>
      <c r="F195">
        <v>5.322418128027198E-3</v>
      </c>
      <c r="G195" s="15">
        <v>5.5184043673019902E-3</v>
      </c>
      <c r="W195">
        <f>ROUND(F195+W$4,6)</f>
        <v>5.3220000000000003E-3</v>
      </c>
      <c r="X195" t="e">
        <f>ROUND(#REF!+X$4,6)</f>
        <v>#REF!</v>
      </c>
    </row>
    <row r="196" spans="2:24" ht="18.75" customHeight="1" x14ac:dyDescent="0.2">
      <c r="B196" s="16" t="s">
        <v>207</v>
      </c>
      <c r="C196" s="16" t="s">
        <v>13</v>
      </c>
      <c r="D196" s="16" t="s">
        <v>14</v>
      </c>
      <c r="E196" s="16">
        <v>2050</v>
      </c>
      <c r="F196">
        <v>5.4781919272398815E-3</v>
      </c>
      <c r="G196" s="16">
        <v>4.5190509117280725E-3</v>
      </c>
      <c r="W196">
        <f>ROUND(F196+W$4,6)</f>
        <v>5.4780000000000002E-3</v>
      </c>
      <c r="X196" t="e">
        <f>ROUND(#REF!+X$4,6)</f>
        <v>#REF!</v>
      </c>
    </row>
    <row r="197" spans="2:24" ht="18.75" customHeight="1" x14ac:dyDescent="0.2">
      <c r="B197" s="15" t="s">
        <v>208</v>
      </c>
      <c r="C197" s="15" t="s">
        <v>13</v>
      </c>
      <c r="D197" s="15" t="s">
        <v>14</v>
      </c>
      <c r="E197" s="15">
        <v>2050</v>
      </c>
      <c r="F197">
        <v>4.5605526847485927E-3</v>
      </c>
      <c r="G197" s="15">
        <v>3.9492395185514468E-3</v>
      </c>
      <c r="W197">
        <f>ROUND(F197+W$4,6)</f>
        <v>4.561E-3</v>
      </c>
      <c r="X197" t="e">
        <f>ROUND(#REF!+X$4,6)</f>
        <v>#REF!</v>
      </c>
    </row>
    <row r="198" spans="2:24" ht="18.75" customHeight="1" x14ac:dyDescent="0.2">
      <c r="B198" s="16" t="s">
        <v>209</v>
      </c>
      <c r="C198" s="16" t="s">
        <v>13</v>
      </c>
      <c r="D198" s="16" t="s">
        <v>14</v>
      </c>
      <c r="E198" s="16">
        <v>2050</v>
      </c>
      <c r="F198">
        <v>3.8425867354222936E-3</v>
      </c>
      <c r="G198" s="16">
        <v>3.8788016175119655E-3</v>
      </c>
      <c r="W198">
        <f>ROUND(F198+W$4,6)</f>
        <v>3.8430000000000001E-3</v>
      </c>
      <c r="X198" t="e">
        <f>ROUND(#REF!+X$4,6)</f>
        <v>#REF!</v>
      </c>
    </row>
    <row r="199" spans="2:24" ht="18.75" customHeight="1" x14ac:dyDescent="0.2">
      <c r="B199" s="15" t="s">
        <v>210</v>
      </c>
      <c r="C199" s="15" t="s">
        <v>13</v>
      </c>
      <c r="D199" s="15" t="s">
        <v>14</v>
      </c>
      <c r="E199" s="15">
        <v>2050</v>
      </c>
      <c r="F199">
        <v>3.2947836057064025E-3</v>
      </c>
      <c r="G199" s="15">
        <v>4.3648244597013367E-3</v>
      </c>
      <c r="W199">
        <f>ROUND(F199+W$4,6)</f>
        <v>3.2950000000000002E-3</v>
      </c>
      <c r="X199" t="e">
        <f>ROUND(#REF!+X$4,6)</f>
        <v>#REF!</v>
      </c>
    </row>
    <row r="200" spans="2:24" ht="18.75" customHeight="1" x14ac:dyDescent="0.2">
      <c r="B200" s="16" t="s">
        <v>211</v>
      </c>
      <c r="C200" s="16" t="s">
        <v>13</v>
      </c>
      <c r="D200" s="16" t="s">
        <v>14</v>
      </c>
      <c r="E200" s="16">
        <v>2050</v>
      </c>
      <c r="F200">
        <v>4.1416132695487502E-3</v>
      </c>
      <c r="G200" s="16">
        <v>4.6526247662340781E-3</v>
      </c>
      <c r="W200">
        <f>ROUND(F200+W$4,6)</f>
        <v>4.1419999999999998E-3</v>
      </c>
      <c r="X200" t="e">
        <f>ROUND(#REF!+X$4,6)</f>
        <v>#REF!</v>
      </c>
    </row>
    <row r="201" spans="2:24" ht="18.75" customHeight="1" x14ac:dyDescent="0.2">
      <c r="B201" s="15" t="s">
        <v>212</v>
      </c>
      <c r="C201" s="15" t="s">
        <v>13</v>
      </c>
      <c r="D201" s="15" t="s">
        <v>14</v>
      </c>
      <c r="E201" s="15">
        <v>2050</v>
      </c>
      <c r="F201">
        <v>3.9839573707081116E-3</v>
      </c>
      <c r="G201" s="15">
        <v>4.6040893953710948E-3</v>
      </c>
      <c r="W201">
        <f>ROUND(F201+W$4,6)</f>
        <v>3.9839999999999997E-3</v>
      </c>
      <c r="X201" t="e">
        <f>ROUND(#REF!+X$4,6)</f>
        <v>#REF!</v>
      </c>
    </row>
    <row r="202" spans="2:24" ht="18.75" customHeight="1" x14ac:dyDescent="0.2">
      <c r="B202" s="16" t="s">
        <v>213</v>
      </c>
      <c r="C202" s="16" t="s">
        <v>13</v>
      </c>
      <c r="D202" s="16" t="s">
        <v>14</v>
      </c>
      <c r="E202" s="16">
        <v>2050</v>
      </c>
      <c r="F202">
        <v>3.6566397372895217E-3</v>
      </c>
      <c r="G202" s="16">
        <v>4.9225539066594078E-3</v>
      </c>
      <c r="W202">
        <f>ROUND(F202+W$4,6)</f>
        <v>3.6570000000000001E-3</v>
      </c>
      <c r="X202" t="e">
        <f>ROUND(#REF!+X$4,6)</f>
        <v>#REF!</v>
      </c>
    </row>
    <row r="203" spans="2:24" ht="18.75" customHeight="1" x14ac:dyDescent="0.2">
      <c r="B203" s="15" t="s">
        <v>214</v>
      </c>
      <c r="C203" s="15" t="s">
        <v>13</v>
      </c>
      <c r="D203" s="15" t="s">
        <v>14</v>
      </c>
      <c r="E203" s="15">
        <v>2050</v>
      </c>
      <c r="F203">
        <v>3.9256819896351415E-3</v>
      </c>
      <c r="G203" s="15">
        <v>4.869112660540618E-3</v>
      </c>
      <c r="W203">
        <f>ROUND(F203+W$4,6)</f>
        <v>3.9259999999999998E-3</v>
      </c>
      <c r="X203" t="e">
        <f>ROUND(#REF!+X$4,6)</f>
        <v>#REF!</v>
      </c>
    </row>
    <row r="204" spans="2:24" ht="18.75" customHeight="1" x14ac:dyDescent="0.2">
      <c r="B204" s="16" t="s">
        <v>215</v>
      </c>
      <c r="C204" s="16" t="s">
        <v>13</v>
      </c>
      <c r="D204" s="16" t="s">
        <v>14</v>
      </c>
      <c r="E204" s="16">
        <v>2050</v>
      </c>
      <c r="F204">
        <v>4.2388843809701114E-3</v>
      </c>
      <c r="G204" s="16">
        <v>4.2818386481493663E-3</v>
      </c>
      <c r="W204">
        <f>ROUND(F204+W$4,6)</f>
        <v>4.2389999999999997E-3</v>
      </c>
      <c r="X204" t="e">
        <f>ROUND(#REF!+X$4,6)</f>
        <v>#REF!</v>
      </c>
    </row>
    <row r="205" spans="2:24" ht="18.75" customHeight="1" x14ac:dyDescent="0.2">
      <c r="B205" s="15" t="s">
        <v>216</v>
      </c>
      <c r="C205" s="15" t="s">
        <v>13</v>
      </c>
      <c r="D205" s="15" t="s">
        <v>14</v>
      </c>
      <c r="E205" s="15">
        <v>2050</v>
      </c>
      <c r="F205">
        <v>4.2249833123277833E-3</v>
      </c>
      <c r="G205" s="15">
        <v>3.9352605897334161E-3</v>
      </c>
      <c r="W205">
        <f>ROUND(F205+W$4,6)</f>
        <v>4.2249999999999996E-3</v>
      </c>
      <c r="X205" t="e">
        <f>ROUND(#REF!+X$4,6)</f>
        <v>#REF!</v>
      </c>
    </row>
    <row r="206" spans="2:24" ht="18.75" customHeight="1" x14ac:dyDescent="0.2">
      <c r="B206" s="16" t="s">
        <v>217</v>
      </c>
      <c r="C206" s="16" t="s">
        <v>13</v>
      </c>
      <c r="D206" s="16" t="s">
        <v>14</v>
      </c>
      <c r="E206" s="16">
        <v>2050</v>
      </c>
      <c r="F206">
        <v>3.4971451796604355E-3</v>
      </c>
      <c r="G206" s="16">
        <v>3.80266945613168E-3</v>
      </c>
      <c r="W206">
        <f>ROUND(F206+W$4,6)</f>
        <v>3.4970000000000001E-3</v>
      </c>
      <c r="X206" t="e">
        <f>ROUND(#REF!+X$4,6)</f>
        <v>#REF!</v>
      </c>
    </row>
    <row r="207" spans="2:24" ht="18.75" customHeight="1" x14ac:dyDescent="0.2">
      <c r="B207" s="15" t="s">
        <v>218</v>
      </c>
      <c r="C207" s="15" t="s">
        <v>13</v>
      </c>
      <c r="D207" s="15" t="s">
        <v>14</v>
      </c>
      <c r="E207" s="15">
        <v>2050</v>
      </c>
      <c r="F207">
        <v>2.7860691495304071E-3</v>
      </c>
      <c r="G207" s="15">
        <v>4.1020735986003363E-3</v>
      </c>
      <c r="W207">
        <f>ROUND(F207+W$4,6)</f>
        <v>2.7859999999999998E-3</v>
      </c>
      <c r="X207" t="e">
        <f>ROUND(#REF!+X$4,6)</f>
        <v>#REF!</v>
      </c>
    </row>
    <row r="208" spans="2:24" ht="18.75" customHeight="1" x14ac:dyDescent="0.2">
      <c r="B208" s="16" t="s">
        <v>219</v>
      </c>
      <c r="C208" s="16" t="s">
        <v>13</v>
      </c>
      <c r="D208" s="16" t="s">
        <v>14</v>
      </c>
      <c r="E208" s="16">
        <v>2050</v>
      </c>
      <c r="F208">
        <v>3.5735727701349572E-3</v>
      </c>
      <c r="G208" s="16">
        <v>4.3964890522538384E-3</v>
      </c>
      <c r="W208">
        <f>ROUND(F208+W$4,6)</f>
        <v>3.5739999999999999E-3</v>
      </c>
      <c r="X208" t="e">
        <f>ROUND(#REF!+X$4,6)</f>
        <v>#REF!</v>
      </c>
    </row>
    <row r="209" spans="2:24" ht="18.75" customHeight="1" x14ac:dyDescent="0.2">
      <c r="B209" s="15" t="s">
        <v>220</v>
      </c>
      <c r="C209" s="15" t="s">
        <v>13</v>
      </c>
      <c r="D209" s="15" t="s">
        <v>14</v>
      </c>
      <c r="E209" s="15">
        <v>2050</v>
      </c>
      <c r="F209">
        <v>3.543677390537299E-3</v>
      </c>
      <c r="G209" s="15">
        <v>4.3926431905576928E-3</v>
      </c>
      <c r="W209">
        <f>ROUND(F209+W$4,6)</f>
        <v>3.5439999999999998E-3</v>
      </c>
      <c r="X209" t="e">
        <f>ROUND(#REF!+X$4,6)</f>
        <v>#REF!</v>
      </c>
    </row>
    <row r="210" spans="2:24" ht="18.75" customHeight="1" x14ac:dyDescent="0.2">
      <c r="B210" s="16" t="s">
        <v>221</v>
      </c>
      <c r="C210" s="16" t="s">
        <v>13</v>
      </c>
      <c r="D210" s="16" t="s">
        <v>14</v>
      </c>
      <c r="E210" s="16">
        <v>2050</v>
      </c>
      <c r="F210">
        <v>3.3009542254205989E-3</v>
      </c>
      <c r="G210" s="16">
        <v>4.825632229340268E-3</v>
      </c>
      <c r="W210">
        <f>ROUND(F210+W$4,6)</f>
        <v>3.3010000000000001E-3</v>
      </c>
      <c r="X210" t="e">
        <f>ROUND(#REF!+X$4,6)</f>
        <v>#REF!</v>
      </c>
    </row>
    <row r="211" spans="2:24" ht="18.75" customHeight="1" x14ac:dyDescent="0.2">
      <c r="B211" s="15" t="s">
        <v>222</v>
      </c>
      <c r="C211" s="15" t="s">
        <v>13</v>
      </c>
      <c r="D211" s="15" t="s">
        <v>14</v>
      </c>
      <c r="E211" s="15">
        <v>2050</v>
      </c>
      <c r="F211">
        <v>3.7108700690279069E-3</v>
      </c>
      <c r="G211" s="15">
        <v>4.890660748683104E-3</v>
      </c>
      <c r="W211">
        <f>ROUND(F211+W$4,6)</f>
        <v>3.7109999999999999E-3</v>
      </c>
      <c r="X211" t="e">
        <f>ROUND(#REF!+X$4,6)</f>
        <v>#REF!</v>
      </c>
    </row>
    <row r="212" spans="2:24" ht="18.75" customHeight="1" x14ac:dyDescent="0.2">
      <c r="B212" s="16" t="s">
        <v>223</v>
      </c>
      <c r="C212" s="16" t="s">
        <v>13</v>
      </c>
      <c r="D212" s="16" t="s">
        <v>14</v>
      </c>
      <c r="E212" s="16">
        <v>2050</v>
      </c>
      <c r="F212">
        <v>4.1502246582920061E-3</v>
      </c>
      <c r="G212" s="16">
        <v>4.2653620623813839E-3</v>
      </c>
      <c r="W212">
        <f>ROUND(F212+W$4,6)</f>
        <v>4.15E-3</v>
      </c>
      <c r="X212" t="e">
        <f>ROUND(#REF!+X$4,6)</f>
        <v>#REF!</v>
      </c>
    </row>
    <row r="213" spans="2:24" ht="18.75" customHeight="1" x14ac:dyDescent="0.2">
      <c r="B213" s="15" t="s">
        <v>224</v>
      </c>
      <c r="C213" s="15" t="s">
        <v>13</v>
      </c>
      <c r="D213" s="15" t="s">
        <v>14</v>
      </c>
      <c r="E213" s="15">
        <v>2050</v>
      </c>
      <c r="F213">
        <v>4.8341679153022779E-3</v>
      </c>
      <c r="G213" s="15">
        <v>4.4649585932926899E-3</v>
      </c>
      <c r="W213">
        <f>ROUND(F213+W$4,6)</f>
        <v>4.8339999999999998E-3</v>
      </c>
      <c r="X213" t="e">
        <f>ROUND(#REF!+X$4,6)</f>
        <v>#REF!</v>
      </c>
    </row>
    <row r="214" spans="2:24" ht="18.75" customHeight="1" x14ac:dyDescent="0.2">
      <c r="B214" s="16" t="s">
        <v>225</v>
      </c>
      <c r="C214" s="16" t="s">
        <v>13</v>
      </c>
      <c r="D214" s="16" t="s">
        <v>14</v>
      </c>
      <c r="E214" s="16">
        <v>2050</v>
      </c>
      <c r="F214">
        <v>4.2416319779885149E-3</v>
      </c>
      <c r="G214" s="16">
        <v>4.4986923417780576E-3</v>
      </c>
      <c r="W214">
        <f>ROUND(F214+W$4,6)</f>
        <v>4.2420000000000001E-3</v>
      </c>
      <c r="X214" t="e">
        <f>ROUND(#REF!+X$4,6)</f>
        <v>#REF!</v>
      </c>
    </row>
    <row r="215" spans="2:24" ht="18.75" customHeight="1" x14ac:dyDescent="0.2">
      <c r="B215" s="15" t="s">
        <v>226</v>
      </c>
      <c r="C215" s="15" t="s">
        <v>13</v>
      </c>
      <c r="D215" s="15" t="s">
        <v>14</v>
      </c>
      <c r="E215" s="15">
        <v>2050</v>
      </c>
      <c r="F215">
        <v>5.5810949053725131E-3</v>
      </c>
      <c r="G215" s="15">
        <v>5.3931641990133403E-3</v>
      </c>
      <c r="W215">
        <f>ROUND(F215+W$4,6)</f>
        <v>5.581E-3</v>
      </c>
      <c r="X215" t="e">
        <f>ROUND(#REF!+X$4,6)</f>
        <v>#REF!</v>
      </c>
    </row>
    <row r="216" spans="2:24" ht="18.75" customHeight="1" x14ac:dyDescent="0.2">
      <c r="B216" s="16" t="s">
        <v>227</v>
      </c>
      <c r="C216" s="16" t="s">
        <v>13</v>
      </c>
      <c r="D216" s="16" t="s">
        <v>14</v>
      </c>
      <c r="E216" s="16">
        <v>2050</v>
      </c>
      <c r="F216">
        <v>6.3738795465725796E-3</v>
      </c>
      <c r="G216" s="16">
        <v>5.8528868744146369E-3</v>
      </c>
      <c r="W216">
        <f>ROUND(F216+W$4,6)</f>
        <v>6.3740000000000003E-3</v>
      </c>
      <c r="X216" t="e">
        <f>ROUND(#REF!+X$4,6)</f>
        <v>#REF!</v>
      </c>
    </row>
    <row r="217" spans="2:24" ht="18.75" customHeight="1" x14ac:dyDescent="0.2">
      <c r="B217" s="15" t="s">
        <v>228</v>
      </c>
      <c r="C217" s="15" t="s">
        <v>13</v>
      </c>
      <c r="D217" s="15" t="s">
        <v>14</v>
      </c>
      <c r="E217" s="15">
        <v>2050</v>
      </c>
      <c r="F217">
        <v>5.9517685171235277E-3</v>
      </c>
      <c r="G217" s="15">
        <v>5.9119663042640439E-3</v>
      </c>
      <c r="W217">
        <f>ROUND(F217+W$4,6)</f>
        <v>5.9519999999999998E-3</v>
      </c>
      <c r="X217" t="e">
        <f>ROUND(#REF!+X$4,6)</f>
        <v>#REF!</v>
      </c>
    </row>
    <row r="218" spans="2:24" ht="18.75" customHeight="1" x14ac:dyDescent="0.2">
      <c r="B218" s="16" t="s">
        <v>229</v>
      </c>
      <c r="C218" s="16" t="s">
        <v>13</v>
      </c>
      <c r="D218" s="16" t="s">
        <v>14</v>
      </c>
      <c r="E218" s="16">
        <v>2050</v>
      </c>
      <c r="F218">
        <v>5.6865363583426653E-3</v>
      </c>
      <c r="G218" s="16">
        <v>6.1003763795785511E-3</v>
      </c>
      <c r="W218">
        <f>ROUND(F218+W$4,6)</f>
        <v>5.6870000000000002E-3</v>
      </c>
      <c r="X218" t="e">
        <f>ROUND(#REF!+X$4,6)</f>
        <v>#REF!</v>
      </c>
    </row>
    <row r="219" spans="2:24" ht="18.75" customHeight="1" x14ac:dyDescent="0.2">
      <c r="B219" s="15" t="s">
        <v>230</v>
      </c>
      <c r="C219" s="15" t="s">
        <v>13</v>
      </c>
      <c r="D219" s="15" t="s">
        <v>14</v>
      </c>
      <c r="E219" s="15">
        <v>2050</v>
      </c>
      <c r="F219">
        <v>5.6833618576589374E-3</v>
      </c>
      <c r="G219" s="15">
        <v>5.5465271027912129E-3</v>
      </c>
      <c r="W219">
        <f>ROUND(F219+W$4,6)</f>
        <v>5.6829999999999997E-3</v>
      </c>
      <c r="X219" t="e">
        <f>ROUND(#REF!+X$4,6)</f>
        <v>#REF!</v>
      </c>
    </row>
    <row r="220" spans="2:24" ht="18.75" customHeight="1" x14ac:dyDescent="0.2">
      <c r="B220" s="16" t="s">
        <v>231</v>
      </c>
      <c r="C220" s="16" t="s">
        <v>13</v>
      </c>
      <c r="D220" s="16" t="s">
        <v>14</v>
      </c>
      <c r="E220" s="16">
        <v>2050</v>
      </c>
      <c r="F220">
        <v>5.6589977525295715E-3</v>
      </c>
      <c r="G220" s="16">
        <v>4.5530871268802033E-3</v>
      </c>
      <c r="W220">
        <f>ROUND(F220+W$4,6)</f>
        <v>5.659E-3</v>
      </c>
      <c r="X220" t="e">
        <f>ROUND(#REF!+X$4,6)</f>
        <v>#REF!</v>
      </c>
    </row>
    <row r="221" spans="2:24" ht="18.75" customHeight="1" x14ac:dyDescent="0.2">
      <c r="B221" s="15" t="s">
        <v>232</v>
      </c>
      <c r="C221" s="15" t="s">
        <v>13</v>
      </c>
      <c r="D221" s="15" t="s">
        <v>14</v>
      </c>
      <c r="E221" s="15">
        <v>2050</v>
      </c>
      <c r="F221">
        <v>5.2008868231191441E-3</v>
      </c>
      <c r="G221" s="15">
        <v>4.5931447553675935E-3</v>
      </c>
      <c r="W221">
        <f>ROUND(F221+W$4,6)</f>
        <v>5.2009999999999999E-3</v>
      </c>
      <c r="X221" t="e">
        <f>ROUND(#REF!+X$4,6)</f>
        <v>#REF!</v>
      </c>
    </row>
    <row r="222" spans="2:24" ht="18.75" customHeight="1" x14ac:dyDescent="0.2">
      <c r="B222" s="16" t="s">
        <v>233</v>
      </c>
      <c r="C222" s="16" t="s">
        <v>13</v>
      </c>
      <c r="D222" s="16" t="s">
        <v>14</v>
      </c>
      <c r="E222" s="16">
        <v>2050</v>
      </c>
      <c r="F222">
        <v>4.5969177186765903E-3</v>
      </c>
      <c r="G222" s="16">
        <v>4.6258826116492525E-3</v>
      </c>
      <c r="W222">
        <f>ROUND(F222+W$4,6)</f>
        <v>4.5970000000000004E-3</v>
      </c>
      <c r="X222" t="e">
        <f>ROUND(#REF!+X$4,6)</f>
        <v>#REF!</v>
      </c>
    </row>
    <row r="223" spans="2:24" ht="18.75" customHeight="1" x14ac:dyDescent="0.2">
      <c r="B223" s="15" t="s">
        <v>234</v>
      </c>
      <c r="C223" s="15" t="s">
        <v>13</v>
      </c>
      <c r="D223" s="15" t="s">
        <v>14</v>
      </c>
      <c r="E223" s="15">
        <v>2050</v>
      </c>
      <c r="F223">
        <v>6.0607366157886958E-3</v>
      </c>
      <c r="G223" s="15">
        <v>5.5474087122830192E-3</v>
      </c>
      <c r="W223">
        <f>ROUND(F223+W$4,6)</f>
        <v>6.0610000000000004E-3</v>
      </c>
      <c r="X223" t="e">
        <f>ROUND(#REF!+X$4,6)</f>
        <v>#REF!</v>
      </c>
    </row>
    <row r="224" spans="2:24" ht="18.75" customHeight="1" x14ac:dyDescent="0.2">
      <c r="B224" s="16" t="s">
        <v>235</v>
      </c>
      <c r="C224" s="16" t="s">
        <v>13</v>
      </c>
      <c r="D224" s="16" t="s">
        <v>14</v>
      </c>
      <c r="E224" s="16">
        <v>2050</v>
      </c>
      <c r="F224">
        <v>6.8088080771456193E-3</v>
      </c>
      <c r="G224" s="16">
        <v>5.975501813436911E-3</v>
      </c>
      <c r="W224">
        <f>ROUND(F224+W$4,6)</f>
        <v>6.8089999999999999E-3</v>
      </c>
      <c r="X224" t="e">
        <f>ROUND(#REF!+X$4,6)</f>
        <v>#REF!</v>
      </c>
    </row>
    <row r="225" spans="2:24" ht="18.75" customHeight="1" x14ac:dyDescent="0.2">
      <c r="B225" s="15" t="s">
        <v>236</v>
      </c>
      <c r="C225" s="15" t="s">
        <v>13</v>
      </c>
      <c r="D225" s="15" t="s">
        <v>14</v>
      </c>
      <c r="E225" s="15">
        <v>2050</v>
      </c>
      <c r="F225">
        <v>6.3184600038124674E-3</v>
      </c>
      <c r="G225" s="15">
        <v>6.0137881781949206E-3</v>
      </c>
      <c r="W225">
        <f>ROUND(F225+W$4,6)</f>
        <v>6.3179999999999998E-3</v>
      </c>
      <c r="X225" t="e">
        <f>ROUND(#REF!+X$4,6)</f>
        <v>#REF!</v>
      </c>
    </row>
    <row r="226" spans="2:24" ht="18.75" customHeight="1" x14ac:dyDescent="0.2">
      <c r="B226" s="16" t="s">
        <v>237</v>
      </c>
      <c r="C226" s="16" t="s">
        <v>13</v>
      </c>
      <c r="D226" s="16" t="s">
        <v>14</v>
      </c>
      <c r="E226" s="16">
        <v>2050</v>
      </c>
      <c r="F226">
        <v>6.0574149069445114E-3</v>
      </c>
      <c r="G226" s="16">
        <v>6.190479188420933E-3</v>
      </c>
      <c r="W226">
        <f>ROUND(F226+W$4,6)</f>
        <v>6.0569999999999999E-3</v>
      </c>
      <c r="X226" t="e">
        <f>ROUND(#REF!+X$4,6)</f>
        <v>#REF!</v>
      </c>
    </row>
    <row r="227" spans="2:24" ht="18.75" customHeight="1" x14ac:dyDescent="0.2">
      <c r="B227" s="15" t="s">
        <v>238</v>
      </c>
      <c r="C227" s="15" t="s">
        <v>13</v>
      </c>
      <c r="D227" s="15" t="s">
        <v>14</v>
      </c>
      <c r="E227" s="15">
        <v>2050</v>
      </c>
      <c r="F227">
        <v>6.0242220645526272E-3</v>
      </c>
      <c r="G227" s="15">
        <v>5.6294338865465468E-3</v>
      </c>
      <c r="W227">
        <f>ROUND(F227+W$4,6)</f>
        <v>6.0239999999999998E-3</v>
      </c>
      <c r="X227" t="e">
        <f>ROUND(#REF!+X$4,6)</f>
        <v>#REF!</v>
      </c>
    </row>
    <row r="228" spans="2:24" ht="18.75" customHeight="1" thickBot="1" x14ac:dyDescent="0.25">
      <c r="B228" s="21" t="s">
        <v>239</v>
      </c>
      <c r="C228" s="21" t="s">
        <v>13</v>
      </c>
      <c r="D228" s="21" t="s">
        <v>14</v>
      </c>
      <c r="E228" s="21">
        <v>2050</v>
      </c>
      <c r="F228">
        <v>5.8639799203831829E-3</v>
      </c>
      <c r="G228" s="21">
        <v>4.6119533709668304E-3</v>
      </c>
      <c r="W228">
        <f>ROUND(F228+W$4,6)</f>
        <v>5.8640000000000003E-3</v>
      </c>
      <c r="X228" t="e">
        <f>ROUND(#REF!+X$4,6)</f>
        <v>#REF!</v>
      </c>
    </row>
    <row r="229" spans="2:24" ht="15.75" customHeight="1" x14ac:dyDescent="0.2">
      <c r="B229" s="22"/>
      <c r="C229" s="22"/>
      <c r="D229" s="22"/>
      <c r="E229" s="23"/>
      <c r="F229" s="23"/>
      <c r="G229" s="23"/>
    </row>
    <row r="230" spans="2:24" ht="15" x14ac:dyDescent="0.25">
      <c r="B230"/>
      <c r="E230" s="4"/>
      <c r="F230" s="14"/>
      <c r="G230" s="14"/>
      <c r="L230" s="3"/>
    </row>
    <row r="231" spans="2:24" ht="15.75" x14ac:dyDescent="0.25">
      <c r="B231"/>
      <c r="C231"/>
      <c r="D231"/>
      <c r="E231" s="30" t="s">
        <v>240</v>
      </c>
      <c r="F231" s="31">
        <f>SUM(F5:F228)</f>
        <v>0.99999999999999989</v>
      </c>
      <c r="G231" s="31">
        <f>SUM(G5:G228)</f>
        <v>0.99999999999999933</v>
      </c>
    </row>
    <row r="232" spans="2:24" x14ac:dyDescent="0.2">
      <c r="B232"/>
      <c r="C232"/>
      <c r="D232"/>
      <c r="E232"/>
      <c r="F232"/>
      <c r="G232"/>
    </row>
    <row r="233" spans="2:24" x14ac:dyDescent="0.2">
      <c r="B233"/>
      <c r="C233"/>
      <c r="D233"/>
      <c r="E233"/>
      <c r="F233"/>
      <c r="G233"/>
    </row>
    <row r="234" spans="2:24" x14ac:dyDescent="0.2">
      <c r="B234"/>
      <c r="C234"/>
      <c r="D234"/>
      <c r="E234"/>
      <c r="F234"/>
      <c r="G234"/>
    </row>
    <row r="235" spans="2:24" x14ac:dyDescent="0.2">
      <c r="B235"/>
      <c r="C235"/>
      <c r="D235"/>
      <c r="E235"/>
      <c r="F235"/>
      <c r="G235"/>
    </row>
    <row r="236" spans="2:24" x14ac:dyDescent="0.2">
      <c r="B236"/>
      <c r="C236"/>
      <c r="D236"/>
      <c r="E236"/>
      <c r="F236"/>
      <c r="G236"/>
    </row>
    <row r="237" spans="2:24" x14ac:dyDescent="0.2">
      <c r="B237"/>
      <c r="C237"/>
      <c r="D237"/>
      <c r="E237"/>
      <c r="F237"/>
      <c r="G237"/>
    </row>
    <row r="238" spans="2:24" x14ac:dyDescent="0.2">
      <c r="B238"/>
      <c r="C238"/>
      <c r="D238"/>
      <c r="E238"/>
      <c r="F238"/>
      <c r="G238"/>
    </row>
    <row r="239" spans="2:24" x14ac:dyDescent="0.2">
      <c r="B239"/>
      <c r="C239"/>
      <c r="D239"/>
      <c r="E239"/>
      <c r="F239"/>
      <c r="G239"/>
    </row>
    <row r="240" spans="2:24" x14ac:dyDescent="0.2">
      <c r="B240"/>
      <c r="C240"/>
      <c r="D240"/>
      <c r="E240"/>
      <c r="F240"/>
      <c r="G240"/>
    </row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</sheetData>
  <pageMargins left="0.75" right="0.75" top="1" bottom="1" header="0.5" footer="0.5"/>
  <pageSetup paperSize="9" orientation="portrait" horizontalDpi="4294967295" verticalDpi="4294967295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C79503-DCB0-4FE4-8A5B-2B3C48C9A8A7}"/>
</file>

<file path=customXml/itemProps2.xml><?xml version="1.0" encoding="utf-8"?>
<ds:datastoreItem xmlns:ds="http://schemas.openxmlformats.org/officeDocument/2006/customXml" ds:itemID="{13D2A56F-6048-4CC0-BBF0-A521C2E1F8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16287D-7EC0-4D97-A118-ECA26323280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COM_FR_2023</vt:lpstr>
      <vt:lpstr>COM_FR_35</vt:lpstr>
      <vt:lpstr>COM_FR_40</vt:lpstr>
      <vt:lpstr>COM_FR_50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Maciej Raczyński</dc:creator>
  <cp:keywords/>
  <dc:description/>
  <cp:lastModifiedBy>Maciej Raczyński</cp:lastModifiedBy>
  <cp:revision/>
  <dcterms:created xsi:type="dcterms:W3CDTF">2023-01-18T15:46:59Z</dcterms:created>
  <dcterms:modified xsi:type="dcterms:W3CDTF">2025-01-14T07:03:32Z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527259886264801</vt:r8>
  </property>
</Properties>
</file>