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winter\VedaonlineStudens-main\VedaonlineStudens-main\"/>
    </mc:Choice>
  </mc:AlternateContent>
  <xr:revisionPtr revIDLastSave="0" documentId="13_ncr:1_{14CB2B4F-5754-45D9-8FAC-0C24E5772E2B}" xr6:coauthVersionLast="47" xr6:coauthVersionMax="47" xr10:uidLastSave="{00000000-0000-0000-0000-000000000000}"/>
  <bookViews>
    <workbookView xWindow="-120" yWindow="-120" windowWidth="29040" windowHeight="1584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34" l="1"/>
  <c r="G12" i="134"/>
  <c r="D9" i="134"/>
  <c r="E9" i="134"/>
  <c r="B9" i="134"/>
  <c r="C9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<sst xmlns="http://schemas.openxmlformats.org/spreadsheetml/2006/main" count="196" uniqueCount="136">
  <si>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</si>
  <si>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</si>
  <si>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</si>
  <si>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</si>
  <si>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</si>
  <si>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</si>
  <si>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</si>
  <si>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</si>
  <si>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</si>
  <si>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</si>
  <si>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</si>
  <si>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</si>
  <si>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</si>
  <si>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</si>
  <si>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</si>
  <si>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</si>
  <si>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</si>
  <si>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</si>
  <si>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</si>
  <si>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</si>
  <si>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</si>
  <si>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</si>
  <si>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</si>
  <si>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</si>
  <si>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</si>
  <si>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</si>
  <si>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</si>
  <si>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</si>
  <si>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</si>
  <si>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</si>
  <si>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</si>
  <si>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</si>
  <si>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</si>
  <si>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</si>
  <si>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</si>
  <si>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</si>
  <si>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</si>
  <si>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</si>
  <si>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</si>
  <si>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</si>
  <si>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</si>
  <si>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</si>
  <si>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</si>
  <si>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</si>
  <si>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</si>
  <si>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</si>
  <si>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</si>
  <si>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</si>
  <si>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</si>
  <si>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</si>
  <si>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</si>
  <si>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</si>
  <si>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</si>
  <si>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</si>
  <si>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</si>
  <si>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</si>
  <si>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</si>
  <si>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</si>
  <si>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</si>
  <si>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</si>
  <si>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</si>
  <si>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</si>
  <si>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</si>
  <si>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</si>
  <si>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</si>
  <si>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</si>
  <si>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</si>
  <si>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</si>
  <si>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</si>
  <si>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</si>
  <si>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</si>
  <si>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</si>
  <si>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</si>
  <si>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</si>
  <si>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</si>
  <si>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</si>
  <si>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</si>
  <si>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</si>
  <si>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</si>
  <si>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</si>
  <si>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</si>
  <si>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</si>
  <si>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</si>
  <si>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</si>
  <si>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</si>
  <si>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</si>
  <si>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</si>
  <si>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</si>
  <si>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</si>
  <si>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</si>
  <si>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</si>
  <si>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</si>
  <si>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</si>
  <si>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</si>
  <si>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</si>
  <si>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</si>
  <si>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</si>
  <si>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</si>
  <si>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</si>
  <si>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</si>
  <si>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</si>
  <si>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</si>
  <si>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</si>
  <si>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</si>
  <si>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</si>
  <si>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</si>
  <si>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</si>
  <si>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</si>
  <si>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</si>
  <si>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</si>
  <si>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</si>
  <si>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</si>
  <si>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</si>
  <si>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</si>
  <si>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</si>
  <si>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</si>
  <si>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</si>
  <si>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</si>
  <si>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</si>
  <si>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</si>
  <si>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</si>
  <si>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</si>
  <si>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</si>
  <si>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</si>
  <si>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</si>
  <si>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</si>
  <si>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</si>
  <si>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</si>
  <si>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</si>
  <si>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PJa</t>
  </si>
  <si>
    <t>WIND_ON</t>
  </si>
  <si>
    <t>Wind Onshore</t>
  </si>
  <si>
    <t>ELE_EX_WIND_TURBINE</t>
  </si>
  <si>
    <t>Wind Turbine Onshore</t>
  </si>
  <si>
    <t>Maximum output</t>
  </si>
  <si>
    <t>Limited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</si>
</sst>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2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2" fillId="36" borderId="16" xfId="339" applyFont="1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75" zoomScaleNormal="175" workbookViewId="0">
      <selection activeCell="B8" sqref="B8:G8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7"/>
    </row>
    <row r="8" spans="1:11" ht="15.75" customHeight="1">
      <c r="A8" s="104"/>
      <c r="B8" s="35" t="s">
        <v>9</v>
      </c>
      <c r="C8" s="36" t="s">
        <v>130</v>
      </c>
      <c r="D8" s="35" t="s">
        <v>131</v>
      </c>
      <c r="E8" s="110" t="s">
        <v>103</v>
      </c>
      <c r="F8" s="38"/>
      <c r="G8" s="35" t="s">
        <v>104</v>
      </c>
      <c r="H8" s="38"/>
      <c r="I8" s="38"/>
      <c r="J8" s="106"/>
      <c r="K8" s="117"/>
    </row>
    <row r="9" spans="1:11" ht="15.75" customHeight="1">
      <c r="A9" s="104"/>
      <c r="B9" s="39" t="s">
        <v>28</v>
      </c>
      <c r="C9" s="40" t="s">
        <v>119</v>
      </c>
      <c r="D9" s="39" t="s">
        <v>121</v>
      </c>
      <c r="E9" s="111" t="s">
        <v>103</v>
      </c>
      <c r="F9" s="41"/>
      <c r="G9" s="39" t="s">
        <v>105</v>
      </c>
      <c r="H9" s="41"/>
      <c r="I9" s="41"/>
      <c r="J9" s="106"/>
      <c r="K9" s="117"/>
    </row>
    <row r="10" spans="1:11" ht="15.75" customHeight="1">
      <c r="A10" s="104"/>
      <c r="B10" s="35"/>
      <c r="C10" s="36"/>
      <c r="D10" s="38"/>
      <c r="E10" s="37"/>
      <c r="F10" s="38"/>
      <c r="G10" s="38"/>
      <c r="H10" s="38"/>
      <c r="I10" s="38"/>
      <c r="J10" s="106"/>
      <c r="K10" s="117"/>
    </row>
    <row r="11" spans="1:11" ht="15.75" customHeight="1">
      <c r="A11" s="104"/>
      <c r="B11" s="39"/>
      <c r="C11" s="40"/>
      <c r="D11" s="41"/>
      <c r="E11" s="42"/>
      <c r="F11" s="41"/>
      <c r="G11" s="41"/>
      <c r="H11" s="41"/>
      <c r="I11" s="41"/>
      <c r="J11" s="106"/>
      <c r="K11" s="117"/>
    </row>
    <row r="12" spans="1:11" ht="15.75" customHeight="1" thickBot="1">
      <c r="A12" s="104"/>
      <c r="B12" s="43"/>
      <c r="C12" s="44"/>
      <c r="D12" s="43"/>
      <c r="E12" s="45"/>
      <c r="F12" s="46"/>
      <c r="G12" s="46"/>
      <c r="H12" s="46"/>
      <c r="I12" s="46"/>
      <c r="J12" s="106"/>
      <c r="K12" s="117"/>
    </row>
    <row r="13" spans="1:11" ht="13.5" thickBot="1">
      <c r="A13" s="107"/>
      <c r="B13" s="108"/>
      <c r="C13" s="108"/>
      <c r="D13" s="108"/>
      <c r="E13" s="108"/>
      <c r="F13" s="108"/>
      <c r="G13" s="108"/>
      <c r="H13" s="108"/>
      <c r="I13" s="108"/>
      <c r="J13" s="109"/>
      <c r="K13" s="117"/>
    </row>
    <row r="15" spans="1:11" ht="15.75" customHeight="1"/>
    <row r="16" spans="1:11" ht="15.75" customHeight="1" thickBot="1">
      <c r="B16" s="116" t="s">
        <v>101</v>
      </c>
      <c r="C16" s="116"/>
    </row>
    <row r="17" spans="2:3" ht="15.75" customHeight="1">
      <c r="B17" s="96" t="s">
        <v>9</v>
      </c>
      <c r="C17" s="96" t="s">
        <v>31</v>
      </c>
    </row>
    <row r="18" spans="2:3" ht="15.75" customHeight="1">
      <c r="B18" s="97" t="s">
        <v>27</v>
      </c>
      <c r="C18" s="97" t="s">
        <v>32</v>
      </c>
    </row>
    <row r="19" spans="2:3" ht="15.75" customHeight="1">
      <c r="B19" s="98" t="s">
        <v>28</v>
      </c>
      <c r="C19" s="98" t="s">
        <v>33</v>
      </c>
    </row>
    <row r="20" spans="2:3">
      <c r="B20" s="97" t="s">
        <v>29</v>
      </c>
      <c r="C20" s="97" t="s">
        <v>34</v>
      </c>
    </row>
    <row r="21" spans="2:3" ht="13.5" thickBot="1">
      <c r="B21" s="99" t="s">
        <v>30</v>
      </c>
      <c r="C21" s="99" t="s">
        <v>35</v>
      </c>
    </row>
  </sheetData>
  <mergeCells count="2">
    <mergeCell ref="B16:C16"/>
    <mergeCell ref="K3:K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zoomScale="220" zoomScaleNormal="220" workbookViewId="0">
      <selection activeCell="D8" sqref="D8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5" t="s">
        <v>45</v>
      </c>
      <c r="C8" s="36"/>
      <c r="D8" s="35" t="s">
        <v>132</v>
      </c>
      <c r="E8" s="110" t="s">
        <v>133</v>
      </c>
      <c r="F8" s="35" t="s">
        <v>103</v>
      </c>
      <c r="G8" s="35" t="s">
        <v>107</v>
      </c>
      <c r="H8" s="35" t="s">
        <v>105</v>
      </c>
      <c r="I8" s="38"/>
      <c r="J8" s="38"/>
    </row>
    <row r="9" spans="1:10" ht="15.75" customHeight="1">
      <c r="B9" s="39" t="s">
        <v>20</v>
      </c>
      <c r="C9" s="40"/>
      <c r="D9" s="39" t="s">
        <v>117</v>
      </c>
      <c r="E9" s="111" t="s">
        <v>118</v>
      </c>
      <c r="F9" s="39" t="s">
        <v>103</v>
      </c>
      <c r="G9" s="39" t="s">
        <v>109</v>
      </c>
      <c r="H9" s="39" t="s">
        <v>104</v>
      </c>
      <c r="I9" s="41"/>
      <c r="J9" s="41"/>
    </row>
    <row r="10" spans="1:10" ht="15.75" customHeight="1">
      <c r="B10" s="35" t="s">
        <v>20</v>
      </c>
      <c r="C10" s="36"/>
      <c r="D10" s="35" t="s">
        <v>127</v>
      </c>
      <c r="E10" s="110" t="s">
        <v>128</v>
      </c>
      <c r="F10" s="35" t="s">
        <v>103</v>
      </c>
      <c r="G10" s="35" t="s">
        <v>129</v>
      </c>
      <c r="H10" s="35" t="s">
        <v>104</v>
      </c>
      <c r="I10" s="38"/>
      <c r="J10" s="38"/>
    </row>
    <row r="11" spans="1:10" ht="15.75" customHeight="1">
      <c r="B11" s="39"/>
      <c r="C11" s="40"/>
      <c r="D11" s="41"/>
      <c r="E11" s="42"/>
      <c r="F11" s="41"/>
      <c r="G11" s="41"/>
      <c r="H11" s="41"/>
      <c r="I11" s="41"/>
      <c r="J11" s="41"/>
    </row>
    <row r="12" spans="1:10" ht="15.75" customHeight="1">
      <c r="B12" s="35"/>
      <c r="C12" s="36"/>
      <c r="D12" s="38"/>
      <c r="E12" s="37"/>
      <c r="F12" s="38"/>
      <c r="G12" s="38"/>
      <c r="H12" s="38"/>
      <c r="I12" s="38"/>
      <c r="J12" s="38"/>
    </row>
    <row r="13" spans="1:10" ht="15.75" customHeight="1" thickBot="1">
      <c r="B13" s="50"/>
      <c r="C13" s="51"/>
      <c r="D13" s="52"/>
      <c r="E13" s="52"/>
      <c r="F13" s="53"/>
      <c r="G13" s="53"/>
      <c r="H13" s="53"/>
      <c r="I13" s="53"/>
      <c r="J13" s="53"/>
    </row>
    <row r="15" spans="1:10">
      <c r="E15" s="54"/>
    </row>
    <row r="17" spans="2:5">
      <c r="B17" s="54" t="s">
        <v>45</v>
      </c>
      <c r="C17" s="54" t="s">
        <v>60</v>
      </c>
    </row>
    <row r="18" spans="2:5">
      <c r="B18" s="54" t="s">
        <v>46</v>
      </c>
      <c r="C18" s="54" t="s">
        <v>61</v>
      </c>
    </row>
    <row r="19" spans="2:5">
      <c r="B19" s="54" t="s">
        <v>47</v>
      </c>
      <c r="C19" s="54" t="s">
        <v>62</v>
      </c>
    </row>
    <row r="20" spans="2:5">
      <c r="B20" s="54" t="s">
        <v>48</v>
      </c>
      <c r="C20" s="54" t="s">
        <v>63</v>
      </c>
    </row>
    <row r="21" spans="2:5">
      <c r="B21" s="54" t="s">
        <v>49</v>
      </c>
      <c r="C21" s="54" t="s">
        <v>64</v>
      </c>
      <c r="E21" s="54" t="s">
        <v>110</v>
      </c>
    </row>
    <row r="22" spans="2:5">
      <c r="B22" s="54" t="s">
        <v>21</v>
      </c>
      <c r="C22" s="54" t="s">
        <v>65</v>
      </c>
      <c r="E22" s="54" t="s">
        <v>69</v>
      </c>
    </row>
    <row r="23" spans="2:5">
      <c r="B23" s="54" t="s">
        <v>50</v>
      </c>
      <c r="C23" s="54" t="s">
        <v>66</v>
      </c>
      <c r="E23" s="54" t="s">
        <v>70</v>
      </c>
    </row>
    <row r="24" spans="2:5">
      <c r="B24" s="54" t="s">
        <v>20</v>
      </c>
      <c r="C24" s="54" t="s">
        <v>67</v>
      </c>
      <c r="E24" s="54" t="s">
        <v>69</v>
      </c>
    </row>
    <row r="25" spans="2:5">
      <c r="B25" s="54" t="s">
        <v>51</v>
      </c>
      <c r="C25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E9" sqref="E9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SEC_Processes!D9</f>
        <v>MIN_EX_BROWN_COAL</v>
      </c>
      <c r="C8" s="15" t="str">
        <f>SEC_Processes!E9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SEC_Processes!D10</f>
        <v>MIN_EX_WIND_ON</v>
      </c>
      <c r="C9" s="20" t="str">
        <f>SEC_Processes!E10</f>
        <v>Wind Mine</v>
      </c>
      <c r="D9" s="21" t="str">
        <f>SEC_Comm!C8</f>
        <v>WIND_ON</v>
      </c>
      <c r="E9" s="120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topLeftCell="A3" zoomScale="190" zoomScaleNormal="190" workbookViewId="0">
      <selection activeCell="G16" sqref="G16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121" t="s">
        <v>83</v>
      </c>
      <c r="H5" s="121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SEC_Comm!C9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 t="str">
        <f>SEC_Processes!D8</f>
        <v>ELE_EX_WIND_TURBINE</v>
      </c>
      <c r="C9" s="88" t="str">
        <f>SEC_Processes!E8</f>
        <v>Wind Turbine Onshore</v>
      </c>
      <c r="D9" s="89" t="str">
        <f>SEC_Comm!C8</f>
        <v>WIND_ON</v>
      </c>
      <c r="E9" s="89" t="str">
        <f>SEC_Comm!C9</f>
        <v>ELEC_HV</v>
      </c>
      <c r="F9" s="90">
        <v>1.345</v>
      </c>
      <c r="G9" s="90">
        <v>1</v>
      </c>
      <c r="H9" s="91">
        <v>31.536000000000001</v>
      </c>
      <c r="I9" s="91">
        <v>0.33</v>
      </c>
      <c r="J9" s="92">
        <v>1</v>
      </c>
      <c r="K9" s="92"/>
    </row>
    <row r="12" spans="2:12">
      <c r="E12" s="54" t="s">
        <v>134</v>
      </c>
      <c r="G12">
        <f>F9*H9</f>
        <v>42.41592</v>
      </c>
      <c r="H12" s="54" t="s">
        <v>103</v>
      </c>
    </row>
    <row r="13" spans="2:12">
      <c r="E13" s="54" t="s">
        <v>135</v>
      </c>
      <c r="G13">
        <f>G12*I9</f>
        <v>13.997253600000001</v>
      </c>
      <c r="H13" s="54" t="s">
        <v>103</v>
      </c>
    </row>
    <row r="14" spans="2:12">
      <c r="E14" s="113"/>
    </row>
    <row r="15" spans="2:12">
      <c r="E15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6" zoomScale="190" zoomScaleNormal="190" workbookViewId="0">
      <selection activeCell="B18" sqref="B18:C18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8" t="s">
        <v>108</v>
      </c>
      <c r="D17" s="118"/>
      <c r="E17" s="118"/>
    </row>
    <row r="18" spans="2:5">
      <c r="B18" s="62" t="str">
        <f>SEC_Comm!C9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19" t="s">
        <v>80</v>
      </c>
      <c r="E6" s="119"/>
      <c r="F6" s="11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2024-11-12T07:51:43Z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