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Whitworth\4_Fall_2018\CS-473 Advanced Algorithm Design &amp; Analysis\Final Project\"/>
    </mc:Choice>
  </mc:AlternateContent>
  <xr:revisionPtr revIDLastSave="0" documentId="10_ncr:100000_{C4038546-8F7D-4C50-A23D-9680741619DC}" xr6:coauthVersionLast="31" xr6:coauthVersionMax="31" xr10:uidLastSave="{00000000-0000-0000-0000-000000000000}"/>
  <bookViews>
    <workbookView minimized="1" xWindow="0" yWindow="0" windowWidth="29790" windowHeight="15020" xr2:uid="{46F147D8-C521-43D8-817F-80D06CCEB76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I18" i="1"/>
  <c r="J14" i="1"/>
  <c r="J15" i="1"/>
  <c r="J16" i="1"/>
  <c r="J17" i="1"/>
  <c r="L17" i="1" l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</calcChain>
</file>

<file path=xl/sharedStrings.xml><?xml version="1.0" encoding="utf-8"?>
<sst xmlns="http://schemas.openxmlformats.org/spreadsheetml/2006/main" count="9" uniqueCount="7">
  <si>
    <t>1&lt;</t>
  </si>
  <si>
    <t>size</t>
  </si>
  <si>
    <t>highscool</t>
  </si>
  <si>
    <t>strassen</t>
  </si>
  <si>
    <t>n^3/80000</t>
  </si>
  <si>
    <t>n^2.8074/60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</si>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</sst>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753367272"/>
        <c:axId val="753364648"/>
      </c:scatterChart>
      <c:valAx>
        <c:axId val="75336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64648"/>
        <c:crosses val="autoZero"/>
        <c:crossBetween val="midCat"/>
      </c:valAx>
      <c:valAx>
        <c:axId val="75336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6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Sheet1!$E$11:$E$18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Sheet1!$F$11:$F$18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25</c:v>
                </c:pt>
                <c:pt idx="6">
                  <c:v>201</c:v>
                </c:pt>
                <c:pt idx="7">
                  <c:v>2004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90-488C-9F9B-D8205AEF9711}"/>
            </c:ext>
          </c:extLst>
        </c:ser>
        <c:ser>
          <c:idx val="1"/>
          <c:order val="3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Sheet1!$E$11:$E$18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Sheet1!$G$11:$G$18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37</c:v>
                </c:pt>
                <c:pt idx="3">
                  <c:v>268</c:v>
                </c:pt>
                <c:pt idx="4">
                  <c:v>1882</c:v>
                </c:pt>
                <c:pt idx="5">
                  <c:v>13057</c:v>
                </c:pt>
                <c:pt idx="6">
                  <c:v>91052</c:v>
                </c:pt>
                <c:pt idx="7">
                  <c:v>648332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90-488C-9F9B-D8205AEF9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02832"/>
        <c:axId val="7522031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Highschool</c:v>
                </c:tx>
                <c:spPr>
                  <a:ln>
                    <a:solidFill>
                      <a:schemeClr val="tx1"/>
                    </a:solidFill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Sheet1!$E$11:$E$17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Sheet1!$F$11:$F$17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25</c:v>
                      </c:pt>
                      <c:pt idx="6">
                        <c:v>201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890-488C-9F9B-D8205AEF9711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Strassen's</c:v>
                </c:tx>
                <c:spPr>
                  <a:ln>
                    <a:solidFill>
                      <a:schemeClr val="tx1"/>
                    </a:solidFill>
                    <a:prstDash val="dash"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Sheet1!$E$11:$E$17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Sheet1!$G$11:$G$17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5</c:v>
                      </c:pt>
                      <c:pt idx="2">
                        <c:v>37</c:v>
                      </c:pt>
                      <c:pt idx="3">
                        <c:v>268</c:v>
                      </c:pt>
                      <c:pt idx="4">
                        <c:v>1882</c:v>
                      </c:pt>
                      <c:pt idx="5">
                        <c:v>13057</c:v>
                      </c:pt>
                      <c:pt idx="6">
                        <c:v>91052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890-488C-9F9B-D8205AEF9711}"/>
                  </c:ext>
                </c:extLst>
              </c15:ser>
            </c15:filteredScatterSeries>
          </c:ext>
        </c:extLst>
      </c:scatterChart>
      <c:valAx>
        <c:axId val="75220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layout>
            <c:manualLayout>
              <c:xMode val="edge"/>
              <c:yMode val="edge"/>
              <c:x val="0.44333902012248472"/>
              <c:y val="0.888517789442986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03160"/>
        <c:crosses val="autoZero"/>
        <c:crossBetween val="midCat"/>
      </c:valAx>
      <c:valAx>
        <c:axId val="75220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0283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3652126965874588"/>
          <c:y val="6.4799542771233273E-2"/>
          <c:w val="0.29834456356357059"/>
          <c:h val="4.887795586264527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28996918863405E-2"/>
          <c:y val="3.1860963044931939E-2"/>
          <c:w val="0.87204491612461477"/>
          <c:h val="0.81671713029651438"/>
        </c:manualLayout>
      </c:layout>
      <c:scatterChart>
        <c:scatterStyle val="lineMarker"/>
        <c:varyColors val="0"/>
        <c:ser>
          <c:idx val="0"/>
          <c:order val="1"/>
          <c:tx>
            <c:v>Highschool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Sheet1!$E$11:$E$17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Sheet1!$F$11:$F$17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25</c:v>
                </c:pt>
                <c:pt idx="6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31-4C70-B53E-18611C1F8D8E}"/>
            </c:ext>
          </c:extLst>
        </c:ser>
        <c:ser>
          <c:idx val="1"/>
          <c:order val="2"/>
          <c:tx>
            <c:v>Cubic/8000</c:v>
          </c:tx>
          <c:spPr>
            <a:ln>
              <a:solidFill>
                <a:schemeClr val="tx1"/>
              </a:solidFill>
              <a:prstDash val="dash"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Sheet1!$E$11:$E$17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Sheet1!$H$11:$H$17</c:f>
              <c:numCache>
                <c:formatCode>General</c:formatCode>
                <c:ptCount val="7"/>
                <c:pt idx="0">
                  <c:v>8.0000000000000004E-4</c:v>
                </c:pt>
                <c:pt idx="1">
                  <c:v>6.4000000000000003E-3</c:v>
                </c:pt>
                <c:pt idx="2">
                  <c:v>5.1200000000000002E-2</c:v>
                </c:pt>
                <c:pt idx="3">
                  <c:v>0.40960000000000002</c:v>
                </c:pt>
                <c:pt idx="4">
                  <c:v>3.2768000000000002</c:v>
                </c:pt>
                <c:pt idx="5">
                  <c:v>26.214400000000001</c:v>
                </c:pt>
                <c:pt idx="6">
                  <c:v>209.71520000000001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31-4C70-B53E-18611C1F8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02832"/>
        <c:axId val="7522031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Highschool</c:v>
                </c:tx>
                <c:spPr>
                  <a:ln>
                    <a:solidFill>
                      <a:schemeClr val="tx1"/>
                    </a:solidFill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Sheet1!$E$11:$E$17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Sheet1!$F$11:$F$17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25</c:v>
                      </c:pt>
                      <c:pt idx="6">
                        <c:v>201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631-4C70-B53E-18611C1F8D8E}"/>
                  </c:ext>
                </c:extLst>
              </c15:ser>
            </c15:filteredScatterSeries>
          </c:ext>
        </c:extLst>
      </c:scatterChart>
      <c:valAx>
        <c:axId val="75220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Matrix Size (nxn)</a:t>
                </a:r>
              </a:p>
            </c:rich>
          </c:tx>
          <c:layout>
            <c:manualLayout>
              <c:xMode val="edge"/>
              <c:yMode val="edge"/>
              <c:x val="0.44333899349537831"/>
              <c:y val="0.926171739941559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03160"/>
        <c:crosses val="autoZero"/>
        <c:crossBetween val="midCat"/>
      </c:valAx>
      <c:valAx>
        <c:axId val="75220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Taken (milliseconds)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594481342006162E-2"/>
              <c:y val="0.306012348460866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02832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43652126965874588"/>
          <c:y val="6.4799542771233273E-2"/>
          <c:w val="0.30279726121191375"/>
          <c:h val="4.887795586264527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52746790444606"/>
          <c:y val="3.1860963044931939E-2"/>
          <c:w val="0.8357004929147881"/>
          <c:h val="0.80223487436700003"/>
        </c:manualLayout>
      </c:layout>
      <c:scatterChart>
        <c:scatterStyle val="lineMarker"/>
        <c:varyColors val="0"/>
        <c:ser>
          <c:idx val="5"/>
          <c:order val="0"/>
          <c:tx>
            <c:v>Highschool</c:v>
          </c:tx>
          <c:spPr>
            <a:ln>
              <a:solidFill>
                <a:schemeClr val="tx1"/>
              </a:solidFill>
            </a:ln>
          </c:spPr>
          <c:xVal>
            <c:numRef>
              <c:f>Sheet1!$E$11:$E$17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Sheet1!$F$11:$F$17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25</c:v>
                </c:pt>
                <c:pt idx="6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FB5-448E-BA4C-FE9FA8A01D99}"/>
            </c:ext>
          </c:extLst>
        </c:ser>
        <c:ser>
          <c:idx val="6"/>
          <c:order val="1"/>
          <c:tx>
            <c:v>Strassen's</c:v>
          </c:tx>
          <c:spPr>
            <a:ln>
              <a:solidFill>
                <a:schemeClr val="tx1"/>
              </a:solidFill>
              <a:prstDash val="dash"/>
            </a:ln>
          </c:spPr>
          <c:xVal>
            <c:numRef>
              <c:f>Sheet1!$E$11:$E$17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Sheet1!$G$11:$G$17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37</c:v>
                </c:pt>
                <c:pt idx="3">
                  <c:v>268</c:v>
                </c:pt>
                <c:pt idx="4">
                  <c:v>1882</c:v>
                </c:pt>
                <c:pt idx="5">
                  <c:v>13057</c:v>
                </c:pt>
                <c:pt idx="6">
                  <c:v>91052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FB5-448E-BA4C-FE9FA8A01D99}"/>
            </c:ext>
          </c:extLst>
        </c:ser>
        <c:ser>
          <c:idx val="7"/>
          <c:order val="2"/>
          <c:tx>
            <c:v>Highschool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xVal>
            <c:numRef>
              <c:f>Sheet1!$E$11:$E$17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Sheet1!$F$11:$F$17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25</c:v>
                </c:pt>
                <c:pt idx="6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FB5-448E-BA4C-FE9FA8A01D99}"/>
            </c:ext>
          </c:extLst>
        </c:ser>
        <c:ser>
          <c:idx val="8"/>
          <c:order val="3"/>
          <c:tx>
            <c:v>Strassen's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xVal>
            <c:numRef>
              <c:f>Sheet1!$E$11:$E$17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Sheet1!$G$11:$G$17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37</c:v>
                </c:pt>
                <c:pt idx="3">
                  <c:v>268</c:v>
                </c:pt>
                <c:pt idx="4">
                  <c:v>1882</c:v>
                </c:pt>
                <c:pt idx="5">
                  <c:v>13057</c:v>
                </c:pt>
                <c:pt idx="6">
                  <c:v>91052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FB5-448E-BA4C-FE9FA8A01D99}"/>
            </c:ext>
          </c:extLst>
        </c:ser>
        <c:ser>
          <c:idx val="9"/>
          <c:order val="4"/>
          <c:tx>
            <c:v>n^2.8074/60</c:v>
          </c:tx>
          <c:spPr>
            <a:ln>
              <a:solidFill>
                <a:schemeClr val="tx1"/>
              </a:solidFill>
              <a:prstDash val="dash"/>
            </a:ln>
          </c:spPr>
          <c:xVal>
            <c:numRef>
              <c:f>Sheet1!$E$11:$E$17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Sheet1!$I$11:$I$17</c:f>
              <c:numCache>
                <c:formatCode>General</c:formatCode>
                <c:ptCount val="7"/>
                <c:pt idx="0">
                  <c:v>0.81671770282081357</c:v>
                </c:pt>
                <c:pt idx="1">
                  <c:v>5.7172025546573337</c:v>
                </c:pt>
                <c:pt idx="2">
                  <c:v>40.021668366054406</c:v>
                </c:pt>
                <c:pt idx="3">
                  <c:v>280.16043222006152</c:v>
                </c:pt>
                <c:pt idx="4">
                  <c:v>1961.1843030588209</c:v>
                </c:pt>
                <c:pt idx="5">
                  <c:v>13728.719077443302</c:v>
                </c:pt>
                <c:pt idx="6">
                  <c:v>96104.036328146394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FB5-448E-BA4C-FE9FA8A01D99}"/>
            </c:ext>
          </c:extLst>
        </c:ser>
        <c:ser>
          <c:idx val="2"/>
          <c:order val="5"/>
          <c:tx>
            <c:v>Highschool</c:v>
          </c:tx>
          <c:spPr>
            <a:ln>
              <a:solidFill>
                <a:schemeClr val="tx1"/>
              </a:solidFill>
            </a:ln>
          </c:spPr>
          <c:xVal>
            <c:numRef>
              <c:f>Sheet1!$E$11:$E$17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  <c:extLst xmlns:c15="http://schemas.microsoft.com/office/drawing/2012/chart"/>
            </c:numRef>
          </c:xVal>
          <c:yVal>
            <c:numRef>
              <c:f>Sheet1!$F$11:$F$17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25</c:v>
                </c:pt>
                <c:pt idx="6">
                  <c:v>201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A-BFB5-448E-BA4C-FE9FA8A01D99}"/>
            </c:ext>
          </c:extLst>
        </c:ser>
        <c:ser>
          <c:idx val="3"/>
          <c:order val="6"/>
          <c:tx>
            <c:v>Strassen's</c:v>
          </c:tx>
          <c:spPr>
            <a:ln>
              <a:solidFill>
                <a:schemeClr val="tx1"/>
              </a:solidFill>
              <a:prstDash val="dash"/>
            </a:ln>
          </c:spPr>
          <c:xVal>
            <c:numRef>
              <c:f>Sheet1!$E$11:$E$17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  <c:extLst xmlns:c15="http://schemas.microsoft.com/office/drawing/2012/chart"/>
            </c:numRef>
          </c:xVal>
          <c:yVal>
            <c:numRef>
              <c:f>Sheet1!$G$11:$G$17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37</c:v>
                </c:pt>
                <c:pt idx="3">
                  <c:v>268</c:v>
                </c:pt>
                <c:pt idx="4">
                  <c:v>1882</c:v>
                </c:pt>
                <c:pt idx="5">
                  <c:v>13057</c:v>
                </c:pt>
                <c:pt idx="6">
                  <c:v>91052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C-BFB5-448E-BA4C-FE9FA8A01D99}"/>
            </c:ext>
          </c:extLst>
        </c:ser>
        <c:ser>
          <c:idx val="0"/>
          <c:order val="7"/>
          <c:tx>
            <c:v>Highschool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Sheet1!$E$11:$E$17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  <c:extLst xmlns:c15="http://schemas.microsoft.com/office/drawing/2012/chart"/>
            </c:numRef>
          </c:xVal>
          <c:yVal>
            <c:numRef>
              <c:f>Sheet1!$F$11:$F$17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25</c:v>
                </c:pt>
                <c:pt idx="6">
                  <c:v>201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E-BFB5-448E-BA4C-FE9FA8A01D99}"/>
            </c:ext>
          </c:extLst>
        </c:ser>
        <c:ser>
          <c:idx val="1"/>
          <c:order val="8"/>
          <c:tx>
            <c:v>Strassen's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Sheet1!$E$11:$E$17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Sheet1!$G$11:$G$17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37</c:v>
                </c:pt>
                <c:pt idx="3">
                  <c:v>268</c:v>
                </c:pt>
                <c:pt idx="4">
                  <c:v>1882</c:v>
                </c:pt>
                <c:pt idx="5">
                  <c:v>13057</c:v>
                </c:pt>
                <c:pt idx="6">
                  <c:v>91052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B5-448E-BA4C-FE9FA8A01D99}"/>
            </c:ext>
          </c:extLst>
        </c:ser>
        <c:ser>
          <c:idx val="4"/>
          <c:order val="9"/>
          <c:tx>
            <c:v>n^2.8074/60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Sheet1!$E$11:$E$17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Sheet1!$I$11:$I$17</c:f>
              <c:numCache>
                <c:formatCode>General</c:formatCode>
                <c:ptCount val="7"/>
                <c:pt idx="0">
                  <c:v>0.81671770282081357</c:v>
                </c:pt>
                <c:pt idx="1">
                  <c:v>5.7172025546573337</c:v>
                </c:pt>
                <c:pt idx="2">
                  <c:v>40.021668366054406</c:v>
                </c:pt>
                <c:pt idx="3">
                  <c:v>280.16043222006152</c:v>
                </c:pt>
                <c:pt idx="4">
                  <c:v>1961.1843030588209</c:v>
                </c:pt>
                <c:pt idx="5">
                  <c:v>13728.719077443302</c:v>
                </c:pt>
                <c:pt idx="6">
                  <c:v>96104.036328146394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B5-448E-BA4C-FE9FA8A01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02832"/>
        <c:axId val="752203160"/>
        <c:extLst/>
      </c:scatterChart>
      <c:valAx>
        <c:axId val="75220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Matrix Size (nxn)</a:t>
                </a:r>
              </a:p>
            </c:rich>
          </c:tx>
          <c:layout>
            <c:manualLayout>
              <c:xMode val="edge"/>
              <c:yMode val="edge"/>
              <c:x val="0.44333905946529611"/>
              <c:y val="0.917482386383851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03160"/>
        <c:crosses val="autoZero"/>
        <c:crossBetween val="midCat"/>
      </c:valAx>
      <c:valAx>
        <c:axId val="75220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Taken (milliseconds)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2.8495102404274265E-2"/>
              <c:y val="0.303115897274963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0283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3652126965874588"/>
          <c:y val="6.4799542771233273E-2"/>
          <c:w val="0.31251316426052267"/>
          <c:h val="4.887795586264527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139700</xdr:colOff>
      <xdr:row>17</xdr:row>
      <xdr:rowOff>85725</xdr:rowOff>
    </xdr:from>
    <xdr:to>
      <xdr:col>27</xdr:col>
      <xdr:colOff>444500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BCED6-6C34-438F-B30F-A71C28B24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19</xdr:row>
      <xdr:rowOff>111124</xdr:rowOff>
    </xdr:from>
    <xdr:to>
      <xdr:col>18</xdr:col>
      <xdr:colOff>349250</xdr:colOff>
      <xdr:row>43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2261D-268F-49F0-8CF1-EFB182C4B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42</xdr:row>
      <xdr:rowOff>44450</xdr:rowOff>
    </xdr:from>
    <xdr:to>
      <xdr:col>18</xdr:col>
      <xdr:colOff>463550</xdr:colOff>
      <xdr:row>66</xdr:row>
      <xdr:rowOff>9526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3C5D2C-4766-4D80-9815-58E373C7D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68</xdr:row>
      <xdr:rowOff>0</xdr:rowOff>
    </xdr:from>
    <xdr:to>
      <xdr:col>18</xdr:col>
      <xdr:colOff>425450</xdr:colOff>
      <xdr:row>91</xdr:row>
      <xdr:rowOff>149226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7A7B91-1452-4863-AC14-D87C9C12A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F228F-5B49-4804-B62D-07097B1BD440}">
  <dimension ref="E5:N18"/>
  <sheetViews>
    <sheetView tabSelected="1" topLeftCell="C1" workbookViewId="0">
      <selection activeCell="Y36" sqref="Y36"/>
    </sheetView>
  </sheetViews>
  <sheetFormatPr defaultRowHeight="14.5" x14ac:dyDescent="0.35"/>
  <sheetData>
    <row r="5" spans="5:14" ht="15" thickBot="1" x14ac:dyDescent="0.4"/>
    <row r="6" spans="5:14" ht="16.5" thickTop="1" thickBot="1" x14ac:dyDescent="0.4">
      <c r="H6" s="1" t="s">
        <v>0</v>
      </c>
      <c r="I6" s="2" t="s">
        <v>0</v>
      </c>
      <c r="J6" s="2" t="s">
        <v>0</v>
      </c>
      <c r="K6" s="2">
        <v>1</v>
      </c>
      <c r="L6" s="2">
        <v>3</v>
      </c>
      <c r="M6" s="2">
        <v>25</v>
      </c>
      <c r="N6" s="2">
        <v>201</v>
      </c>
    </row>
    <row r="7" spans="5:14" ht="16" thickBot="1" x14ac:dyDescent="0.4">
      <c r="H7" s="3">
        <v>1</v>
      </c>
      <c r="I7" s="4">
        <v>5</v>
      </c>
      <c r="J7" s="4">
        <v>37</v>
      </c>
      <c r="K7" s="4">
        <v>268</v>
      </c>
      <c r="L7" s="4">
        <v>1882</v>
      </c>
      <c r="M7" s="4">
        <v>13057</v>
      </c>
      <c r="N7" s="4">
        <v>91059</v>
      </c>
    </row>
    <row r="10" spans="5:14" x14ac:dyDescent="0.35">
      <c r="E10" t="s">
        <v>1</v>
      </c>
      <c r="F10" t="s">
        <v>2</v>
      </c>
      <c r="G10" t="s">
        <v>3</v>
      </c>
      <c r="H10" t="s">
        <v>4</v>
      </c>
      <c r="I10" t="s">
        <v>5</v>
      </c>
      <c r="J10" t="s">
        <v>6</v>
      </c>
    </row>
    <row r="11" spans="5:14" x14ac:dyDescent="0.35">
      <c r="E11">
        <v>4</v>
      </c>
      <c r="F11">
        <v>0</v>
      </c>
      <c r="G11">
        <v>1</v>
      </c>
      <c r="H11">
        <f t="shared" ref="H11:H16" si="0">E11^3/K$17</f>
        <v>8.0000000000000004E-4</v>
      </c>
      <c r="I11">
        <f>E11^2.8074/60</f>
        <v>0.81671770282081357</v>
      </c>
    </row>
    <row r="12" spans="5:14" x14ac:dyDescent="0.35">
      <c r="E12">
        <v>8</v>
      </c>
      <c r="F12">
        <v>0</v>
      </c>
      <c r="G12">
        <v>5</v>
      </c>
      <c r="H12">
        <f t="shared" si="0"/>
        <v>6.4000000000000003E-3</v>
      </c>
      <c r="I12">
        <f t="shared" ref="I12:I18" si="1">E12^2.8074/60</f>
        <v>5.7172025546573337</v>
      </c>
    </row>
    <row r="13" spans="5:14" x14ac:dyDescent="0.35">
      <c r="E13">
        <v>16</v>
      </c>
      <c r="F13">
        <v>0</v>
      </c>
      <c r="G13">
        <v>37</v>
      </c>
      <c r="H13">
        <f t="shared" si="0"/>
        <v>5.1200000000000002E-2</v>
      </c>
      <c r="I13">
        <f t="shared" si="1"/>
        <v>40.021668366054406</v>
      </c>
    </row>
    <row r="14" spans="5:14" x14ac:dyDescent="0.35">
      <c r="E14">
        <v>32</v>
      </c>
      <c r="F14">
        <v>1</v>
      </c>
      <c r="G14">
        <v>268</v>
      </c>
      <c r="H14">
        <f t="shared" si="0"/>
        <v>0.40960000000000002</v>
      </c>
      <c r="I14">
        <f t="shared" si="1"/>
        <v>280.16043222006152</v>
      </c>
      <c r="J14">
        <f t="shared" ref="J11:J16" si="2">G14/F14</f>
        <v>268</v>
      </c>
    </row>
    <row r="15" spans="5:14" x14ac:dyDescent="0.35">
      <c r="E15">
        <v>64</v>
      </c>
      <c r="F15">
        <v>3</v>
      </c>
      <c r="G15">
        <v>1882</v>
      </c>
      <c r="H15">
        <f t="shared" si="0"/>
        <v>3.2768000000000002</v>
      </c>
      <c r="I15">
        <f t="shared" si="1"/>
        <v>1961.1843030588209</v>
      </c>
      <c r="J15">
        <f t="shared" si="2"/>
        <v>627.33333333333337</v>
      </c>
    </row>
    <row r="16" spans="5:14" x14ac:dyDescent="0.35">
      <c r="E16">
        <v>128</v>
      </c>
      <c r="F16">
        <v>25</v>
      </c>
      <c r="G16">
        <v>13057</v>
      </c>
      <c r="H16">
        <f t="shared" si="0"/>
        <v>26.214400000000001</v>
      </c>
      <c r="I16">
        <f t="shared" si="1"/>
        <v>13728.719077443302</v>
      </c>
      <c r="J16">
        <f t="shared" si="2"/>
        <v>522.28</v>
      </c>
    </row>
    <row r="17" spans="5:12" x14ac:dyDescent="0.35">
      <c r="E17">
        <v>256</v>
      </c>
      <c r="F17">
        <v>201</v>
      </c>
      <c r="G17">
        <v>91052</v>
      </c>
      <c r="H17">
        <f>E17^3/K$17</f>
        <v>209.71520000000001</v>
      </c>
      <c r="I17">
        <f t="shared" si="1"/>
        <v>96104.036328146394</v>
      </c>
      <c r="J17">
        <f>G17/F17</f>
        <v>452.99502487562188</v>
      </c>
      <c r="K17">
        <v>80000</v>
      </c>
      <c r="L17">
        <f>I17/G17</f>
        <v>1.0554851769115055</v>
      </c>
    </row>
    <row r="18" spans="5:12" x14ac:dyDescent="0.35">
      <c r="E18">
        <v>512</v>
      </c>
      <c r="F18">
        <v>2004</v>
      </c>
      <c r="G18">
        <v>648332</v>
      </c>
      <c r="I18">
        <f t="shared" si="1"/>
        <v>672749.27445610578</v>
      </c>
      <c r="J18">
        <f>G18/F18</f>
        <v>323.51896207584832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Kostiantyn</dc:creator>
  <cp:lastModifiedBy>Kostiantyn</cp:lastModifiedBy>
  <dcterms:created xsi:type="dcterms:W3CDTF">2018-12-14T21:03:29Z</dcterms:created>
  <dcterms:modified xsi:type="dcterms:W3CDTF">2018-12-14T23:06:20Z</dcterms:modified>
</cp:coreProperties>
</file>