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2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3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4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\MATLAB\MATLAB Production Server\R2015a\bin\financialengineering\Stochastic optimization\PocReal\Results\"/>
    </mc:Choice>
  </mc:AlternateContent>
  <bookViews>
    <workbookView xWindow="0" yWindow="0" windowWidth="19200" windowHeight="8340" tabRatio="859" activeTab="4"/>
  </bookViews>
  <sheets>
    <sheet name="analyse by T,t" sheetId="1" r:id="rId1"/>
    <sheet name="Smile 15112018" sheetId="3" r:id="rId2"/>
    <sheet name="Smile 30112018" sheetId="6" r:id="rId3"/>
    <sheet name="Smile 20122018" sheetId="4" r:id="rId4"/>
    <sheet name="Validation T=1601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" i="5" l="1" a="1"/>
  <c r="B18" i="5" s="1"/>
  <c r="B17" i="5" a="1"/>
  <c r="B17" i="5" s="1"/>
  <c r="B8" i="5" a="1"/>
  <c r="B8" i="5" s="1"/>
  <c r="B7" i="5" a="1"/>
  <c r="B7" i="5" s="1"/>
  <c r="J4" i="6" a="1"/>
  <c r="J4" i="6" s="1"/>
  <c r="G4" i="6" a="1"/>
  <c r="G4" i="6" s="1"/>
  <c r="D4" i="6" a="1"/>
  <c r="D4" i="6" s="1"/>
  <c r="J28" i="6"/>
  <c r="J27" i="6"/>
  <c r="J26" i="6"/>
  <c r="J25" i="6"/>
  <c r="G28" i="6"/>
  <c r="G27" i="6"/>
  <c r="G26" i="6"/>
  <c r="G25" i="6"/>
  <c r="D28" i="6"/>
  <c r="D27" i="6"/>
  <c r="D26" i="6"/>
  <c r="D25" i="6"/>
  <c r="I28" i="6"/>
  <c r="I27" i="6"/>
  <c r="I26" i="6"/>
  <c r="I25" i="6"/>
  <c r="F28" i="6"/>
  <c r="F27" i="6"/>
  <c r="F26" i="6"/>
  <c r="F25" i="6"/>
  <c r="C28" i="6"/>
  <c r="C27" i="6"/>
  <c r="C26" i="6"/>
  <c r="C25" i="6"/>
  <c r="F4" i="6" a="1"/>
  <c r="F4" i="6" s="1"/>
  <c r="I4" i="6" a="1"/>
  <c r="I4" i="6" s="1"/>
  <c r="C4" i="6" a="1"/>
  <c r="C5" i="6" s="1"/>
  <c r="J4" i="4" a="1"/>
  <c r="J4" i="4" s="1"/>
  <c r="G4" i="4" a="1"/>
  <c r="G4" i="4" s="1"/>
  <c r="D4" i="4" a="1"/>
  <c r="D4" i="4" s="1"/>
  <c r="K4" i="3" a="1"/>
  <c r="K4" i="3" s="1"/>
  <c r="H4" i="3" a="1"/>
  <c r="H4" i="3" s="1"/>
  <c r="E4" i="3" a="1"/>
  <c r="E4" i="3" s="1"/>
  <c r="I4" i="4" a="1"/>
  <c r="I4" i="4" s="1"/>
  <c r="F4" i="4" a="1"/>
  <c r="F4" i="4" s="1"/>
  <c r="C4" i="4" a="1"/>
  <c r="C7" i="4" s="1"/>
  <c r="J4" i="3" a="1"/>
  <c r="J24" i="3" s="1"/>
  <c r="G4" i="3" a="1"/>
  <c r="G23" i="3" s="1"/>
  <c r="D4" i="3" a="1"/>
  <c r="D22" i="3" s="1"/>
  <c r="F142" i="1"/>
  <c r="F141" i="1"/>
  <c r="F140" i="1"/>
  <c r="F139" i="1"/>
  <c r="F138" i="1"/>
  <c r="BY18" i="5" l="1"/>
  <c r="BU18" i="5"/>
  <c r="BQ18" i="5"/>
  <c r="BM18" i="5"/>
  <c r="BI18" i="5"/>
  <c r="BE18" i="5"/>
  <c r="BA18" i="5"/>
  <c r="AW18" i="5"/>
  <c r="AS18" i="5"/>
  <c r="AO18" i="5"/>
  <c r="AK18" i="5"/>
  <c r="AG18" i="5"/>
  <c r="AC18" i="5"/>
  <c r="Y18" i="5"/>
  <c r="U18" i="5"/>
  <c r="Q18" i="5"/>
  <c r="M18" i="5"/>
  <c r="I18" i="5"/>
  <c r="E18" i="5"/>
  <c r="BX18" i="5"/>
  <c r="BT18" i="5"/>
  <c r="BP18" i="5"/>
  <c r="BL18" i="5"/>
  <c r="BH18" i="5"/>
  <c r="BD18" i="5"/>
  <c r="AZ18" i="5"/>
  <c r="AV18" i="5"/>
  <c r="AR18" i="5"/>
  <c r="AN18" i="5"/>
  <c r="AJ18" i="5"/>
  <c r="AF18" i="5"/>
  <c r="AB18" i="5"/>
  <c r="X18" i="5"/>
  <c r="T18" i="5"/>
  <c r="P18" i="5"/>
  <c r="L18" i="5"/>
  <c r="H18" i="5"/>
  <c r="D18" i="5"/>
  <c r="BW18" i="5"/>
  <c r="BS18" i="5"/>
  <c r="BO18" i="5"/>
  <c r="BK18" i="5"/>
  <c r="BG18" i="5"/>
  <c r="BC18" i="5"/>
  <c r="AY18" i="5"/>
  <c r="AU18" i="5"/>
  <c r="AQ18" i="5"/>
  <c r="AM18" i="5"/>
  <c r="AI18" i="5"/>
  <c r="AE18" i="5"/>
  <c r="AA18" i="5"/>
  <c r="W18" i="5"/>
  <c r="S18" i="5"/>
  <c r="O18" i="5"/>
  <c r="K18" i="5"/>
  <c r="G18" i="5"/>
  <c r="C18" i="5"/>
  <c r="BV18" i="5"/>
  <c r="BR18" i="5"/>
  <c r="BN18" i="5"/>
  <c r="BJ18" i="5"/>
  <c r="BF18" i="5"/>
  <c r="BB18" i="5"/>
  <c r="AX18" i="5"/>
  <c r="AT18" i="5"/>
  <c r="AP18" i="5"/>
  <c r="AL18" i="5"/>
  <c r="AH18" i="5"/>
  <c r="AD18" i="5"/>
  <c r="Z18" i="5"/>
  <c r="V18" i="5"/>
  <c r="R18" i="5"/>
  <c r="N18" i="5"/>
  <c r="J18" i="5"/>
  <c r="F18" i="5"/>
  <c r="BM17" i="5"/>
  <c r="BE17" i="5"/>
  <c r="AW17" i="5"/>
  <c r="AO17" i="5"/>
  <c r="AG17" i="5"/>
  <c r="Y17" i="5"/>
  <c r="M17" i="5"/>
  <c r="I17" i="5"/>
  <c r="BH17" i="5"/>
  <c r="BD17" i="5"/>
  <c r="AV17" i="5"/>
  <c r="AN17" i="5"/>
  <c r="AJ17" i="5"/>
  <c r="AB17" i="5"/>
  <c r="X17" i="5"/>
  <c r="T17" i="5"/>
  <c r="P17" i="5"/>
  <c r="L17" i="5"/>
  <c r="D17" i="5"/>
  <c r="BO17" i="5"/>
  <c r="BK17" i="5"/>
  <c r="BG17" i="5"/>
  <c r="BC17" i="5"/>
  <c r="AY17" i="5"/>
  <c r="AU17" i="5"/>
  <c r="AQ17" i="5"/>
  <c r="AM17" i="5"/>
  <c r="AI17" i="5"/>
  <c r="AE17" i="5"/>
  <c r="AA17" i="5"/>
  <c r="W17" i="5"/>
  <c r="S17" i="5"/>
  <c r="O17" i="5"/>
  <c r="K17" i="5"/>
  <c r="G17" i="5"/>
  <c r="C17" i="5"/>
  <c r="BI17" i="5"/>
  <c r="BA17" i="5"/>
  <c r="AS17" i="5"/>
  <c r="AK17" i="5"/>
  <c r="AC17" i="5"/>
  <c r="U17" i="5"/>
  <c r="Q17" i="5"/>
  <c r="E17" i="5"/>
  <c r="BL17" i="5"/>
  <c r="AZ17" i="5"/>
  <c r="AR17" i="5"/>
  <c r="AF17" i="5"/>
  <c r="H17" i="5"/>
  <c r="BN17" i="5"/>
  <c r="BJ17" i="5"/>
  <c r="BF17" i="5"/>
  <c r="BB17" i="5"/>
  <c r="AX17" i="5"/>
  <c r="AT17" i="5"/>
  <c r="AP17" i="5"/>
  <c r="AL17" i="5"/>
  <c r="AH17" i="5"/>
  <c r="AD17" i="5"/>
  <c r="Z17" i="5"/>
  <c r="V17" i="5"/>
  <c r="R17" i="5"/>
  <c r="N17" i="5"/>
  <c r="J17" i="5"/>
  <c r="F17" i="5"/>
  <c r="BY8" i="5"/>
  <c r="BQ8" i="5"/>
  <c r="BI8" i="5"/>
  <c r="BA8" i="5"/>
  <c r="AS8" i="5"/>
  <c r="AK8" i="5"/>
  <c r="AC8" i="5"/>
  <c r="U8" i="5"/>
  <c r="M8" i="5"/>
  <c r="E8" i="5"/>
  <c r="BX8" i="5"/>
  <c r="BP8" i="5"/>
  <c r="BH8" i="5"/>
  <c r="AV8" i="5"/>
  <c r="AN8" i="5"/>
  <c r="AF8" i="5"/>
  <c r="X8" i="5"/>
  <c r="T8" i="5"/>
  <c r="L8" i="5"/>
  <c r="D8" i="5"/>
  <c r="BW8" i="5"/>
  <c r="BS8" i="5"/>
  <c r="BO8" i="5"/>
  <c r="BK8" i="5"/>
  <c r="BG8" i="5"/>
  <c r="BC8" i="5"/>
  <c r="AY8" i="5"/>
  <c r="AU8" i="5"/>
  <c r="AQ8" i="5"/>
  <c r="AM8" i="5"/>
  <c r="AI8" i="5"/>
  <c r="AE8" i="5"/>
  <c r="AA8" i="5"/>
  <c r="W8" i="5"/>
  <c r="S8" i="5"/>
  <c r="O8" i="5"/>
  <c r="K8" i="5"/>
  <c r="G8" i="5"/>
  <c r="C8" i="5"/>
  <c r="BU8" i="5"/>
  <c r="BM8" i="5"/>
  <c r="BE8" i="5"/>
  <c r="AW8" i="5"/>
  <c r="AO8" i="5"/>
  <c r="AG8" i="5"/>
  <c r="Y8" i="5"/>
  <c r="Q8" i="5"/>
  <c r="I8" i="5"/>
  <c r="BT8" i="5"/>
  <c r="BL8" i="5"/>
  <c r="BD8" i="5"/>
  <c r="AZ8" i="5"/>
  <c r="AR8" i="5"/>
  <c r="AJ8" i="5"/>
  <c r="AB8" i="5"/>
  <c r="P8" i="5"/>
  <c r="H8" i="5"/>
  <c r="BV8" i="5"/>
  <c r="BR8" i="5"/>
  <c r="BN8" i="5"/>
  <c r="BJ8" i="5"/>
  <c r="BF8" i="5"/>
  <c r="BB8" i="5"/>
  <c r="AX8" i="5"/>
  <c r="AT8" i="5"/>
  <c r="AP8" i="5"/>
  <c r="AL8" i="5"/>
  <c r="AH8" i="5"/>
  <c r="AD8" i="5"/>
  <c r="Z8" i="5"/>
  <c r="V8" i="5"/>
  <c r="R8" i="5"/>
  <c r="N8" i="5"/>
  <c r="J8" i="5"/>
  <c r="F8" i="5"/>
  <c r="BM7" i="5"/>
  <c r="BI7" i="5"/>
  <c r="BE7" i="5"/>
  <c r="BA7" i="5"/>
  <c r="AW7" i="5"/>
  <c r="AS7" i="5"/>
  <c r="AO7" i="5"/>
  <c r="AK7" i="5"/>
  <c r="AG7" i="5"/>
  <c r="AC7" i="5"/>
  <c r="Y7" i="5"/>
  <c r="U7" i="5"/>
  <c r="Q7" i="5"/>
  <c r="M7" i="5"/>
  <c r="I7" i="5"/>
  <c r="E7" i="5"/>
  <c r="BD7" i="5"/>
  <c r="BK7" i="5"/>
  <c r="AU7" i="5"/>
  <c r="AI7" i="5"/>
  <c r="W7" i="5"/>
  <c r="O7" i="5"/>
  <c r="K7" i="5"/>
  <c r="C7" i="5"/>
  <c r="BL7" i="5"/>
  <c r="BH7" i="5"/>
  <c r="AZ7" i="5"/>
  <c r="AV7" i="5"/>
  <c r="AR7" i="5"/>
  <c r="AN7" i="5"/>
  <c r="AJ7" i="5"/>
  <c r="AF7" i="5"/>
  <c r="AB7" i="5"/>
  <c r="X7" i="5"/>
  <c r="T7" i="5"/>
  <c r="P7" i="5"/>
  <c r="L7" i="5"/>
  <c r="H7" i="5"/>
  <c r="D7" i="5"/>
  <c r="BO7" i="5"/>
  <c r="BG7" i="5"/>
  <c r="BC7" i="5"/>
  <c r="AY7" i="5"/>
  <c r="AQ7" i="5"/>
  <c r="AM7" i="5"/>
  <c r="AE7" i="5"/>
  <c r="AA7" i="5"/>
  <c r="S7" i="5"/>
  <c r="G7" i="5"/>
  <c r="BN7" i="5"/>
  <c r="BJ7" i="5"/>
  <c r="BF7" i="5"/>
  <c r="BB7" i="5"/>
  <c r="AX7" i="5"/>
  <c r="AT7" i="5"/>
  <c r="AP7" i="5"/>
  <c r="AL7" i="5"/>
  <c r="AH7" i="5"/>
  <c r="AD7" i="5"/>
  <c r="Z7" i="5"/>
  <c r="V7" i="5"/>
  <c r="R7" i="5"/>
  <c r="N7" i="5"/>
  <c r="J7" i="5"/>
  <c r="F7" i="5"/>
  <c r="J23" i="6"/>
  <c r="J15" i="6"/>
  <c r="J7" i="6"/>
  <c r="J18" i="6"/>
  <c r="J14" i="6"/>
  <c r="J6" i="6"/>
  <c r="J21" i="6"/>
  <c r="J17" i="6"/>
  <c r="J13" i="6"/>
  <c r="J9" i="6"/>
  <c r="J5" i="6"/>
  <c r="J19" i="6"/>
  <c r="J11" i="6"/>
  <c r="J22" i="6"/>
  <c r="J10" i="6"/>
  <c r="J24" i="6"/>
  <c r="J20" i="6"/>
  <c r="J16" i="6"/>
  <c r="J12" i="6"/>
  <c r="J8" i="6"/>
  <c r="G23" i="6"/>
  <c r="G19" i="6"/>
  <c r="G11" i="6"/>
  <c r="G22" i="6"/>
  <c r="G14" i="6"/>
  <c r="G6" i="6"/>
  <c r="G21" i="6"/>
  <c r="G17" i="6"/>
  <c r="G13" i="6"/>
  <c r="G9" i="6"/>
  <c r="G5" i="6"/>
  <c r="G15" i="6"/>
  <c r="G7" i="6"/>
  <c r="G18" i="6"/>
  <c r="G10" i="6"/>
  <c r="G24" i="6"/>
  <c r="G20" i="6"/>
  <c r="G16" i="6"/>
  <c r="G12" i="6"/>
  <c r="G8" i="6"/>
  <c r="D23" i="6"/>
  <c r="D15" i="6"/>
  <c r="D7" i="6"/>
  <c r="D22" i="6"/>
  <c r="D18" i="6"/>
  <c r="D14" i="6"/>
  <c r="D6" i="6"/>
  <c r="D21" i="6"/>
  <c r="D17" i="6"/>
  <c r="D13" i="6"/>
  <c r="D9" i="6"/>
  <c r="D5" i="6"/>
  <c r="D19" i="6"/>
  <c r="D11" i="6"/>
  <c r="D10" i="6"/>
  <c r="D24" i="6"/>
  <c r="D20" i="6"/>
  <c r="D16" i="6"/>
  <c r="D12" i="6"/>
  <c r="D8" i="6"/>
  <c r="F23" i="6"/>
  <c r="F15" i="6"/>
  <c r="F7" i="6"/>
  <c r="F22" i="6"/>
  <c r="F14" i="6"/>
  <c r="F6" i="6"/>
  <c r="F21" i="6"/>
  <c r="F17" i="6"/>
  <c r="F13" i="6"/>
  <c r="F9" i="6"/>
  <c r="F5" i="6"/>
  <c r="F19" i="6"/>
  <c r="F11" i="6"/>
  <c r="F18" i="6"/>
  <c r="F10" i="6"/>
  <c r="F24" i="6"/>
  <c r="F20" i="6"/>
  <c r="F16" i="6"/>
  <c r="F12" i="6"/>
  <c r="F8" i="6"/>
  <c r="I23" i="6"/>
  <c r="I15" i="6"/>
  <c r="I7" i="6"/>
  <c r="I22" i="6"/>
  <c r="I14" i="6"/>
  <c r="I6" i="6"/>
  <c r="I21" i="6"/>
  <c r="I17" i="6"/>
  <c r="I13" i="6"/>
  <c r="I9" i="6"/>
  <c r="I5" i="6"/>
  <c r="I19" i="6"/>
  <c r="I11" i="6"/>
  <c r="I18" i="6"/>
  <c r="I10" i="6"/>
  <c r="I24" i="6"/>
  <c r="I20" i="6"/>
  <c r="I16" i="6"/>
  <c r="I12" i="6"/>
  <c r="I8" i="6"/>
  <c r="C22" i="6"/>
  <c r="C18" i="6"/>
  <c r="C14" i="6"/>
  <c r="C10" i="6"/>
  <c r="C6" i="6"/>
  <c r="C24" i="6"/>
  <c r="C20" i="6"/>
  <c r="C16" i="6"/>
  <c r="C12" i="6"/>
  <c r="C8" i="6"/>
  <c r="C4" i="6"/>
  <c r="C23" i="6"/>
  <c r="C19" i="6"/>
  <c r="C15" i="6"/>
  <c r="C11" i="6"/>
  <c r="C7" i="6"/>
  <c r="C21" i="6"/>
  <c r="C17" i="6"/>
  <c r="C13" i="6"/>
  <c r="C9" i="6"/>
  <c r="J19" i="4"/>
  <c r="J11" i="4"/>
  <c r="J7" i="4"/>
  <c r="J22" i="4"/>
  <c r="J14" i="4"/>
  <c r="J6" i="4"/>
  <c r="J21" i="4"/>
  <c r="J17" i="4"/>
  <c r="J13" i="4"/>
  <c r="J9" i="4"/>
  <c r="J5" i="4"/>
  <c r="J23" i="4"/>
  <c r="J15" i="4"/>
  <c r="J18" i="4"/>
  <c r="J10" i="4"/>
  <c r="J24" i="4"/>
  <c r="J20" i="4"/>
  <c r="J16" i="4"/>
  <c r="J12" i="4"/>
  <c r="J8" i="4"/>
  <c r="G23" i="4"/>
  <c r="G19" i="4"/>
  <c r="G15" i="4"/>
  <c r="G7" i="4"/>
  <c r="G18" i="4"/>
  <c r="G14" i="4"/>
  <c r="G6" i="4"/>
  <c r="G21" i="4"/>
  <c r="G17" i="4"/>
  <c r="G13" i="4"/>
  <c r="G9" i="4"/>
  <c r="G5" i="4"/>
  <c r="G11" i="4"/>
  <c r="G22" i="4"/>
  <c r="G10" i="4"/>
  <c r="G24" i="4"/>
  <c r="G20" i="4"/>
  <c r="G16" i="4"/>
  <c r="G12" i="4"/>
  <c r="G8" i="4"/>
  <c r="D19" i="4"/>
  <c r="D7" i="4"/>
  <c r="D21" i="4"/>
  <c r="D13" i="4"/>
  <c r="D5" i="4"/>
  <c r="D23" i="4"/>
  <c r="D15" i="4"/>
  <c r="D11" i="4"/>
  <c r="D22" i="4"/>
  <c r="D18" i="4"/>
  <c r="D14" i="4"/>
  <c r="D10" i="4"/>
  <c r="D6" i="4"/>
  <c r="D17" i="4"/>
  <c r="D9" i="4"/>
  <c r="D24" i="4"/>
  <c r="D20" i="4"/>
  <c r="D16" i="4"/>
  <c r="D12" i="4"/>
  <c r="D8" i="4"/>
  <c r="K19" i="3"/>
  <c r="K7" i="3"/>
  <c r="K5" i="3"/>
  <c r="K23" i="3"/>
  <c r="K15" i="3"/>
  <c r="K11" i="3"/>
  <c r="K22" i="3"/>
  <c r="K18" i="3"/>
  <c r="K14" i="3"/>
  <c r="K10" i="3"/>
  <c r="K6" i="3"/>
  <c r="K21" i="3"/>
  <c r="K17" i="3"/>
  <c r="K13" i="3"/>
  <c r="K9" i="3"/>
  <c r="K24" i="3"/>
  <c r="K20" i="3"/>
  <c r="K16" i="3"/>
  <c r="K12" i="3"/>
  <c r="K8" i="3"/>
  <c r="H19" i="3"/>
  <c r="H15" i="3"/>
  <c r="H7" i="3"/>
  <c r="H18" i="3"/>
  <c r="H10" i="3"/>
  <c r="H21" i="3"/>
  <c r="H17" i="3"/>
  <c r="H13" i="3"/>
  <c r="H9" i="3"/>
  <c r="H5" i="3"/>
  <c r="H23" i="3"/>
  <c r="H11" i="3"/>
  <c r="H22" i="3"/>
  <c r="H14" i="3"/>
  <c r="H6" i="3"/>
  <c r="H24" i="3"/>
  <c r="H20" i="3"/>
  <c r="H16" i="3"/>
  <c r="H12" i="3"/>
  <c r="H8" i="3"/>
  <c r="E24" i="3"/>
  <c r="E20" i="3"/>
  <c r="E16" i="3"/>
  <c r="E12" i="3"/>
  <c r="E8" i="3"/>
  <c r="E23" i="3"/>
  <c r="E19" i="3"/>
  <c r="E15" i="3"/>
  <c r="E11" i="3"/>
  <c r="E7" i="3"/>
  <c r="E22" i="3"/>
  <c r="E18" i="3"/>
  <c r="E14" i="3"/>
  <c r="E10" i="3"/>
  <c r="E6" i="3"/>
  <c r="E21" i="3"/>
  <c r="E17" i="3"/>
  <c r="E13" i="3"/>
  <c r="E9" i="3"/>
  <c r="E5" i="3"/>
  <c r="G6" i="3"/>
  <c r="G14" i="3"/>
  <c r="G22" i="3"/>
  <c r="G4" i="3"/>
  <c r="J7" i="3"/>
  <c r="J15" i="3"/>
  <c r="J23" i="3"/>
  <c r="J11" i="3"/>
  <c r="J19" i="3"/>
  <c r="G10" i="3"/>
  <c r="G18" i="3"/>
  <c r="I19" i="4"/>
  <c r="I7" i="4"/>
  <c r="I17" i="4"/>
  <c r="I5" i="4"/>
  <c r="I23" i="4"/>
  <c r="I15" i="4"/>
  <c r="I11" i="4"/>
  <c r="I22" i="4"/>
  <c r="I18" i="4"/>
  <c r="I14" i="4"/>
  <c r="I10" i="4"/>
  <c r="I6" i="4"/>
  <c r="I21" i="4"/>
  <c r="I13" i="4"/>
  <c r="I9" i="4"/>
  <c r="I24" i="4"/>
  <c r="I20" i="4"/>
  <c r="I16" i="4"/>
  <c r="I12" i="4"/>
  <c r="I8" i="4"/>
  <c r="F19" i="4"/>
  <c r="F11" i="4"/>
  <c r="F7" i="4"/>
  <c r="F10" i="4"/>
  <c r="F21" i="4"/>
  <c r="F17" i="4"/>
  <c r="F13" i="4"/>
  <c r="F9" i="4"/>
  <c r="F5" i="4"/>
  <c r="F23" i="4"/>
  <c r="F15" i="4"/>
  <c r="F22" i="4"/>
  <c r="F18" i="4"/>
  <c r="F14" i="4"/>
  <c r="F6" i="4"/>
  <c r="F24" i="4"/>
  <c r="F20" i="4"/>
  <c r="F16" i="4"/>
  <c r="F12" i="4"/>
  <c r="F8" i="4"/>
  <c r="C4" i="4"/>
  <c r="C22" i="4"/>
  <c r="C18" i="4"/>
  <c r="C14" i="4"/>
  <c r="C10" i="4"/>
  <c r="C6" i="4"/>
  <c r="C21" i="4"/>
  <c r="C17" i="4"/>
  <c r="C13" i="4"/>
  <c r="C9" i="4"/>
  <c r="C5" i="4"/>
  <c r="C24" i="4"/>
  <c r="C20" i="4"/>
  <c r="C16" i="4"/>
  <c r="C12" i="4"/>
  <c r="C8" i="4"/>
  <c r="C23" i="4"/>
  <c r="C19" i="4"/>
  <c r="C15" i="4"/>
  <c r="C11" i="4"/>
  <c r="D5" i="3"/>
  <c r="D9" i="3"/>
  <c r="D13" i="3"/>
  <c r="D17" i="3"/>
  <c r="D21" i="3"/>
  <c r="G5" i="3"/>
  <c r="J6" i="3"/>
  <c r="D8" i="3"/>
  <c r="G9" i="3"/>
  <c r="J10" i="3"/>
  <c r="D12" i="3"/>
  <c r="G13" i="3"/>
  <c r="J14" i="3"/>
  <c r="D16" i="3"/>
  <c r="G17" i="3"/>
  <c r="J18" i="3"/>
  <c r="D20" i="3"/>
  <c r="G21" i="3"/>
  <c r="J22" i="3"/>
  <c r="D24" i="3"/>
  <c r="D4" i="3"/>
  <c r="J4" i="3"/>
  <c r="J5" i="3"/>
  <c r="D7" i="3"/>
  <c r="G8" i="3"/>
  <c r="J9" i="3"/>
  <c r="D11" i="3"/>
  <c r="G12" i="3"/>
  <c r="J13" i="3"/>
  <c r="D15" i="3"/>
  <c r="G16" i="3"/>
  <c r="J17" i="3"/>
  <c r="D19" i="3"/>
  <c r="G20" i="3"/>
  <c r="J21" i="3"/>
  <c r="D23" i="3"/>
  <c r="G24" i="3"/>
  <c r="D6" i="3"/>
  <c r="G7" i="3"/>
  <c r="J8" i="3"/>
  <c r="D10" i="3"/>
  <c r="G11" i="3"/>
  <c r="J12" i="3"/>
  <c r="D14" i="3"/>
  <c r="G15" i="3"/>
  <c r="J16" i="3"/>
  <c r="D18" i="3"/>
  <c r="G19" i="3"/>
  <c r="J20" i="3"/>
  <c r="C142" i="1"/>
  <c r="C141" i="1"/>
  <c r="C140" i="1"/>
  <c r="C139" i="1"/>
  <c r="C138" i="1"/>
  <c r="B88" i="1"/>
  <c r="B80" i="1"/>
  <c r="B72" i="1"/>
  <c r="B64" i="1"/>
  <c r="B56" i="1"/>
  <c r="B48" i="1"/>
  <c r="B40" i="1"/>
  <c r="B32" i="1"/>
  <c r="L55" i="1"/>
  <c r="K55" i="1"/>
  <c r="J55" i="1"/>
  <c r="I55" i="1"/>
  <c r="H55" i="1"/>
  <c r="G55" i="1"/>
  <c r="F55" i="1"/>
  <c r="E55" i="1"/>
  <c r="D55" i="1"/>
  <c r="C55" i="1"/>
  <c r="L87" i="1"/>
  <c r="K87" i="1"/>
  <c r="J87" i="1"/>
  <c r="I87" i="1"/>
  <c r="H87" i="1"/>
  <c r="G87" i="1"/>
  <c r="F87" i="1"/>
  <c r="E87" i="1"/>
  <c r="D87" i="1"/>
  <c r="C87" i="1"/>
  <c r="L79" i="1"/>
  <c r="K79" i="1"/>
  <c r="J79" i="1"/>
  <c r="I79" i="1"/>
  <c r="H79" i="1"/>
  <c r="G79" i="1"/>
  <c r="F79" i="1"/>
  <c r="E79" i="1"/>
  <c r="D79" i="1"/>
  <c r="C79" i="1"/>
  <c r="L71" i="1"/>
  <c r="K71" i="1"/>
  <c r="J71" i="1"/>
  <c r="I71" i="1"/>
  <c r="H71" i="1"/>
  <c r="G71" i="1"/>
  <c r="F71" i="1"/>
  <c r="E71" i="1"/>
  <c r="D71" i="1"/>
  <c r="C71" i="1"/>
  <c r="L63" i="1"/>
  <c r="K63" i="1"/>
  <c r="J63" i="1"/>
  <c r="I63" i="1"/>
  <c r="H63" i="1"/>
  <c r="G63" i="1"/>
  <c r="F63" i="1"/>
  <c r="E63" i="1"/>
  <c r="D63" i="1"/>
  <c r="C63" i="1"/>
  <c r="L47" i="1"/>
  <c r="K47" i="1"/>
  <c r="J47" i="1"/>
  <c r="I47" i="1"/>
  <c r="H47" i="1"/>
  <c r="G47" i="1"/>
  <c r="F47" i="1"/>
  <c r="E47" i="1"/>
  <c r="D47" i="1"/>
  <c r="C47" i="1"/>
  <c r="L39" i="1"/>
  <c r="K39" i="1"/>
  <c r="J39" i="1"/>
  <c r="I39" i="1"/>
  <c r="H39" i="1"/>
  <c r="G39" i="1"/>
  <c r="F39" i="1"/>
  <c r="E39" i="1"/>
  <c r="D39" i="1"/>
  <c r="C39" i="1"/>
  <c r="D31" i="1"/>
  <c r="E31" i="1"/>
  <c r="F31" i="1"/>
  <c r="G31" i="1"/>
  <c r="H31" i="1"/>
  <c r="I31" i="1"/>
  <c r="J31" i="1"/>
  <c r="K31" i="1"/>
  <c r="L31" i="1"/>
  <c r="C31" i="1"/>
  <c r="D80" i="1" l="1"/>
  <c r="D40" i="1"/>
  <c r="D64" i="1"/>
  <c r="D56" i="1"/>
  <c r="D32" i="1"/>
  <c r="D48" i="1"/>
  <c r="D72" i="1"/>
  <c r="D88" i="1"/>
</calcChain>
</file>

<file path=xl/sharedStrings.xml><?xml version="1.0" encoding="utf-8"?>
<sst xmlns="http://schemas.openxmlformats.org/spreadsheetml/2006/main" count="336" uniqueCount="65">
  <si>
    <t>15/11/2018</t>
  </si>
  <si>
    <t>30/11/2018</t>
  </si>
  <si>
    <t>20/12/2018</t>
  </si>
  <si>
    <t>24/12/2018</t>
  </si>
  <si>
    <t>31/12/2018</t>
  </si>
  <si>
    <t>15/1/2019</t>
  </si>
  <si>
    <t>T</t>
  </si>
  <si>
    <t>K=S</t>
  </si>
  <si>
    <t>VIX</t>
  </si>
  <si>
    <t>Implied Vol K=S</t>
  </si>
  <si>
    <t>Local vol in the money</t>
  </si>
  <si>
    <t>21/11/2018</t>
  </si>
  <si>
    <t>28/11/2018</t>
  </si>
  <si>
    <t>19/12/2018</t>
  </si>
  <si>
    <t>26/12/2018</t>
  </si>
  <si>
    <t>16/01/2019</t>
  </si>
  <si>
    <t>13/02/2019</t>
  </si>
  <si>
    <t>19/03/2019</t>
  </si>
  <si>
    <t>17/04/2019</t>
  </si>
  <si>
    <t>22/05/2019</t>
  </si>
  <si>
    <t>23/01/2019</t>
  </si>
  <si>
    <t>19/06/2019</t>
  </si>
  <si>
    <t>30/01/2019</t>
  </si>
  <si>
    <t>20/02/2019</t>
  </si>
  <si>
    <t>Date</t>
  </si>
  <si>
    <t>VIX normalized</t>
  </si>
  <si>
    <t>Spot</t>
  </si>
  <si>
    <t>Expiry dates</t>
  </si>
  <si>
    <t>Local Vol</t>
  </si>
  <si>
    <t>Vix</t>
  </si>
  <si>
    <t>Implied vol</t>
  </si>
  <si>
    <t>Std Dev</t>
  </si>
  <si>
    <t>Expiry date matrix</t>
  </si>
  <si>
    <t>Correl LocalVol/Std dev</t>
  </si>
  <si>
    <t>Corel LocalVol (T)/VIX</t>
  </si>
  <si>
    <t>Correl LocalVol(26/12/18)/VIX</t>
  </si>
  <si>
    <t>Correl LocalVol(16/01/19)/VIX</t>
  </si>
  <si>
    <t>Correl LocalVol(13/02/19)/VIX</t>
  </si>
  <si>
    <t>Correl LocalVol(19/03/19)/VIX</t>
  </si>
  <si>
    <t>Correl LocalVol(17/04/19)/VIX</t>
  </si>
  <si>
    <t>Local Vol 26/12/18</t>
  </si>
  <si>
    <t>Local Vol 16/01/19</t>
  </si>
  <si>
    <t>LocalVol(13/02/19)</t>
  </si>
  <si>
    <t>LocalVol(19/03/19)</t>
  </si>
  <si>
    <t>LocalVol(17/04/19)</t>
  </si>
  <si>
    <t>Implied Vol 26/12/18</t>
  </si>
  <si>
    <t>Implied Vol 16/01/19</t>
  </si>
  <si>
    <t>Implied Vol(13/02/19)</t>
  </si>
  <si>
    <t>Implied Vol(19/03/19)</t>
  </si>
  <si>
    <t>Implied Vol(17/04/19)</t>
  </si>
  <si>
    <t>Correl ImplVol(26/12/18)/VIX</t>
  </si>
  <si>
    <t>Correl ImpVol(16/01/19)/VIX</t>
  </si>
  <si>
    <t>Correl ImpVol(13/02/19)/VIX</t>
  </si>
  <si>
    <t>Correl ImpVol(19/03/19)/VIX</t>
  </si>
  <si>
    <t>Correl ImpVol(17/04/19)/VIX</t>
  </si>
  <si>
    <t>Compare volatility smile for different maturities with implied volatility smile</t>
  </si>
  <si>
    <t>LoclVol</t>
  </si>
  <si>
    <t>ImpliedVol</t>
  </si>
  <si>
    <t>K</t>
  </si>
  <si>
    <t>LocalVolVasicek</t>
  </si>
  <si>
    <t>VASICEK</t>
  </si>
  <si>
    <t>LocalVolSet1601</t>
  </si>
  <si>
    <t>Non uniform LocalVolSet1601</t>
  </si>
  <si>
    <t>Non uniform ImpliedVolSet1601</t>
  </si>
  <si>
    <t>ImpliedVolSet1601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</si>
</sst>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dd/mm/yyyy;@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sz val="9"/>
      <color theme="5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0" fontId="0" fillId="2" borderId="0" xfId="0" applyFill="1"/>
    <xf numFmtId="14" fontId="1" fillId="0" borderId="0" xfId="0" applyNumberFormat="1" applyFont="1"/>
    <xf numFmtId="0" fontId="0" fillId="0" borderId="0" xfId="0" applyAlignment="1">
      <alignment horizontal="center"/>
    </xf>
    <xf numFmtId="171" fontId="1" fillId="0" borderId="0" xfId="0" applyNumberFormat="1" applyFont="1"/>
    <xf numFmtId="0" fontId="0" fillId="3" borderId="1" xfId="0" applyFill="1" applyBorder="1"/>
    <xf numFmtId="171" fontId="0" fillId="0" borderId="0" xfId="0" applyNumberFormat="1"/>
    <xf numFmtId="0" fontId="2" fillId="0" borderId="0" xfId="0" applyFont="1" applyBorder="1" applyAlignment="1">
      <alignment horizontal="justify" vertical="center" wrapText="1"/>
    </xf>
    <xf numFmtId="14" fontId="3" fillId="0" borderId="0" xfId="0" applyNumberFormat="1" applyFont="1"/>
    <xf numFmtId="0" fontId="3" fillId="0" borderId="0" xfId="0" applyFont="1"/>
    <xf numFmtId="0" fontId="4" fillId="0" borderId="0" xfId="0" applyFont="1"/>
    <xf numFmtId="0" fontId="0" fillId="0" borderId="0" xfId="0" applyBorder="1"/>
    <xf numFmtId="171" fontId="1" fillId="0" borderId="0" xfId="0" applyNumberFormat="1" applyFont="1" applyBorder="1"/>
    <xf numFmtId="2" fontId="4" fillId="0" borderId="0" xfId="0" applyNumberFormat="1" applyFont="1" applyFill="1" applyBorder="1"/>
    <xf numFmtId="0" fontId="4" fillId="0" borderId="0" xfId="0" applyFont="1" applyFill="1" applyBorder="1"/>
    <xf numFmtId="0" fontId="4" fillId="0" borderId="0" xfId="0" applyFont="1" applyFill="1"/>
    <xf numFmtId="0" fontId="5" fillId="0" borderId="0" xfId="0" applyFont="1" applyFill="1" applyBorder="1" applyAlignment="1">
      <alignment horizontal="right" vertical="center" wrapText="1"/>
    </xf>
    <xf numFmtId="14" fontId="0" fillId="0" borderId="0" xfId="0" applyNumberFormat="1" applyAlignment="1">
      <alignment horizontal="center"/>
    </xf>
    <xf numFmtId="171" fontId="1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/>
    </xf>
    <xf numFmtId="171" fontId="3" fillId="0" borderId="0" xfId="0" applyNumberFormat="1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'analyse by T,t'!$B$27</c:f>
              <c:strCache>
                <c:ptCount val="1"/>
                <c:pt idx="0">
                  <c:v>15/11/2018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'analyse by T,t'!$C$27:$L$27</c:f>
              <c:strCache>
                <c:ptCount val="10"/>
                <c:pt idx="0">
                  <c:v>21/11/2018</c:v>
                </c:pt>
                <c:pt idx="1">
                  <c:v>28/11/2018</c:v>
                </c:pt>
                <c:pt idx="2">
                  <c:v>5/12/2018</c:v>
                </c:pt>
                <c:pt idx="3">
                  <c:v>12/12/2018</c:v>
                </c:pt>
                <c:pt idx="4">
                  <c:v>19/12/2018</c:v>
                </c:pt>
                <c:pt idx="5">
                  <c:v>26/12/2018</c:v>
                </c:pt>
                <c:pt idx="6">
                  <c:v>16/01/2019</c:v>
                </c:pt>
                <c:pt idx="7">
                  <c:v>13/02/2019</c:v>
                </c:pt>
                <c:pt idx="8">
                  <c:v>19/03/2019</c:v>
                </c:pt>
                <c:pt idx="9">
                  <c:v>17/04/2019</c:v>
                </c:pt>
              </c:strCache>
            </c:strRef>
          </c:cat>
          <c:val>
            <c:numRef>
              <c:f>'analyse by T,t'!$C$28:$L$28</c:f>
              <c:numCache>
                <c:formatCode>General</c:formatCode>
                <c:ptCount val="10"/>
                <c:pt idx="0">
                  <c:v>0.36534299999999997</c:v>
                </c:pt>
                <c:pt idx="1">
                  <c:v>0.40293899999999999</c:v>
                </c:pt>
                <c:pt idx="2">
                  <c:v>0.43647000000000002</c:v>
                </c:pt>
                <c:pt idx="3">
                  <c:v>0.46518399999999999</c:v>
                </c:pt>
                <c:pt idx="4">
                  <c:v>0.48832900000000001</c:v>
                </c:pt>
                <c:pt idx="5">
                  <c:v>0.50515699999999997</c:v>
                </c:pt>
                <c:pt idx="6">
                  <c:v>0.51022199999999995</c:v>
                </c:pt>
                <c:pt idx="7">
                  <c:v>0.47107700000000002</c:v>
                </c:pt>
                <c:pt idx="8">
                  <c:v>0.75440399999999996</c:v>
                </c:pt>
                <c:pt idx="9">
                  <c:v>1.346746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'analyse by T,t'!$A$30</c:f>
              <c:strCache>
                <c:ptCount val="1"/>
                <c:pt idx="0">
                  <c:v>Vix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'analyse by T,t'!$C$27:$L$27</c:f>
              <c:strCache>
                <c:ptCount val="10"/>
                <c:pt idx="0">
                  <c:v>21/11/2018</c:v>
                </c:pt>
                <c:pt idx="1">
                  <c:v>28/11/2018</c:v>
                </c:pt>
                <c:pt idx="2">
                  <c:v>5/12/2018</c:v>
                </c:pt>
                <c:pt idx="3">
                  <c:v>12/12/2018</c:v>
                </c:pt>
                <c:pt idx="4">
                  <c:v>19/12/2018</c:v>
                </c:pt>
                <c:pt idx="5">
                  <c:v>26/12/2018</c:v>
                </c:pt>
                <c:pt idx="6">
                  <c:v>16/01/2019</c:v>
                </c:pt>
                <c:pt idx="7">
                  <c:v>13/02/2019</c:v>
                </c:pt>
                <c:pt idx="8">
                  <c:v>19/03/2019</c:v>
                </c:pt>
                <c:pt idx="9">
                  <c:v>17/04/2019</c:v>
                </c:pt>
              </c:strCache>
            </c:strRef>
          </c:cat>
          <c:val>
            <c:numRef>
              <c:f>'analyse by T,t'!$C$30:$L$30</c:f>
              <c:numCache>
                <c:formatCode>General</c:formatCode>
                <c:ptCount val="10"/>
                <c:pt idx="0">
                  <c:v>0.20799999</c:v>
                </c:pt>
                <c:pt idx="1">
                  <c:v>0.18489999999999998</c:v>
                </c:pt>
                <c:pt idx="2">
                  <c:v>0.21190001</c:v>
                </c:pt>
                <c:pt idx="3">
                  <c:v>0.21459998999999999</c:v>
                </c:pt>
                <c:pt idx="4">
                  <c:v>0.25579999999999997</c:v>
                </c:pt>
                <c:pt idx="5">
                  <c:v>0.30409999999999998</c:v>
                </c:pt>
                <c:pt idx="6">
                  <c:v>0.19040001000000001</c:v>
                </c:pt>
                <c:pt idx="7">
                  <c:v>0.1565</c:v>
                </c:pt>
                <c:pt idx="8">
                  <c:v>0.1356</c:v>
                </c:pt>
                <c:pt idx="9">
                  <c:v>0.126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'analyse by T,t'!$A$31</c:f>
              <c:strCache>
                <c:ptCount val="1"/>
                <c:pt idx="0">
                  <c:v>Std Dev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'analyse by T,t'!$C$31:$L$31</c:f>
              <c:numCache>
                <c:formatCode>General</c:formatCode>
                <c:ptCount val="10"/>
                <c:pt idx="0">
                  <c:v>4.1040990990990942E-2</c:v>
                </c:pt>
                <c:pt idx="1">
                  <c:v>7.4574574574574698E-2</c:v>
                </c:pt>
                <c:pt idx="2">
                  <c:v>6.0560610610610584E-2</c:v>
                </c:pt>
                <c:pt idx="3">
                  <c:v>7.4074024024023952E-2</c:v>
                </c:pt>
                <c:pt idx="4">
                  <c:v>0.28028028028028013</c:v>
                </c:pt>
                <c:pt idx="5">
                  <c:v>0.52202202202202186</c:v>
                </c:pt>
                <c:pt idx="6">
                  <c:v>4.7046996996996979E-2</c:v>
                </c:pt>
                <c:pt idx="7">
                  <c:v>0.21671671671671675</c:v>
                </c:pt>
                <c:pt idx="8">
                  <c:v>0.32132132132132135</c:v>
                </c:pt>
                <c:pt idx="9">
                  <c:v>0.36936936936936937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4374944"/>
        <c:axId val="364375728"/>
      </c:lineChart>
      <c:catAx>
        <c:axId val="364374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64375728"/>
        <c:crosses val="autoZero"/>
        <c:auto val="1"/>
        <c:lblAlgn val="ctr"/>
        <c:lblOffset val="100"/>
        <c:noMultiLvlLbl val="0"/>
      </c:catAx>
      <c:valAx>
        <c:axId val="36437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64374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75005815152752E-2"/>
          <c:y val="0.12493438836606478"/>
          <c:w val="0.861625112097127"/>
          <c:h val="0.44948132554121256"/>
        </c:manualLayout>
      </c:layout>
      <c:lineChart>
        <c:grouping val="standard"/>
        <c:varyColors val="0"/>
        <c:ser>
          <c:idx val="0"/>
          <c:order val="0"/>
          <c:tx>
            <c:strRef>
              <c:f>'analyse by T,t'!$B$35</c:f>
              <c:strCache>
                <c:ptCount val="1"/>
                <c:pt idx="0">
                  <c:v>30/11/2018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'analyse by T,t'!$C$35:$L$35</c:f>
              <c:strCache>
                <c:ptCount val="10"/>
                <c:pt idx="0">
                  <c:v>5/12/2018</c:v>
                </c:pt>
                <c:pt idx="1">
                  <c:v>12/12/2018</c:v>
                </c:pt>
                <c:pt idx="2">
                  <c:v>19/12/2018</c:v>
                </c:pt>
                <c:pt idx="3">
                  <c:v>26/12/2018</c:v>
                </c:pt>
                <c:pt idx="4">
                  <c:v>2/1/2019</c:v>
                </c:pt>
                <c:pt idx="5">
                  <c:v>16/01/2019</c:v>
                </c:pt>
                <c:pt idx="6">
                  <c:v>13/02/2019</c:v>
                </c:pt>
                <c:pt idx="7">
                  <c:v>19/03/2019</c:v>
                </c:pt>
                <c:pt idx="8">
                  <c:v>17/04/2019</c:v>
                </c:pt>
                <c:pt idx="9">
                  <c:v>22/05/2019</c:v>
                </c:pt>
              </c:strCache>
            </c:strRef>
          </c:cat>
          <c:val>
            <c:numRef>
              <c:f>'analyse by T,t'!$C$36:$L$36</c:f>
              <c:numCache>
                <c:formatCode>General</c:formatCode>
                <c:ptCount val="10"/>
                <c:pt idx="0">
                  <c:v>0.28876600000000002</c:v>
                </c:pt>
                <c:pt idx="1">
                  <c:v>0.264044</c:v>
                </c:pt>
                <c:pt idx="2">
                  <c:v>0.26977899999999999</c:v>
                </c:pt>
                <c:pt idx="3">
                  <c:v>0.30083799999999999</c:v>
                </c:pt>
                <c:pt idx="4">
                  <c:v>0.35208600000000001</c:v>
                </c:pt>
                <c:pt idx="5">
                  <c:v>0.49462</c:v>
                </c:pt>
                <c:pt idx="6">
                  <c:v>0.79603699999999999</c:v>
                </c:pt>
                <c:pt idx="7">
                  <c:v>0.77746000000000004</c:v>
                </c:pt>
                <c:pt idx="8">
                  <c:v>0.31530200000000003</c:v>
                </c:pt>
                <c:pt idx="9">
                  <c:v>0.27846799999999999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'analyse by T,t'!$A$38</c:f>
              <c:strCache>
                <c:ptCount val="1"/>
                <c:pt idx="0">
                  <c:v>Vix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'analyse by T,t'!$C$35:$L$35</c:f>
              <c:strCache>
                <c:ptCount val="10"/>
                <c:pt idx="0">
                  <c:v>5/12/2018</c:v>
                </c:pt>
                <c:pt idx="1">
                  <c:v>12/12/2018</c:v>
                </c:pt>
                <c:pt idx="2">
                  <c:v>19/12/2018</c:v>
                </c:pt>
                <c:pt idx="3">
                  <c:v>26/12/2018</c:v>
                </c:pt>
                <c:pt idx="4">
                  <c:v>2/1/2019</c:v>
                </c:pt>
                <c:pt idx="5">
                  <c:v>16/01/2019</c:v>
                </c:pt>
                <c:pt idx="6">
                  <c:v>13/02/2019</c:v>
                </c:pt>
                <c:pt idx="7">
                  <c:v>19/03/2019</c:v>
                </c:pt>
                <c:pt idx="8">
                  <c:v>17/04/2019</c:v>
                </c:pt>
                <c:pt idx="9">
                  <c:v>22/05/2019</c:v>
                </c:pt>
              </c:strCache>
            </c:strRef>
          </c:cat>
          <c:val>
            <c:numRef>
              <c:f>'analyse by T,t'!$C$38:$L$38</c:f>
              <c:numCache>
                <c:formatCode>General</c:formatCode>
                <c:ptCount val="10"/>
                <c:pt idx="0">
                  <c:v>0.21190001</c:v>
                </c:pt>
                <c:pt idx="1">
                  <c:v>0.21459998999999999</c:v>
                </c:pt>
                <c:pt idx="2">
                  <c:v>0.25579999999999997</c:v>
                </c:pt>
                <c:pt idx="3">
                  <c:v>0.30409999999999998</c:v>
                </c:pt>
                <c:pt idx="4">
                  <c:v>0.23219999000000002</c:v>
                </c:pt>
                <c:pt idx="5">
                  <c:v>0.19040001000000001</c:v>
                </c:pt>
                <c:pt idx="6">
                  <c:v>0.1565</c:v>
                </c:pt>
                <c:pt idx="7">
                  <c:v>0.1356</c:v>
                </c:pt>
                <c:pt idx="8">
                  <c:v>0.126</c:v>
                </c:pt>
                <c:pt idx="9">
                  <c:v>0.14749999999999999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'analyse by T,t'!$A$39</c:f>
              <c:strCache>
                <c:ptCount val="1"/>
                <c:pt idx="0">
                  <c:v>Std Dev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'analyse by T,t'!$C$39:$L$39</c:f>
              <c:numCache>
                <c:formatCode>General</c:formatCode>
                <c:ptCount val="10"/>
                <c:pt idx="0">
                  <c:v>0.17266192584394024</c:v>
                </c:pt>
                <c:pt idx="1">
                  <c:v>0.18760370780298832</c:v>
                </c:pt>
                <c:pt idx="2">
                  <c:v>0.41560597675705574</c:v>
                </c:pt>
                <c:pt idx="3">
                  <c:v>0.68289983397897058</c:v>
                </c:pt>
                <c:pt idx="4">
                  <c:v>0.28500271167681251</c:v>
                </c:pt>
                <c:pt idx="5">
                  <c:v>5.3680188157166624E-2</c:v>
                </c:pt>
                <c:pt idx="6">
                  <c:v>0.13392363032650803</c:v>
                </c:pt>
                <c:pt idx="7">
                  <c:v>0.24958494742667406</c:v>
                </c:pt>
                <c:pt idx="8">
                  <c:v>0.30271167681239625</c:v>
                </c:pt>
                <c:pt idx="9">
                  <c:v>0.18372993912562263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9982544"/>
        <c:axId val="599982152"/>
      </c:lineChart>
      <c:catAx>
        <c:axId val="599982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99982152"/>
        <c:crosses val="autoZero"/>
        <c:auto val="1"/>
        <c:lblAlgn val="ctr"/>
        <c:lblOffset val="100"/>
        <c:noMultiLvlLbl val="0"/>
      </c:catAx>
      <c:valAx>
        <c:axId val="599982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99982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'analyse by T,t'!$B$43</c:f>
              <c:strCache>
                <c:ptCount val="1"/>
                <c:pt idx="0">
                  <c:v>10/12/2018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'analyse by T,t'!$C$43:$L$43</c:f>
              <c:strCache>
                <c:ptCount val="10"/>
                <c:pt idx="0">
                  <c:v>12/12/2018</c:v>
                </c:pt>
                <c:pt idx="1">
                  <c:v>19/12/2018</c:v>
                </c:pt>
                <c:pt idx="2">
                  <c:v>26/12/2018</c:v>
                </c:pt>
                <c:pt idx="3">
                  <c:v>2/1/2019</c:v>
                </c:pt>
                <c:pt idx="4">
                  <c:v>9/1/2019</c:v>
                </c:pt>
                <c:pt idx="5">
                  <c:v>16/01/2019</c:v>
                </c:pt>
                <c:pt idx="6">
                  <c:v>13/02/2019</c:v>
                </c:pt>
                <c:pt idx="7">
                  <c:v>19/03/2019</c:v>
                </c:pt>
                <c:pt idx="8">
                  <c:v>17/04/2019</c:v>
                </c:pt>
                <c:pt idx="9">
                  <c:v>22/05/2019</c:v>
                </c:pt>
              </c:strCache>
            </c:strRef>
          </c:cat>
          <c:val>
            <c:numRef>
              <c:f>'analyse by T,t'!$C$44:$L$44</c:f>
              <c:numCache>
                <c:formatCode>General</c:formatCode>
                <c:ptCount val="10"/>
                <c:pt idx="0">
                  <c:v>0.370703</c:v>
                </c:pt>
                <c:pt idx="1">
                  <c:v>0.35624600000000001</c:v>
                </c:pt>
                <c:pt idx="2">
                  <c:v>0.33072099999999999</c:v>
                </c:pt>
                <c:pt idx="3">
                  <c:v>0.29728300000000002</c:v>
                </c:pt>
                <c:pt idx="4">
                  <c:v>0.25908300000000001</c:v>
                </c:pt>
                <c:pt idx="5">
                  <c:v>0.219275</c:v>
                </c:pt>
                <c:pt idx="6">
                  <c:v>0.107017</c:v>
                </c:pt>
                <c:pt idx="7">
                  <c:v>0.27895799999999998</c:v>
                </c:pt>
                <c:pt idx="8">
                  <c:v>0.71060400000000001</c:v>
                </c:pt>
                <c:pt idx="9">
                  <c:v>0.64013299999999995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'analyse by T,t'!$A$46</c:f>
              <c:strCache>
                <c:ptCount val="1"/>
                <c:pt idx="0">
                  <c:v>Vix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'analyse by T,t'!$C$46:$L$46</c:f>
              <c:numCache>
                <c:formatCode>General</c:formatCode>
                <c:ptCount val="10"/>
                <c:pt idx="0">
                  <c:v>0.21459998999999999</c:v>
                </c:pt>
                <c:pt idx="1">
                  <c:v>0.25579999999999997</c:v>
                </c:pt>
                <c:pt idx="2">
                  <c:v>0.30409999999999998</c:v>
                </c:pt>
                <c:pt idx="3">
                  <c:v>0.23219999000000002</c:v>
                </c:pt>
                <c:pt idx="4">
                  <c:v>0.19980000000000001</c:v>
                </c:pt>
                <c:pt idx="5">
                  <c:v>0.19040001000000001</c:v>
                </c:pt>
                <c:pt idx="6">
                  <c:v>0.1565</c:v>
                </c:pt>
                <c:pt idx="7">
                  <c:v>0.1356</c:v>
                </c:pt>
                <c:pt idx="8">
                  <c:v>0.126</c:v>
                </c:pt>
                <c:pt idx="9">
                  <c:v>0.14749999999999999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'analyse by T,t'!$A$39</c:f>
              <c:strCache>
                <c:ptCount val="1"/>
                <c:pt idx="0">
                  <c:v>Std Dev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'analyse by T,t'!$C$39:$L$39</c:f>
              <c:numCache>
                <c:formatCode>General</c:formatCode>
                <c:ptCount val="10"/>
                <c:pt idx="0">
                  <c:v>0.17266192584394024</c:v>
                </c:pt>
                <c:pt idx="1">
                  <c:v>0.18760370780298832</c:v>
                </c:pt>
                <c:pt idx="2">
                  <c:v>0.41560597675705574</c:v>
                </c:pt>
                <c:pt idx="3">
                  <c:v>0.68289983397897058</c:v>
                </c:pt>
                <c:pt idx="4">
                  <c:v>0.28500271167681251</c:v>
                </c:pt>
                <c:pt idx="5">
                  <c:v>5.3680188157166624E-2</c:v>
                </c:pt>
                <c:pt idx="6">
                  <c:v>0.13392363032650803</c:v>
                </c:pt>
                <c:pt idx="7">
                  <c:v>0.24958494742667406</c:v>
                </c:pt>
                <c:pt idx="8">
                  <c:v>0.30271167681239625</c:v>
                </c:pt>
                <c:pt idx="9">
                  <c:v>0.18372993912562263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1208280"/>
        <c:axId val="601209064"/>
      </c:lineChart>
      <c:catAx>
        <c:axId val="601208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01209064"/>
        <c:crosses val="autoZero"/>
        <c:auto val="1"/>
        <c:lblAlgn val="ctr"/>
        <c:lblOffset val="100"/>
        <c:noMultiLvlLbl val="0"/>
      </c:catAx>
      <c:valAx>
        <c:axId val="601209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01208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'analyse by T,t'!$B$51</c:f>
              <c:strCache>
                <c:ptCount val="1"/>
                <c:pt idx="0">
                  <c:v>20/12/2018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'analyse by T,t'!$C$51:$L$51</c:f>
              <c:strCache>
                <c:ptCount val="10"/>
                <c:pt idx="0">
                  <c:v>26/12/2018</c:v>
                </c:pt>
                <c:pt idx="1">
                  <c:v>2/1/2019</c:v>
                </c:pt>
                <c:pt idx="2">
                  <c:v>9/1/2019</c:v>
                </c:pt>
                <c:pt idx="3">
                  <c:v>16/01/2019</c:v>
                </c:pt>
                <c:pt idx="4">
                  <c:v>23/01/2019</c:v>
                </c:pt>
                <c:pt idx="5">
                  <c:v>13/02/2019</c:v>
                </c:pt>
                <c:pt idx="6">
                  <c:v>19/03/2019</c:v>
                </c:pt>
                <c:pt idx="7">
                  <c:v>17/04/2019</c:v>
                </c:pt>
                <c:pt idx="8">
                  <c:v>22/05/2019</c:v>
                </c:pt>
                <c:pt idx="9">
                  <c:v>19/06/2019</c:v>
                </c:pt>
              </c:strCache>
            </c:strRef>
          </c:cat>
          <c:val>
            <c:numRef>
              <c:f>'analyse by T,t'!$C$52:$L$52</c:f>
              <c:numCache>
                <c:formatCode>General</c:formatCode>
                <c:ptCount val="10"/>
                <c:pt idx="0">
                  <c:v>0.33204499999999998</c:v>
                </c:pt>
                <c:pt idx="1">
                  <c:v>0.20641100000000001</c:v>
                </c:pt>
                <c:pt idx="2">
                  <c:v>0.12778999999999999</c:v>
                </c:pt>
                <c:pt idx="3">
                  <c:v>8.8469999999999993E-2</c:v>
                </c:pt>
                <c:pt idx="4">
                  <c:v>8.0737000000000003E-2</c:v>
                </c:pt>
                <c:pt idx="5">
                  <c:v>0.169931</c:v>
                </c:pt>
                <c:pt idx="6">
                  <c:v>0.26305299999999998</c:v>
                </c:pt>
                <c:pt idx="7">
                  <c:v>0.17818700000000001</c:v>
                </c:pt>
                <c:pt idx="8">
                  <c:v>0.170622</c:v>
                </c:pt>
                <c:pt idx="9">
                  <c:v>0.38486799999999999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'analyse by T,t'!$A$54</c:f>
              <c:strCache>
                <c:ptCount val="1"/>
                <c:pt idx="0">
                  <c:v>Vix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'analyse by T,t'!$C$54:$L$54</c:f>
              <c:numCache>
                <c:formatCode>General</c:formatCode>
                <c:ptCount val="10"/>
                <c:pt idx="0">
                  <c:v>0.30409999999999998</c:v>
                </c:pt>
                <c:pt idx="1">
                  <c:v>0.23219999000000002</c:v>
                </c:pt>
                <c:pt idx="2">
                  <c:v>0.19980000000000001</c:v>
                </c:pt>
                <c:pt idx="3">
                  <c:v>0.19040001000000001</c:v>
                </c:pt>
                <c:pt idx="4">
                  <c:v>0.19520000000000001</c:v>
                </c:pt>
                <c:pt idx="5">
                  <c:v>0.1565</c:v>
                </c:pt>
                <c:pt idx="6">
                  <c:v>0.1356</c:v>
                </c:pt>
                <c:pt idx="7">
                  <c:v>0.126</c:v>
                </c:pt>
                <c:pt idx="8">
                  <c:v>0.14749999999999999</c:v>
                </c:pt>
                <c:pt idx="9">
                  <c:v>0.14330000000000001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'analyse by T,t'!$A$55</c:f>
              <c:strCache>
                <c:ptCount val="1"/>
                <c:pt idx="0">
                  <c:v>Std Dev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'analyse by T,t'!$C$55:$L$55</c:f>
              <c:numCache>
                <c:formatCode>General</c:formatCode>
                <c:ptCount val="10"/>
                <c:pt idx="0">
                  <c:v>7.1529283704343957E-2</c:v>
                </c:pt>
                <c:pt idx="1">
                  <c:v>0.1818181882247423</c:v>
                </c:pt>
                <c:pt idx="2">
                  <c:v>0.29598306187396273</c:v>
                </c:pt>
                <c:pt idx="3">
                  <c:v>0.32910494464781337</c:v>
                </c:pt>
                <c:pt idx="4">
                  <c:v>0.31219166004903659</c:v>
                </c:pt>
                <c:pt idx="5">
                  <c:v>0.44855530121759341</c:v>
                </c:pt>
                <c:pt idx="6">
                  <c:v>0.52219871466521195</c:v>
                </c:pt>
                <c:pt idx="7">
                  <c:v>0.55602535433493139</c:v>
                </c:pt>
                <c:pt idx="8">
                  <c:v>0.4802677759079555</c:v>
                </c:pt>
                <c:pt idx="9">
                  <c:v>0.4950669307634577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3654272"/>
        <c:axId val="593655448"/>
      </c:lineChart>
      <c:catAx>
        <c:axId val="593654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93655448"/>
        <c:crosses val="autoZero"/>
        <c:auto val="1"/>
        <c:lblAlgn val="ctr"/>
        <c:lblOffset val="100"/>
        <c:noMultiLvlLbl val="0"/>
      </c:catAx>
      <c:valAx>
        <c:axId val="593655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93654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'analyse by T,t'!$B$59</c:f>
              <c:strCache>
                <c:ptCount val="1"/>
                <c:pt idx="0">
                  <c:v>24/12/2018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'analyse by T,t'!$C$59:$L$59</c:f>
              <c:strCache>
                <c:ptCount val="10"/>
                <c:pt idx="0">
                  <c:v>26/12/2018</c:v>
                </c:pt>
                <c:pt idx="1">
                  <c:v>2/1/2019</c:v>
                </c:pt>
                <c:pt idx="2">
                  <c:v>9/1/2019</c:v>
                </c:pt>
                <c:pt idx="3">
                  <c:v>16/01/2019</c:v>
                </c:pt>
                <c:pt idx="4">
                  <c:v>23/01/2019</c:v>
                </c:pt>
                <c:pt idx="5">
                  <c:v>13/02/2019</c:v>
                </c:pt>
                <c:pt idx="6">
                  <c:v>19/03/2019</c:v>
                </c:pt>
                <c:pt idx="7">
                  <c:v>17/04/2019</c:v>
                </c:pt>
                <c:pt idx="8">
                  <c:v>22/05/2019</c:v>
                </c:pt>
                <c:pt idx="9">
                  <c:v>19/06/2019</c:v>
                </c:pt>
              </c:strCache>
            </c:strRef>
          </c:cat>
          <c:val>
            <c:numRef>
              <c:f>'analyse by T,t'!$C$60:$L$60</c:f>
              <c:numCache>
                <c:formatCode>General</c:formatCode>
                <c:ptCount val="10"/>
                <c:pt idx="0">
                  <c:v>0.26034000000000002</c:v>
                </c:pt>
                <c:pt idx="1">
                  <c:v>0.174955</c:v>
                </c:pt>
                <c:pt idx="2">
                  <c:v>0.11593000000000001</c:v>
                </c:pt>
                <c:pt idx="3">
                  <c:v>7.9016000000000003E-2</c:v>
                </c:pt>
                <c:pt idx="4">
                  <c:v>5.9966999999999999E-2</c:v>
                </c:pt>
                <c:pt idx="5">
                  <c:v>6.7532999999999996E-2</c:v>
                </c:pt>
                <c:pt idx="6">
                  <c:v>5.7780999999999999E-2</c:v>
                </c:pt>
                <c:pt idx="7">
                  <c:v>6.78E-4</c:v>
                </c:pt>
                <c:pt idx="8">
                  <c:v>5.1736999999999998E-2</c:v>
                </c:pt>
                <c:pt idx="9">
                  <c:v>7.4132000000000003E-2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'analyse by T,t'!$A$62</c:f>
              <c:strCache>
                <c:ptCount val="1"/>
                <c:pt idx="0">
                  <c:v>Vix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'analyse by T,t'!$C$59:$L$59</c:f>
              <c:strCache>
                <c:ptCount val="10"/>
                <c:pt idx="0">
                  <c:v>26/12/2018</c:v>
                </c:pt>
                <c:pt idx="1">
                  <c:v>2/1/2019</c:v>
                </c:pt>
                <c:pt idx="2">
                  <c:v>9/1/2019</c:v>
                </c:pt>
                <c:pt idx="3">
                  <c:v>16/01/2019</c:v>
                </c:pt>
                <c:pt idx="4">
                  <c:v>23/01/2019</c:v>
                </c:pt>
                <c:pt idx="5">
                  <c:v>13/02/2019</c:v>
                </c:pt>
                <c:pt idx="6">
                  <c:v>19/03/2019</c:v>
                </c:pt>
                <c:pt idx="7">
                  <c:v>17/04/2019</c:v>
                </c:pt>
                <c:pt idx="8">
                  <c:v>22/05/2019</c:v>
                </c:pt>
                <c:pt idx="9">
                  <c:v>19/06/2019</c:v>
                </c:pt>
              </c:strCache>
            </c:strRef>
          </c:cat>
          <c:val>
            <c:numRef>
              <c:f>'analyse by T,t'!$C$62:$L$62</c:f>
              <c:numCache>
                <c:formatCode>General</c:formatCode>
                <c:ptCount val="10"/>
                <c:pt idx="0">
                  <c:v>0.30409999999999998</c:v>
                </c:pt>
                <c:pt idx="1">
                  <c:v>0.23219999000000002</c:v>
                </c:pt>
                <c:pt idx="2">
                  <c:v>0.19980000000000001</c:v>
                </c:pt>
                <c:pt idx="3">
                  <c:v>0.19040001000000001</c:v>
                </c:pt>
                <c:pt idx="4">
                  <c:v>0.19520000000000001</c:v>
                </c:pt>
                <c:pt idx="5">
                  <c:v>0.1565</c:v>
                </c:pt>
                <c:pt idx="6">
                  <c:v>0.1356</c:v>
                </c:pt>
                <c:pt idx="7">
                  <c:v>0.126</c:v>
                </c:pt>
                <c:pt idx="8">
                  <c:v>0.14749999999999999</c:v>
                </c:pt>
                <c:pt idx="9">
                  <c:v>0.14330000000000001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'analyse by T,t'!$A$63</c:f>
              <c:strCache>
                <c:ptCount val="1"/>
                <c:pt idx="0">
                  <c:v>Std Dev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'analyse by T,t'!$C$63:$L$63</c:f>
              <c:numCache>
                <c:formatCode>General</c:formatCode>
                <c:ptCount val="10"/>
                <c:pt idx="0">
                  <c:v>0.15691710562794575</c:v>
                </c:pt>
                <c:pt idx="1">
                  <c:v>0.35625176046576101</c:v>
                </c:pt>
                <c:pt idx="2">
                  <c:v>0.44607707235930139</c:v>
                </c:pt>
                <c:pt idx="3">
                  <c:v>0.4721374826725811</c:v>
                </c:pt>
                <c:pt idx="4">
                  <c:v>0.45883005267535348</c:v>
                </c:pt>
                <c:pt idx="5">
                  <c:v>0.56612143055170505</c:v>
                </c:pt>
                <c:pt idx="6">
                  <c:v>0.62406431937898532</c:v>
                </c:pt>
                <c:pt idx="7">
                  <c:v>0.65067923482118106</c:v>
                </c:pt>
                <c:pt idx="8">
                  <c:v>0.59107291377876359</c:v>
                </c:pt>
                <c:pt idx="9">
                  <c:v>0.60271693928472414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5628888"/>
        <c:axId val="595628104"/>
      </c:lineChart>
      <c:catAx>
        <c:axId val="595628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95628104"/>
        <c:crosses val="autoZero"/>
        <c:auto val="1"/>
        <c:lblAlgn val="ctr"/>
        <c:lblOffset val="100"/>
        <c:noMultiLvlLbl val="0"/>
      </c:catAx>
      <c:valAx>
        <c:axId val="595628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95628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'analyse by T,t'!$B$67</c:f>
              <c:strCache>
                <c:ptCount val="1"/>
                <c:pt idx="0">
                  <c:v>31/12/2018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'analyse by T,t'!$C$67:$L$67</c:f>
              <c:strCache>
                <c:ptCount val="10"/>
                <c:pt idx="0">
                  <c:v>2/1/2019</c:v>
                </c:pt>
                <c:pt idx="1">
                  <c:v>9/1/2019</c:v>
                </c:pt>
                <c:pt idx="2">
                  <c:v>16/01/2019</c:v>
                </c:pt>
                <c:pt idx="3">
                  <c:v>23/01/2019</c:v>
                </c:pt>
                <c:pt idx="4">
                  <c:v>30/01/2019</c:v>
                </c:pt>
                <c:pt idx="5">
                  <c:v>13/02/2019</c:v>
                </c:pt>
                <c:pt idx="6">
                  <c:v>19/03/2019</c:v>
                </c:pt>
                <c:pt idx="7">
                  <c:v>17/04/2019</c:v>
                </c:pt>
                <c:pt idx="8">
                  <c:v>22/05/2019</c:v>
                </c:pt>
                <c:pt idx="9">
                  <c:v>19/06/2019</c:v>
                </c:pt>
              </c:strCache>
            </c:strRef>
          </c:cat>
          <c:val>
            <c:numRef>
              <c:f>'analyse by T,t'!$C$68:$L$68</c:f>
              <c:numCache>
                <c:formatCode>General</c:formatCode>
                <c:ptCount val="10"/>
                <c:pt idx="0">
                  <c:v>0.37457800000000002</c:v>
                </c:pt>
                <c:pt idx="1">
                  <c:v>0.41941699999999998</c:v>
                </c:pt>
                <c:pt idx="2">
                  <c:v>0.44133600000000001</c:v>
                </c:pt>
                <c:pt idx="3">
                  <c:v>0.44464999999999999</c:v>
                </c:pt>
                <c:pt idx="4">
                  <c:v>0.43367800000000001</c:v>
                </c:pt>
                <c:pt idx="5">
                  <c:v>0.38613700000000001</c:v>
                </c:pt>
                <c:pt idx="6">
                  <c:v>0.31246600000000002</c:v>
                </c:pt>
                <c:pt idx="7">
                  <c:v>0.34456700000000001</c:v>
                </c:pt>
                <c:pt idx="8">
                  <c:v>0.23438200000000001</c:v>
                </c:pt>
                <c:pt idx="9">
                  <c:v>6.5583000000000002E-2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'analyse by T,t'!$A$70</c:f>
              <c:strCache>
                <c:ptCount val="1"/>
                <c:pt idx="0">
                  <c:v>Vix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'analyse by T,t'!$C$67:$L$67</c:f>
              <c:strCache>
                <c:ptCount val="10"/>
                <c:pt idx="0">
                  <c:v>2/1/2019</c:v>
                </c:pt>
                <c:pt idx="1">
                  <c:v>9/1/2019</c:v>
                </c:pt>
                <c:pt idx="2">
                  <c:v>16/01/2019</c:v>
                </c:pt>
                <c:pt idx="3">
                  <c:v>23/01/2019</c:v>
                </c:pt>
                <c:pt idx="4">
                  <c:v>30/01/2019</c:v>
                </c:pt>
                <c:pt idx="5">
                  <c:v>13/02/2019</c:v>
                </c:pt>
                <c:pt idx="6">
                  <c:v>19/03/2019</c:v>
                </c:pt>
                <c:pt idx="7">
                  <c:v>17/04/2019</c:v>
                </c:pt>
                <c:pt idx="8">
                  <c:v>22/05/2019</c:v>
                </c:pt>
                <c:pt idx="9">
                  <c:v>19/06/2019</c:v>
                </c:pt>
              </c:strCache>
            </c:strRef>
          </c:cat>
          <c:val>
            <c:numRef>
              <c:f>'analyse by T,t'!$C$70:$L$70</c:f>
              <c:numCache>
                <c:formatCode>General</c:formatCode>
                <c:ptCount val="10"/>
                <c:pt idx="0">
                  <c:v>0.23219999000000002</c:v>
                </c:pt>
                <c:pt idx="1">
                  <c:v>0.19980000000000001</c:v>
                </c:pt>
                <c:pt idx="2">
                  <c:v>0.19040001000000001</c:v>
                </c:pt>
                <c:pt idx="3">
                  <c:v>0.19520000000000001</c:v>
                </c:pt>
                <c:pt idx="4">
                  <c:v>0.17660000000000001</c:v>
                </c:pt>
                <c:pt idx="5">
                  <c:v>0.1565</c:v>
                </c:pt>
                <c:pt idx="6">
                  <c:v>0.1356</c:v>
                </c:pt>
                <c:pt idx="7">
                  <c:v>0.126</c:v>
                </c:pt>
                <c:pt idx="8">
                  <c:v>0.14749999999999999</c:v>
                </c:pt>
                <c:pt idx="9">
                  <c:v>0.14330000000000001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'analyse by T,t'!$A$71</c:f>
              <c:strCache>
                <c:ptCount val="1"/>
                <c:pt idx="0">
                  <c:v>Std Dev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'analyse by T,t'!$C$71:$L$71</c:f>
              <c:numCache>
                <c:formatCode>General</c:formatCode>
                <c:ptCount val="10"/>
                <c:pt idx="0">
                  <c:v>8.6546066089693202E-2</c:v>
                </c:pt>
                <c:pt idx="1">
                  <c:v>0.21400472069236831</c:v>
                </c:pt>
                <c:pt idx="2">
                  <c:v>0.25098343823760827</c:v>
                </c:pt>
                <c:pt idx="3">
                  <c:v>0.2321007081038553</c:v>
                </c:pt>
                <c:pt idx="4">
                  <c:v>0.30527143981117238</c:v>
                </c:pt>
                <c:pt idx="5">
                  <c:v>0.38434303697875699</c:v>
                </c:pt>
                <c:pt idx="6">
                  <c:v>0.46656176239181757</c:v>
                </c:pt>
                <c:pt idx="7">
                  <c:v>0.50432730133752957</c:v>
                </c:pt>
                <c:pt idx="8">
                  <c:v>0.41974822974036202</c:v>
                </c:pt>
                <c:pt idx="9">
                  <c:v>0.436270653029111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1208672"/>
        <c:axId val="601205928"/>
      </c:lineChart>
      <c:catAx>
        <c:axId val="601208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01205928"/>
        <c:crosses val="autoZero"/>
        <c:auto val="1"/>
        <c:lblAlgn val="ctr"/>
        <c:lblOffset val="100"/>
        <c:noMultiLvlLbl val="0"/>
      </c:catAx>
      <c:valAx>
        <c:axId val="601205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01208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'analyse by T,t'!$B$75</c:f>
              <c:strCache>
                <c:ptCount val="1"/>
                <c:pt idx="0">
                  <c:v>3/1/2019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'analyse by T,t'!$C$75:$L$75</c:f>
              <c:strCache>
                <c:ptCount val="10"/>
                <c:pt idx="0">
                  <c:v>9/1/2019</c:v>
                </c:pt>
                <c:pt idx="1">
                  <c:v>16/01/2019</c:v>
                </c:pt>
                <c:pt idx="2">
                  <c:v>23/01/2019</c:v>
                </c:pt>
                <c:pt idx="3">
                  <c:v>30/01/2019</c:v>
                </c:pt>
                <c:pt idx="4">
                  <c:v>6/2/2019</c:v>
                </c:pt>
                <c:pt idx="5">
                  <c:v>13/02/2019</c:v>
                </c:pt>
                <c:pt idx="6">
                  <c:v>19/03/2019</c:v>
                </c:pt>
                <c:pt idx="7">
                  <c:v>17/04/2019</c:v>
                </c:pt>
                <c:pt idx="8">
                  <c:v>22/05/2019</c:v>
                </c:pt>
                <c:pt idx="9">
                  <c:v>19/06/2019</c:v>
                </c:pt>
              </c:strCache>
            </c:strRef>
          </c:cat>
          <c:val>
            <c:numRef>
              <c:f>'analyse by T,t'!$C$76:$L$76</c:f>
              <c:numCache>
                <c:formatCode>General</c:formatCode>
                <c:ptCount val="10"/>
                <c:pt idx="0">
                  <c:v>0.313556</c:v>
                </c:pt>
                <c:pt idx="1">
                  <c:v>0.248474</c:v>
                </c:pt>
                <c:pt idx="2">
                  <c:v>0.202789</c:v>
                </c:pt>
                <c:pt idx="3">
                  <c:v>0.17344300000000001</c:v>
                </c:pt>
                <c:pt idx="4">
                  <c:v>0.15737999999999999</c:v>
                </c:pt>
                <c:pt idx="5">
                  <c:v>0.15154200000000001</c:v>
                </c:pt>
                <c:pt idx="6">
                  <c:v>0.170266</c:v>
                </c:pt>
                <c:pt idx="7">
                  <c:v>0.149062</c:v>
                </c:pt>
                <c:pt idx="8">
                  <c:v>0.13822300000000001</c:v>
                </c:pt>
                <c:pt idx="9">
                  <c:v>0.24104200000000001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'analyse by T,t'!$A$78</c:f>
              <c:strCache>
                <c:ptCount val="1"/>
                <c:pt idx="0">
                  <c:v>Vix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'analyse by T,t'!$C$78:$L$78</c:f>
              <c:numCache>
                <c:formatCode>General</c:formatCode>
                <c:ptCount val="10"/>
                <c:pt idx="0">
                  <c:v>0.19980000000000001</c:v>
                </c:pt>
                <c:pt idx="1">
                  <c:v>0.19040001000000001</c:v>
                </c:pt>
                <c:pt idx="2">
                  <c:v>0.19520000000000001</c:v>
                </c:pt>
                <c:pt idx="3">
                  <c:v>0.17660000000000001</c:v>
                </c:pt>
                <c:pt idx="4">
                  <c:v>0.15380000000000002</c:v>
                </c:pt>
                <c:pt idx="5">
                  <c:v>0.1565</c:v>
                </c:pt>
                <c:pt idx="6">
                  <c:v>0.1356</c:v>
                </c:pt>
                <c:pt idx="7">
                  <c:v>0.126</c:v>
                </c:pt>
                <c:pt idx="8">
                  <c:v>0.14749999999999999</c:v>
                </c:pt>
                <c:pt idx="9">
                  <c:v>0.14330000000000001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'analyse by T,t'!$A$79</c:f>
              <c:strCache>
                <c:ptCount val="1"/>
                <c:pt idx="0">
                  <c:v>Std Dev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'analyse by T,t'!$C$79:$L$79</c:f>
              <c:numCache>
                <c:formatCode>General</c:formatCode>
                <c:ptCount val="10"/>
                <c:pt idx="0">
                  <c:v>0.21493126856851594</c:v>
                </c:pt>
                <c:pt idx="1">
                  <c:v>0.25186639481860923</c:v>
                </c:pt>
                <c:pt idx="2">
                  <c:v>0.23300592404691844</c:v>
                </c:pt>
                <c:pt idx="3">
                  <c:v>0.30609040054654613</c:v>
                </c:pt>
                <c:pt idx="4">
                  <c:v>0.39567782335254126</c:v>
                </c:pt>
                <c:pt idx="5">
                  <c:v>0.38506878644130504</c:v>
                </c:pt>
                <c:pt idx="6">
                  <c:v>0.46719059068013397</c:v>
                </c:pt>
                <c:pt idx="7">
                  <c:v>0.50491161080897407</c:v>
                </c:pt>
                <c:pt idx="8">
                  <c:v>0.42043224281209263</c:v>
                </c:pt>
                <c:pt idx="9">
                  <c:v>0.43693518911846013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2632608"/>
        <c:axId val="592635352"/>
      </c:lineChart>
      <c:catAx>
        <c:axId val="592632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92635352"/>
        <c:crosses val="autoZero"/>
        <c:auto val="1"/>
        <c:lblAlgn val="ctr"/>
        <c:lblOffset val="100"/>
        <c:noMultiLvlLbl val="0"/>
      </c:catAx>
      <c:valAx>
        <c:axId val="592635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92632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'analyse by T,t'!$B$83</c:f>
              <c:strCache>
                <c:ptCount val="1"/>
                <c:pt idx="0">
                  <c:v>15/1/2019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'analyse by T,t'!$C$83:$L$83</c:f>
              <c:strCache>
                <c:ptCount val="10"/>
                <c:pt idx="0">
                  <c:v>16/01/2019</c:v>
                </c:pt>
                <c:pt idx="1">
                  <c:v>23/01/2019</c:v>
                </c:pt>
                <c:pt idx="2">
                  <c:v>30/01/2019</c:v>
                </c:pt>
                <c:pt idx="3">
                  <c:v>6/2/2019</c:v>
                </c:pt>
                <c:pt idx="4">
                  <c:v>13/02/2019</c:v>
                </c:pt>
                <c:pt idx="5">
                  <c:v>20/02/2019</c:v>
                </c:pt>
                <c:pt idx="6">
                  <c:v>19/03/2019</c:v>
                </c:pt>
                <c:pt idx="7">
                  <c:v>17/04/2019</c:v>
                </c:pt>
                <c:pt idx="8">
                  <c:v>22/05/2019</c:v>
                </c:pt>
                <c:pt idx="9">
                  <c:v>19/06/2019</c:v>
                </c:pt>
              </c:strCache>
            </c:strRef>
          </c:cat>
          <c:val>
            <c:numRef>
              <c:f>'analyse by T,t'!$C$84:$L$84</c:f>
              <c:numCache>
                <c:formatCode>General</c:formatCode>
                <c:ptCount val="10"/>
                <c:pt idx="0">
                  <c:v>0.34923999999999999</c:v>
                </c:pt>
                <c:pt idx="1">
                  <c:v>0.31538899999999997</c:v>
                </c:pt>
                <c:pt idx="2">
                  <c:v>0.30004999999999998</c:v>
                </c:pt>
                <c:pt idx="3">
                  <c:v>0.29720299999999999</c:v>
                </c:pt>
                <c:pt idx="4">
                  <c:v>0.30082300000000001</c:v>
                </c:pt>
                <c:pt idx="5">
                  <c:v>0.30488999999999999</c:v>
                </c:pt>
                <c:pt idx="6">
                  <c:v>0.21464</c:v>
                </c:pt>
                <c:pt idx="7">
                  <c:v>1.5311E-2</c:v>
                </c:pt>
                <c:pt idx="8">
                  <c:v>0.59312799999999999</c:v>
                </c:pt>
                <c:pt idx="9">
                  <c:v>0.144398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'analyse by T,t'!$A$86</c:f>
              <c:strCache>
                <c:ptCount val="1"/>
                <c:pt idx="0">
                  <c:v>Vix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'analyse by T,t'!$C$86:$L$86</c:f>
              <c:numCache>
                <c:formatCode>General</c:formatCode>
                <c:ptCount val="10"/>
                <c:pt idx="0">
                  <c:v>0.19040001000000001</c:v>
                </c:pt>
                <c:pt idx="1">
                  <c:v>0.19520000000000001</c:v>
                </c:pt>
                <c:pt idx="2">
                  <c:v>0.17660000000000001</c:v>
                </c:pt>
                <c:pt idx="3">
                  <c:v>0.15380000000000002</c:v>
                </c:pt>
                <c:pt idx="4">
                  <c:v>0.1565</c:v>
                </c:pt>
                <c:pt idx="5">
                  <c:v>0.14019999999999999</c:v>
                </c:pt>
                <c:pt idx="6">
                  <c:v>0.1356</c:v>
                </c:pt>
                <c:pt idx="7">
                  <c:v>0.126</c:v>
                </c:pt>
                <c:pt idx="8">
                  <c:v>0.14749999999999999</c:v>
                </c:pt>
                <c:pt idx="9">
                  <c:v>0.14330000000000001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'analyse by T,t'!$A$87</c:f>
              <c:strCache>
                <c:ptCount val="1"/>
                <c:pt idx="0">
                  <c:v>Std Dev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'analyse by T,t'!$C$87:$L$87</c:f>
              <c:numCache>
                <c:formatCode>General</c:formatCode>
                <c:ptCount val="10"/>
                <c:pt idx="0">
                  <c:v>2.3655967741935385E-2</c:v>
                </c:pt>
                <c:pt idx="1">
                  <c:v>4.9462365591397765E-2</c:v>
                </c:pt>
                <c:pt idx="2">
                  <c:v>5.0537634408602247E-2</c:v>
                </c:pt>
                <c:pt idx="3">
                  <c:v>0.17311827956989248</c:v>
                </c:pt>
                <c:pt idx="4">
                  <c:v>0.15860215053763452</c:v>
                </c:pt>
                <c:pt idx="5">
                  <c:v>0.24623655913978509</c:v>
                </c:pt>
                <c:pt idx="6">
                  <c:v>0.27096774193548401</c:v>
                </c:pt>
                <c:pt idx="7">
                  <c:v>0.32258064516129042</c:v>
                </c:pt>
                <c:pt idx="8">
                  <c:v>0.20698924731182811</c:v>
                </c:pt>
                <c:pt idx="9">
                  <c:v>0.22956989247311832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8116568"/>
        <c:axId val="358116960"/>
      </c:lineChart>
      <c:catAx>
        <c:axId val="358116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58116960"/>
        <c:crosses val="autoZero"/>
        <c:auto val="1"/>
        <c:lblAlgn val="ctr"/>
        <c:lblOffset val="100"/>
        <c:noMultiLvlLbl val="0"/>
      </c:catAx>
      <c:valAx>
        <c:axId val="358116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58116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Near-the-spot</a:t>
            </a:r>
            <a:r>
              <a:rPr lang="fr-FR" baseline="0"/>
              <a:t> </a:t>
            </a:r>
            <a:r>
              <a:rPr lang="fr-FR"/>
              <a:t>Local</a:t>
            </a:r>
            <a:r>
              <a:rPr lang="fr-FR" baseline="0"/>
              <a:t> vol of the option T=16/01/2019</a:t>
            </a:r>
            <a:endParaRPr lang="fr-F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'analyse by T,t'!$A$76</c:f>
              <c:strCache>
                <c:ptCount val="1"/>
                <c:pt idx="0">
                  <c:v>Local Vol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('analyse by T,t'!$B$27,'analyse by T,t'!$B$35,'analyse by T,t'!$B$43,'analyse by T,t'!$B$51,'analyse by T,t'!$B$59,'analyse by T,t'!$B$67,'analyse by T,t'!$B$75,'analyse by T,t'!$B$83)</c:f>
              <c:strCache>
                <c:ptCount val="8"/>
                <c:pt idx="0">
                  <c:v>15/11/2018</c:v>
                </c:pt>
                <c:pt idx="1">
                  <c:v>30/11/2018</c:v>
                </c:pt>
                <c:pt idx="2">
                  <c:v>10/12/2018</c:v>
                </c:pt>
                <c:pt idx="3">
                  <c:v>20/12/2018</c:v>
                </c:pt>
                <c:pt idx="4">
                  <c:v>24/12/2018</c:v>
                </c:pt>
                <c:pt idx="5">
                  <c:v>31/12/2018</c:v>
                </c:pt>
                <c:pt idx="6">
                  <c:v>3/1/2019</c:v>
                </c:pt>
                <c:pt idx="7">
                  <c:v>15/1/2019</c:v>
                </c:pt>
              </c:strCache>
            </c:strRef>
          </c:cat>
          <c:val>
            <c:numRef>
              <c:f>('analyse by T,t'!$I$28,'analyse by T,t'!$H$36,'analyse by T,t'!$H$44,'analyse by T,t'!$F$52,'analyse by T,t'!$F$60,'analyse by T,t'!$E$68,'analyse by T,t'!$D$76,'analyse by T,t'!$C$84)</c:f>
              <c:numCache>
                <c:formatCode>General</c:formatCode>
                <c:ptCount val="8"/>
                <c:pt idx="0">
                  <c:v>0.51022199999999995</c:v>
                </c:pt>
                <c:pt idx="1">
                  <c:v>0.49462</c:v>
                </c:pt>
                <c:pt idx="2">
                  <c:v>0.219275</c:v>
                </c:pt>
                <c:pt idx="3">
                  <c:v>8.8469999999999993E-2</c:v>
                </c:pt>
                <c:pt idx="4">
                  <c:v>7.9016000000000003E-2</c:v>
                </c:pt>
                <c:pt idx="5">
                  <c:v>0.44133600000000001</c:v>
                </c:pt>
                <c:pt idx="6">
                  <c:v>0.248474</c:v>
                </c:pt>
                <c:pt idx="7">
                  <c:v>0.34923999999999999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'analyse by T,t'!$A$86</c:f>
              <c:strCache>
                <c:ptCount val="1"/>
                <c:pt idx="0">
                  <c:v>Vix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('analyse by T,t'!$B$30,'analyse by T,t'!$B$38,'analyse by T,t'!$B$46,'analyse by T,t'!$B$54,'analyse by T,t'!$B$62,'analyse by T,t'!$B$70,'analyse by T,t'!$B$78,'analyse by T,t'!$B$86)</c:f>
              <c:numCache>
                <c:formatCode>General</c:formatCode>
                <c:ptCount val="8"/>
                <c:pt idx="0">
                  <c:v>0.19980000000000001</c:v>
                </c:pt>
                <c:pt idx="1">
                  <c:v>0.1807</c:v>
                </c:pt>
                <c:pt idx="2">
                  <c:v>0.22639999</c:v>
                </c:pt>
                <c:pt idx="3">
                  <c:v>0.28379999</c:v>
                </c:pt>
                <c:pt idx="4">
                  <c:v>0.36070000000000002</c:v>
                </c:pt>
                <c:pt idx="5">
                  <c:v>0.25420000000000004</c:v>
                </c:pt>
                <c:pt idx="6">
                  <c:v>0.25450001</c:v>
                </c:pt>
                <c:pt idx="7">
                  <c:v>0.18600000000000003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8704312"/>
        <c:axId val="658705096"/>
      </c:lineChart>
      <c:catAx>
        <c:axId val="658704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58705096"/>
        <c:crosses val="autoZero"/>
        <c:auto val="1"/>
        <c:lblAlgn val="ctr"/>
        <c:lblOffset val="100"/>
        <c:noMultiLvlLbl val="0"/>
      </c:catAx>
      <c:valAx>
        <c:axId val="658705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58704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400" b="0" i="0" u="none" strike="noStrike" baseline="0">
                <a:effectLst/>
              </a:rPr>
              <a:t>Near-the-spot </a:t>
            </a:r>
            <a:r>
              <a:rPr lang="fr-FR" sz="1400" b="0" i="0" baseline="0">
                <a:effectLst/>
              </a:rPr>
              <a:t>Local vol of the option T=13/02/2019</a:t>
            </a:r>
            <a:endParaRPr lang="fr-FR" sz="14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'analyse by T,t'!$A$28</c:f>
              <c:strCache>
                <c:ptCount val="1"/>
                <c:pt idx="0">
                  <c:v>Local Vol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('analyse by T,t'!$B$27,'analyse by T,t'!$B$35,'analyse by T,t'!$B$43,'analyse by T,t'!$B$51,'analyse by T,t'!$B$59,'analyse by T,t'!$B$67,'analyse by T,t'!$B$75,'analyse by T,t'!$B$83)</c:f>
              <c:strCache>
                <c:ptCount val="8"/>
                <c:pt idx="0">
                  <c:v>15/11/2018</c:v>
                </c:pt>
                <c:pt idx="1">
                  <c:v>30/11/2018</c:v>
                </c:pt>
                <c:pt idx="2">
                  <c:v>10/12/2018</c:v>
                </c:pt>
                <c:pt idx="3">
                  <c:v>20/12/2018</c:v>
                </c:pt>
                <c:pt idx="4">
                  <c:v>24/12/2018</c:v>
                </c:pt>
                <c:pt idx="5">
                  <c:v>31/12/2018</c:v>
                </c:pt>
                <c:pt idx="6">
                  <c:v>3/1/2019</c:v>
                </c:pt>
                <c:pt idx="7">
                  <c:v>15/1/2019</c:v>
                </c:pt>
              </c:strCache>
            </c:strRef>
          </c:cat>
          <c:val>
            <c:numRef>
              <c:f>('analyse by T,t'!$J$28,'analyse by T,t'!$I$36,'analyse by T,t'!$I$44,'analyse by T,t'!$H$52,'analyse by T,t'!$H$60,'analyse by T,t'!$H$68,'analyse by T,t'!$H$76,'analyse by T,t'!$G$84)</c:f>
              <c:numCache>
                <c:formatCode>General</c:formatCode>
                <c:ptCount val="8"/>
                <c:pt idx="0">
                  <c:v>0.47107700000000002</c:v>
                </c:pt>
                <c:pt idx="1">
                  <c:v>0.79603699999999999</c:v>
                </c:pt>
                <c:pt idx="2">
                  <c:v>0.107017</c:v>
                </c:pt>
                <c:pt idx="3">
                  <c:v>0.169931</c:v>
                </c:pt>
                <c:pt idx="4">
                  <c:v>6.7532999999999996E-2</c:v>
                </c:pt>
                <c:pt idx="5">
                  <c:v>0.38613700000000001</c:v>
                </c:pt>
                <c:pt idx="6">
                  <c:v>0.15154200000000001</c:v>
                </c:pt>
                <c:pt idx="7">
                  <c:v>0.30082300000000001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'analyse by T,t'!$A$86</c:f>
              <c:strCache>
                <c:ptCount val="1"/>
                <c:pt idx="0">
                  <c:v>Vix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('analyse by T,t'!$B$27,'analyse by T,t'!$B$35,'analyse by T,t'!$B$43,'analyse by T,t'!$B$51,'analyse by T,t'!$B$59,'analyse by T,t'!$B$67,'analyse by T,t'!$B$75,'analyse by T,t'!$B$83)</c:f>
              <c:strCache>
                <c:ptCount val="8"/>
                <c:pt idx="0">
                  <c:v>15/11/2018</c:v>
                </c:pt>
                <c:pt idx="1">
                  <c:v>30/11/2018</c:v>
                </c:pt>
                <c:pt idx="2">
                  <c:v>10/12/2018</c:v>
                </c:pt>
                <c:pt idx="3">
                  <c:v>20/12/2018</c:v>
                </c:pt>
                <c:pt idx="4">
                  <c:v>24/12/2018</c:v>
                </c:pt>
                <c:pt idx="5">
                  <c:v>31/12/2018</c:v>
                </c:pt>
                <c:pt idx="6">
                  <c:v>3/1/2019</c:v>
                </c:pt>
                <c:pt idx="7">
                  <c:v>15/1/2019</c:v>
                </c:pt>
              </c:strCache>
            </c:strRef>
          </c:cat>
          <c:val>
            <c:numRef>
              <c:f>('analyse by T,t'!$B$30,'analyse by T,t'!$B$38,'analyse by T,t'!$B$46,'analyse by T,t'!$B$54,'analyse by T,t'!$B$62,'analyse by T,t'!$B$70,'analyse by T,t'!$B$78,'analyse by T,t'!$B$86)</c:f>
              <c:numCache>
                <c:formatCode>General</c:formatCode>
                <c:ptCount val="8"/>
                <c:pt idx="0">
                  <c:v>0.19980000000000001</c:v>
                </c:pt>
                <c:pt idx="1">
                  <c:v>0.1807</c:v>
                </c:pt>
                <c:pt idx="2">
                  <c:v>0.22639999</c:v>
                </c:pt>
                <c:pt idx="3">
                  <c:v>0.28379999</c:v>
                </c:pt>
                <c:pt idx="4">
                  <c:v>0.36070000000000002</c:v>
                </c:pt>
                <c:pt idx="5">
                  <c:v>0.25420000000000004</c:v>
                </c:pt>
                <c:pt idx="6">
                  <c:v>0.25450001</c:v>
                </c:pt>
                <c:pt idx="7">
                  <c:v>0.18600000000000003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6853056"/>
        <c:axId val="436853448"/>
      </c:lineChart>
      <c:catAx>
        <c:axId val="436853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36853448"/>
        <c:crosses val="autoZero"/>
        <c:auto val="1"/>
        <c:lblAlgn val="ctr"/>
        <c:lblOffset val="100"/>
        <c:noMultiLvlLbl val="0"/>
      </c:catAx>
      <c:valAx>
        <c:axId val="436853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36853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fr-FR" sz="1800" b="0" i="0" baseline="0">
                <a:effectLst/>
              </a:rPr>
              <a:t>Near-the-spot Local vol of the option T=26/12/2018</a:t>
            </a:r>
            <a:endParaRPr lang="fr-FR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'analyse by T,t'!$A$28</c:f>
              <c:strCache>
                <c:ptCount val="1"/>
                <c:pt idx="0">
                  <c:v>Local Vol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('analyse by T,t'!$B$27,'analyse by T,t'!$B$35,'analyse by T,t'!$B$43,'analyse by T,t'!$B$51,'analyse by T,t'!$B$59)</c:f>
              <c:strCache>
                <c:ptCount val="5"/>
                <c:pt idx="0">
                  <c:v>15/11/2018</c:v>
                </c:pt>
                <c:pt idx="1">
                  <c:v>30/11/2018</c:v>
                </c:pt>
                <c:pt idx="2">
                  <c:v>10/12/2018</c:v>
                </c:pt>
                <c:pt idx="3">
                  <c:v>20/12/2018</c:v>
                </c:pt>
                <c:pt idx="4">
                  <c:v>24/12/2018</c:v>
                </c:pt>
              </c:strCache>
            </c:strRef>
          </c:cat>
          <c:val>
            <c:numRef>
              <c:f>('analyse by T,t'!$H$28,'analyse by T,t'!$F$36,'analyse by T,t'!$E$44,'analyse by T,t'!$C$52,'analyse by T,t'!$C$60)</c:f>
              <c:numCache>
                <c:formatCode>General</c:formatCode>
                <c:ptCount val="5"/>
                <c:pt idx="0">
                  <c:v>0.50515699999999997</c:v>
                </c:pt>
                <c:pt idx="1">
                  <c:v>0.30083799999999999</c:v>
                </c:pt>
                <c:pt idx="2">
                  <c:v>0.33072099999999999</c:v>
                </c:pt>
                <c:pt idx="3">
                  <c:v>0.33204499999999998</c:v>
                </c:pt>
                <c:pt idx="4">
                  <c:v>0.26034000000000002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'analyse by T,t'!$A$46</c:f>
              <c:strCache>
                <c:ptCount val="1"/>
                <c:pt idx="0">
                  <c:v>Vix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('analyse by T,t'!$B$27,'analyse by T,t'!$B$35,'analyse by T,t'!$B$43,'analyse by T,t'!$B$51,'analyse by T,t'!$B$59)</c:f>
              <c:strCache>
                <c:ptCount val="5"/>
                <c:pt idx="0">
                  <c:v>15/11/2018</c:v>
                </c:pt>
                <c:pt idx="1">
                  <c:v>30/11/2018</c:v>
                </c:pt>
                <c:pt idx="2">
                  <c:v>10/12/2018</c:v>
                </c:pt>
                <c:pt idx="3">
                  <c:v>20/12/2018</c:v>
                </c:pt>
                <c:pt idx="4">
                  <c:v>24/12/2018</c:v>
                </c:pt>
              </c:strCache>
            </c:strRef>
          </c:cat>
          <c:val>
            <c:numRef>
              <c:f>('analyse by T,t'!$B$30,'analyse by T,t'!$B$38,'analyse by T,t'!$B$46,'analyse by T,t'!$B$54,'analyse by T,t'!$B$62)</c:f>
              <c:numCache>
                <c:formatCode>General</c:formatCode>
                <c:ptCount val="5"/>
                <c:pt idx="0">
                  <c:v>0.19980000000000001</c:v>
                </c:pt>
                <c:pt idx="1">
                  <c:v>0.1807</c:v>
                </c:pt>
                <c:pt idx="2">
                  <c:v>0.22639999</c:v>
                </c:pt>
                <c:pt idx="3">
                  <c:v>0.28379999</c:v>
                </c:pt>
                <c:pt idx="4">
                  <c:v>0.36070000000000002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4365536"/>
        <c:axId val="364364360"/>
      </c:lineChart>
      <c:catAx>
        <c:axId val="364365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64364360"/>
        <c:crosses val="autoZero"/>
        <c:auto val="1"/>
        <c:lblAlgn val="ctr"/>
        <c:lblOffset val="100"/>
        <c:noMultiLvlLbl val="0"/>
      </c:catAx>
      <c:valAx>
        <c:axId val="364364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64365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800" b="0" i="0" baseline="0">
                <a:effectLst/>
              </a:rPr>
              <a:t>Near-the-spot Local vol of the option T=19/03/2019</a:t>
            </a:r>
            <a:endParaRPr lang="fr-FR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'analyse by T,t'!$A$28</c:f>
              <c:strCache>
                <c:ptCount val="1"/>
                <c:pt idx="0">
                  <c:v>Local Vol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('analyse by T,t'!$B$27,'analyse by T,t'!$B$35,'analyse by T,t'!$B$43,'analyse by T,t'!$B$51,'analyse by T,t'!$B$59,'analyse by T,t'!$B$67,'analyse by T,t'!$B$75,'analyse by T,t'!$B$83)</c:f>
              <c:strCache>
                <c:ptCount val="8"/>
                <c:pt idx="0">
                  <c:v>15/11/2018</c:v>
                </c:pt>
                <c:pt idx="1">
                  <c:v>30/11/2018</c:v>
                </c:pt>
                <c:pt idx="2">
                  <c:v>10/12/2018</c:v>
                </c:pt>
                <c:pt idx="3">
                  <c:v>20/12/2018</c:v>
                </c:pt>
                <c:pt idx="4">
                  <c:v>24/12/2018</c:v>
                </c:pt>
                <c:pt idx="5">
                  <c:v>31/12/2018</c:v>
                </c:pt>
                <c:pt idx="6">
                  <c:v>3/1/2019</c:v>
                </c:pt>
                <c:pt idx="7">
                  <c:v>15/1/2019</c:v>
                </c:pt>
              </c:strCache>
            </c:strRef>
          </c:cat>
          <c:val>
            <c:numRef>
              <c:f>('analyse by T,t'!$K$28,'analyse by T,t'!$J$36,'analyse by T,t'!$J$44,'analyse by T,t'!$I$52,'analyse by T,t'!$I$60,'analyse by T,t'!$I$68,'analyse by T,t'!$I$76,'analyse by T,t'!$I$84)</c:f>
              <c:numCache>
                <c:formatCode>General</c:formatCode>
                <c:ptCount val="8"/>
                <c:pt idx="0">
                  <c:v>0.75440399999999996</c:v>
                </c:pt>
                <c:pt idx="1">
                  <c:v>0.77746000000000004</c:v>
                </c:pt>
                <c:pt idx="2">
                  <c:v>0.27895799999999998</c:v>
                </c:pt>
                <c:pt idx="3">
                  <c:v>0.26305299999999998</c:v>
                </c:pt>
                <c:pt idx="4">
                  <c:v>5.7780999999999999E-2</c:v>
                </c:pt>
                <c:pt idx="5">
                  <c:v>0.31246600000000002</c:v>
                </c:pt>
                <c:pt idx="6">
                  <c:v>0.170266</c:v>
                </c:pt>
                <c:pt idx="7">
                  <c:v>0.21464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'analyse by T,t'!$A$30</c:f>
              <c:strCache>
                <c:ptCount val="1"/>
                <c:pt idx="0">
                  <c:v>Vix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('analyse by T,t'!$B$27,'analyse by T,t'!$B$35,'analyse by T,t'!$B$43,'analyse by T,t'!$B$51,'analyse by T,t'!$B$59,'analyse by T,t'!$B$67,'analyse by T,t'!$B$75,'analyse by T,t'!$B$83)</c:f>
              <c:strCache>
                <c:ptCount val="8"/>
                <c:pt idx="0">
                  <c:v>15/11/2018</c:v>
                </c:pt>
                <c:pt idx="1">
                  <c:v>30/11/2018</c:v>
                </c:pt>
                <c:pt idx="2">
                  <c:v>10/12/2018</c:v>
                </c:pt>
                <c:pt idx="3">
                  <c:v>20/12/2018</c:v>
                </c:pt>
                <c:pt idx="4">
                  <c:v>24/12/2018</c:v>
                </c:pt>
                <c:pt idx="5">
                  <c:v>31/12/2018</c:v>
                </c:pt>
                <c:pt idx="6">
                  <c:v>3/1/2019</c:v>
                </c:pt>
                <c:pt idx="7">
                  <c:v>15/1/2019</c:v>
                </c:pt>
              </c:strCache>
            </c:strRef>
          </c:cat>
          <c:val>
            <c:numRef>
              <c:f>('analyse by T,t'!$B$30,'analyse by T,t'!$B$38,'analyse by T,t'!$B$46,'analyse by T,t'!$B$54,'analyse by T,t'!$B$62,'analyse by T,t'!$B$70,'analyse by T,t'!$B$78,'analyse by T,t'!$B$86)</c:f>
              <c:numCache>
                <c:formatCode>General</c:formatCode>
                <c:ptCount val="8"/>
                <c:pt idx="0">
                  <c:v>0.19980000000000001</c:v>
                </c:pt>
                <c:pt idx="1">
                  <c:v>0.1807</c:v>
                </c:pt>
                <c:pt idx="2">
                  <c:v>0.22639999</c:v>
                </c:pt>
                <c:pt idx="3">
                  <c:v>0.28379999</c:v>
                </c:pt>
                <c:pt idx="4">
                  <c:v>0.36070000000000002</c:v>
                </c:pt>
                <c:pt idx="5">
                  <c:v>0.25420000000000004</c:v>
                </c:pt>
                <c:pt idx="6">
                  <c:v>0.25450001</c:v>
                </c:pt>
                <c:pt idx="7">
                  <c:v>0.18600000000000003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9984504"/>
        <c:axId val="599984112"/>
      </c:lineChart>
      <c:catAx>
        <c:axId val="599984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99984112"/>
        <c:crosses val="autoZero"/>
        <c:auto val="1"/>
        <c:lblAlgn val="ctr"/>
        <c:lblOffset val="100"/>
        <c:noMultiLvlLbl val="0"/>
      </c:catAx>
      <c:valAx>
        <c:axId val="599984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99984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800" b="0" i="0" baseline="0">
                <a:effectLst/>
              </a:rPr>
              <a:t>Near-the-spot Local vol of the option T=17/04/2019</a:t>
            </a:r>
            <a:endParaRPr lang="fr-FR">
              <a:effectLst/>
            </a:endParaRPr>
          </a:p>
        </c:rich>
      </c:tx>
      <c:layout>
        <c:manualLayout>
          <c:xMode val="edge"/>
          <c:yMode val="edge"/>
          <c:x val="0.145722222222222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'analyse by T,t'!$A$28</c:f>
              <c:strCache>
                <c:ptCount val="1"/>
                <c:pt idx="0">
                  <c:v>Local Vol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('analyse by T,t'!$B$27,'analyse by T,t'!$B$35,'analyse by T,t'!$B$43,'analyse by T,t'!$B$51,'analyse by T,t'!$B$59,'analyse by T,t'!$B$67,'analyse by T,t'!$B$75,'analyse by T,t'!$B$83)</c:f>
              <c:strCache>
                <c:ptCount val="8"/>
                <c:pt idx="0">
                  <c:v>15/11/2018</c:v>
                </c:pt>
                <c:pt idx="1">
                  <c:v>30/11/2018</c:v>
                </c:pt>
                <c:pt idx="2">
                  <c:v>10/12/2018</c:v>
                </c:pt>
                <c:pt idx="3">
                  <c:v>20/12/2018</c:v>
                </c:pt>
                <c:pt idx="4">
                  <c:v>24/12/2018</c:v>
                </c:pt>
                <c:pt idx="5">
                  <c:v>31/12/2018</c:v>
                </c:pt>
                <c:pt idx="6">
                  <c:v>3/1/2019</c:v>
                </c:pt>
                <c:pt idx="7">
                  <c:v>15/1/2019</c:v>
                </c:pt>
              </c:strCache>
            </c:strRef>
          </c:cat>
          <c:val>
            <c:numRef>
              <c:f>('analyse by T,t'!$L$28,'analyse by T,t'!$K$36,'analyse by T,t'!$K$44,'analyse by T,t'!$J$52,'analyse by T,t'!$J$60,'analyse by T,t'!$J$68,'analyse by T,t'!$J$76,'analyse by T,t'!$J$84)</c:f>
              <c:numCache>
                <c:formatCode>General</c:formatCode>
                <c:ptCount val="8"/>
                <c:pt idx="0">
                  <c:v>1.346746</c:v>
                </c:pt>
                <c:pt idx="1">
                  <c:v>0.31530200000000003</c:v>
                </c:pt>
                <c:pt idx="2">
                  <c:v>0.71060400000000001</c:v>
                </c:pt>
                <c:pt idx="3">
                  <c:v>0.17818700000000001</c:v>
                </c:pt>
                <c:pt idx="4">
                  <c:v>6.78E-4</c:v>
                </c:pt>
                <c:pt idx="5">
                  <c:v>0.34456700000000001</c:v>
                </c:pt>
                <c:pt idx="6">
                  <c:v>0.149062</c:v>
                </c:pt>
                <c:pt idx="7">
                  <c:v>1.5311E-2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'analyse by T,t'!$A$30</c:f>
              <c:strCache>
                <c:ptCount val="1"/>
                <c:pt idx="0">
                  <c:v>Vix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('analyse by T,t'!$B$27,'analyse by T,t'!$B$35,'analyse by T,t'!$B$43,'analyse by T,t'!$B$51,'analyse by T,t'!$B$59,'analyse by T,t'!$B$67,'analyse by T,t'!$B$75,'analyse by T,t'!$B$83)</c:f>
              <c:strCache>
                <c:ptCount val="8"/>
                <c:pt idx="0">
                  <c:v>15/11/2018</c:v>
                </c:pt>
                <c:pt idx="1">
                  <c:v>30/11/2018</c:v>
                </c:pt>
                <c:pt idx="2">
                  <c:v>10/12/2018</c:v>
                </c:pt>
                <c:pt idx="3">
                  <c:v>20/12/2018</c:v>
                </c:pt>
                <c:pt idx="4">
                  <c:v>24/12/2018</c:v>
                </c:pt>
                <c:pt idx="5">
                  <c:v>31/12/2018</c:v>
                </c:pt>
                <c:pt idx="6">
                  <c:v>3/1/2019</c:v>
                </c:pt>
                <c:pt idx="7">
                  <c:v>15/1/2019</c:v>
                </c:pt>
              </c:strCache>
            </c:strRef>
          </c:cat>
          <c:val>
            <c:numRef>
              <c:f>('analyse by T,t'!$B$30,'analyse by T,t'!$B$38,'analyse by T,t'!$B$46,'analyse by T,t'!$B$54,'analyse by T,t'!$B$62,'analyse by T,t'!$B$70,'analyse by T,t'!$B$78,'analyse by T,t'!$B$86)</c:f>
              <c:numCache>
                <c:formatCode>General</c:formatCode>
                <c:ptCount val="8"/>
                <c:pt idx="0">
                  <c:v>0.19980000000000001</c:v>
                </c:pt>
                <c:pt idx="1">
                  <c:v>0.1807</c:v>
                </c:pt>
                <c:pt idx="2">
                  <c:v>0.22639999</c:v>
                </c:pt>
                <c:pt idx="3">
                  <c:v>0.28379999</c:v>
                </c:pt>
                <c:pt idx="4">
                  <c:v>0.36070000000000002</c:v>
                </c:pt>
                <c:pt idx="5">
                  <c:v>0.25420000000000004</c:v>
                </c:pt>
                <c:pt idx="6">
                  <c:v>0.25450001</c:v>
                </c:pt>
                <c:pt idx="7">
                  <c:v>0.18600000000000003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0148264"/>
        <c:axId val="590148656"/>
      </c:lineChart>
      <c:catAx>
        <c:axId val="590148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90148656"/>
        <c:crosses val="autoZero"/>
        <c:auto val="1"/>
        <c:lblAlgn val="ctr"/>
        <c:lblOffset val="100"/>
        <c:noMultiLvlLbl val="0"/>
      </c:catAx>
      <c:valAx>
        <c:axId val="59014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90148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 = 21/11/2018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'Smile 15112018'!$D$2</c:f>
              <c:strCache>
                <c:ptCount val="1"/>
                <c:pt idx="0">
                  <c:v>LoclVol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'Smile 15112018'!$C$4:$C$28</c:f>
              <c:numCache>
                <c:formatCode>General</c:formatCode>
                <c:ptCount val="25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35</c:v>
                </c:pt>
                <c:pt idx="22">
                  <c:v>40</c:v>
                </c:pt>
                <c:pt idx="23">
                  <c:v>45</c:v>
                </c:pt>
                <c:pt idx="24">
                  <c:v>50</c:v>
                </c:pt>
              </c:numCache>
            </c:numRef>
          </c:cat>
          <c:val>
            <c:numRef>
              <c:f>'Smile 15112018'!$D$4:$D$28</c:f>
              <c:numCache>
                <c:formatCode>General</c:formatCode>
                <c:ptCount val="25"/>
                <c:pt idx="0">
                  <c:v>3.2644568895422524E-4</c:v>
                </c:pt>
                <c:pt idx="1">
                  <c:v>2.6115655116338019E-3</c:v>
                </c:pt>
                <c:pt idx="2">
                  <c:v>8.8140336017640802E-3</c:v>
                </c:pt>
                <c:pt idx="3">
                  <c:v>2.0892524093070415E-2</c:v>
                </c:pt>
                <c:pt idx="4">
                  <c:v>4.0820459858404295E-2</c:v>
                </c:pt>
                <c:pt idx="5">
                  <c:v>7.1200385986782438E-2</c:v>
                </c:pt>
                <c:pt idx="6">
                  <c:v>0.11548590880975715</c:v>
                </c:pt>
                <c:pt idx="7">
                  <c:v>0.17719104549434128</c:v>
                </c:pt>
                <c:pt idx="8">
                  <c:v>0.25982981320754789</c:v>
                </c:pt>
                <c:pt idx="9">
                  <c:v>0.36534252283010532</c:v>
                </c:pt>
                <c:pt idx="10">
                  <c:v>0.4828170260026553</c:v>
                </c:pt>
                <c:pt idx="11">
                  <c:v>0.59506523369613651</c:v>
                </c:pt>
                <c:pt idx="12">
                  <c:v>0.68485656681175822</c:v>
                </c:pt>
                <c:pt idx="13">
                  <c:v>0.73498209225504485</c:v>
                </c:pt>
                <c:pt idx="14">
                  <c:v>0.73727820098501029</c:v>
                </c:pt>
                <c:pt idx="15">
                  <c:v>0.70658016354626529</c:v>
                </c:pt>
                <c:pt idx="16">
                  <c:v>0.66132460445147156</c:v>
                </c:pt>
                <c:pt idx="17">
                  <c:v>0.6199481482132907</c:v>
                </c:pt>
                <c:pt idx="18">
                  <c:v>0.6004468435287631</c:v>
                </c:pt>
                <c:pt idx="19">
                  <c:v>0.61230322158489869</c:v>
                </c:pt>
                <c:pt idx="20">
                  <c:v>0.65729937037730357</c:v>
                </c:pt>
                <c:pt idx="21">
                  <c:v>1.3185175614881328</c:v>
                </c:pt>
                <c:pt idx="22">
                  <c:v>1.259296642819471</c:v>
                </c:pt>
                <c:pt idx="23">
                  <c:v>0.64276286468801669</c:v>
                </c:pt>
                <c:pt idx="24">
                  <c:v>0.99576480592735506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'Smile 15112018'!$F$2</c:f>
              <c:strCache>
                <c:ptCount val="1"/>
                <c:pt idx="0">
                  <c:v>ImpliedVol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'Smile 15112018'!$C$4:$C$28</c:f>
              <c:numCache>
                <c:formatCode>General</c:formatCode>
                <c:ptCount val="25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35</c:v>
                </c:pt>
                <c:pt idx="22">
                  <c:v>40</c:v>
                </c:pt>
                <c:pt idx="23">
                  <c:v>45</c:v>
                </c:pt>
                <c:pt idx="24">
                  <c:v>50</c:v>
                </c:pt>
              </c:numCache>
            </c:numRef>
          </c:cat>
          <c:val>
            <c:numRef>
              <c:f>'Smile 15112018'!$F$4:$F$28</c:f>
              <c:numCache>
                <c:formatCode>General</c:formatCode>
                <c:ptCount val="25"/>
                <c:pt idx="0">
                  <c:v>1.9932000000000001</c:v>
                </c:pt>
                <c:pt idx="1">
                  <c:v>1.7144999999999999</c:v>
                </c:pt>
                <c:pt idx="2">
                  <c:v>1.4597</c:v>
                </c:pt>
                <c:pt idx="3">
                  <c:v>1.2222</c:v>
                </c:pt>
                <c:pt idx="4">
                  <c:v>1.5643</c:v>
                </c:pt>
                <c:pt idx="5">
                  <c:v>1.2950999999999999</c:v>
                </c:pt>
                <c:pt idx="6">
                  <c:v>1.0376000000000001</c:v>
                </c:pt>
                <c:pt idx="7">
                  <c:v>1.2358</c:v>
                </c:pt>
                <c:pt idx="8">
                  <c:v>1.2138</c:v>
                </c:pt>
                <c:pt idx="9">
                  <c:v>1.2805</c:v>
                </c:pt>
                <c:pt idx="10">
                  <c:v>1.3309</c:v>
                </c:pt>
                <c:pt idx="11">
                  <c:v>1.3624000000000001</c:v>
                </c:pt>
                <c:pt idx="12">
                  <c:v>1.4562999999999999</c:v>
                </c:pt>
                <c:pt idx="13">
                  <c:v>1.5362</c:v>
                </c:pt>
                <c:pt idx="14">
                  <c:v>1.512</c:v>
                </c:pt>
                <c:pt idx="15">
                  <c:v>1.5775999999999999</c:v>
                </c:pt>
                <c:pt idx="16">
                  <c:v>1.6501999999999999</c:v>
                </c:pt>
                <c:pt idx="17">
                  <c:v>1.6874</c:v>
                </c:pt>
                <c:pt idx="18">
                  <c:v>1.7588999999999999</c:v>
                </c:pt>
                <c:pt idx="19">
                  <c:v>1.8077000000000001</c:v>
                </c:pt>
                <c:pt idx="20">
                  <c:v>1.8297000000000001</c:v>
                </c:pt>
                <c:pt idx="21">
                  <c:v>1.9967999999999999</c:v>
                </c:pt>
                <c:pt idx="22">
                  <c:v>2.3784000000000001</c:v>
                </c:pt>
                <c:pt idx="23">
                  <c:v>2.7052</c:v>
                </c:pt>
                <c:pt idx="24">
                  <c:v>2.9906999999999999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'Smile 15112018'!$E$2</c:f>
              <c:strCache>
                <c:ptCount val="1"/>
                <c:pt idx="0">
                  <c:v>LocalVolVasicek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'Smile 15112018'!$E$4:$E$28</c:f>
              <c:numCache>
                <c:formatCode>General</c:formatCode>
                <c:ptCount val="25"/>
                <c:pt idx="0">
                  <c:v>0</c:v>
                </c:pt>
                <c:pt idx="1">
                  <c:v>7.8575045562131985E-4</c:v>
                </c:pt>
                <c:pt idx="2">
                  <c:v>6.2860036449705588E-3</c:v>
                </c:pt>
                <c:pt idx="3">
                  <c:v>2.1215262301775638E-2</c:v>
                </c:pt>
                <c:pt idx="4">
                  <c:v>5.028802915976447E-2</c:v>
                </c:pt>
                <c:pt idx="5">
                  <c:v>9.8102904550103426E-2</c:v>
                </c:pt>
                <c:pt idx="6">
                  <c:v>0.16431455592029215</c:v>
                </c:pt>
                <c:pt idx="7">
                  <c:v>0.2418896184804169</c:v>
                </c:pt>
                <c:pt idx="8">
                  <c:v>0.32331999119967186</c:v>
                </c:pt>
                <c:pt idx="9">
                  <c:v>0.40109757304725113</c:v>
                </c:pt>
                <c:pt idx="10">
                  <c:v>0.4683380769579446</c:v>
                </c:pt>
                <c:pt idx="11">
                  <c:v>0.52325190452356229</c:v>
                </c:pt>
                <c:pt idx="12">
                  <c:v>0.56653722743071</c:v>
                </c:pt>
                <c:pt idx="13">
                  <c:v>0.5989090603430649</c:v>
                </c:pt>
                <c:pt idx="14">
                  <c:v>0.62107975225327838</c:v>
                </c:pt>
                <c:pt idx="15">
                  <c:v>0.6326477348742402</c:v>
                </c:pt>
                <c:pt idx="16">
                  <c:v>0.63037916445429543</c:v>
                </c:pt>
                <c:pt idx="17">
                  <c:v>0.61059669622492896</c:v>
                </c:pt>
                <c:pt idx="18">
                  <c:v>0.56962298541762579</c:v>
                </c:pt>
                <c:pt idx="19">
                  <c:v>0.50423831922523232</c:v>
                </c:pt>
                <c:pt idx="20">
                  <c:v>0.42006608874701584</c:v>
                </c:pt>
                <c:pt idx="21">
                  <c:v>0.17151222095785909</c:v>
                </c:pt>
                <c:pt idx="22">
                  <c:v>0.29620461957953381</c:v>
                </c:pt>
                <c:pt idx="23">
                  <c:v>0.52536073403257744</c:v>
                </c:pt>
                <c:pt idx="24">
                  <c:v>0.47521377812269355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6850704"/>
        <c:axId val="436851880"/>
      </c:lineChart>
      <c:catAx>
        <c:axId val="436850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36851880"/>
        <c:crosses val="autoZero"/>
        <c:auto val="1"/>
        <c:lblAlgn val="ctr"/>
        <c:lblOffset val="100"/>
        <c:noMultiLvlLbl val="0"/>
      </c:catAx>
      <c:valAx>
        <c:axId val="436851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36850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 = 28/11/2018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'Smile 15112018'!$G$2</c:f>
              <c:strCache>
                <c:ptCount val="1"/>
                <c:pt idx="0">
                  <c:v>LoclVol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'Smile 15112018'!$C$4:$C$28</c:f>
              <c:numCache>
                <c:formatCode>General</c:formatCode>
                <c:ptCount val="25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35</c:v>
                </c:pt>
                <c:pt idx="22">
                  <c:v>40</c:v>
                </c:pt>
                <c:pt idx="23">
                  <c:v>45</c:v>
                </c:pt>
                <c:pt idx="24">
                  <c:v>50</c:v>
                </c:pt>
              </c:numCache>
            </c:numRef>
          </c:cat>
          <c:val>
            <c:numRef>
              <c:f>'Smile 15112018'!$G$4:$G$28</c:f>
              <c:numCache>
                <c:formatCode>General</c:formatCode>
                <c:ptCount val="25"/>
                <c:pt idx="0">
                  <c:v>4.2484764510720128E-4</c:v>
                </c:pt>
                <c:pt idx="1">
                  <c:v>3.3987811608576102E-3</c:v>
                </c:pt>
                <c:pt idx="2">
                  <c:v>1.1470886417894434E-2</c:v>
                </c:pt>
                <c:pt idx="3">
                  <c:v>2.7190249286860882E-2</c:v>
                </c:pt>
                <c:pt idx="4">
                  <c:v>5.3098534087894111E-2</c:v>
                </c:pt>
                <c:pt idx="5">
                  <c:v>9.1420831482745726E-2</c:v>
                </c:pt>
                <c:pt idx="6">
                  <c:v>0.14395397898276688</c:v>
                </c:pt>
                <c:pt idx="7">
                  <c:v>0.21246441542843589</c:v>
                </c:pt>
                <c:pt idx="8">
                  <c:v>0.29871857966023124</c:v>
                </c:pt>
                <c:pt idx="9">
                  <c:v>0.40293936752096726</c:v>
                </c:pt>
                <c:pt idx="10">
                  <c:v>0.51274355919153614</c:v>
                </c:pt>
                <c:pt idx="11">
                  <c:v>0.60959228537814614</c:v>
                </c:pt>
                <c:pt idx="12">
                  <c:v>0.67490500112606855</c:v>
                </c:pt>
                <c:pt idx="13">
                  <c:v>0.69012775841346985</c:v>
                </c:pt>
                <c:pt idx="14">
                  <c:v>0.64782080255224639</c:v>
                </c:pt>
                <c:pt idx="15">
                  <c:v>0.56880362005581897</c:v>
                </c:pt>
                <c:pt idx="16">
                  <c:v>0.47832076214810609</c:v>
                </c:pt>
                <c:pt idx="17">
                  <c:v>0.40161678005302659</c:v>
                </c:pt>
                <c:pt idx="18">
                  <c:v>0.36328916562367131</c:v>
                </c:pt>
                <c:pt idx="19">
                  <c:v>0.37543188444536102</c:v>
                </c:pt>
                <c:pt idx="20">
                  <c:v>0.43882951164245088</c:v>
                </c:pt>
                <c:pt idx="21">
                  <c:v>1.4013724047874143</c:v>
                </c:pt>
                <c:pt idx="22">
                  <c:v>1.5518683705582277</c:v>
                </c:pt>
                <c:pt idx="23">
                  <c:v>0.74910078215320564</c:v>
                </c:pt>
                <c:pt idx="24">
                  <c:v>0.93963614059847589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'Smile 15112018'!$I$2</c:f>
              <c:strCache>
                <c:ptCount val="1"/>
                <c:pt idx="0">
                  <c:v>ImpliedVol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'Smile 15112018'!$C$4:$C$28</c:f>
              <c:numCache>
                <c:formatCode>General</c:formatCode>
                <c:ptCount val="25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35</c:v>
                </c:pt>
                <c:pt idx="22">
                  <c:v>40</c:v>
                </c:pt>
                <c:pt idx="23">
                  <c:v>45</c:v>
                </c:pt>
                <c:pt idx="24">
                  <c:v>50</c:v>
                </c:pt>
              </c:numCache>
            </c:numRef>
          </c:cat>
          <c:val>
            <c:numRef>
              <c:f>'Smile 15112018'!$I$4:$I$28</c:f>
              <c:numCache>
                <c:formatCode>General</c:formatCode>
                <c:ptCount val="25"/>
                <c:pt idx="0">
                  <c:v>2.0817000000000001</c:v>
                </c:pt>
                <c:pt idx="1">
                  <c:v>1.8237000000000001</c:v>
                </c:pt>
                <c:pt idx="2">
                  <c:v>1.5873999999999999</c:v>
                </c:pt>
                <c:pt idx="3">
                  <c:v>1.3686</c:v>
                </c:pt>
                <c:pt idx="4">
                  <c:v>1.1641999999999999</c:v>
                </c:pt>
                <c:pt idx="5">
                  <c:v>0.97109999999999996</c:v>
                </c:pt>
                <c:pt idx="6">
                  <c:v>1.1144000000000001</c:v>
                </c:pt>
                <c:pt idx="7">
                  <c:v>1.1020000000000001</c:v>
                </c:pt>
                <c:pt idx="8">
                  <c:v>1.1422000000000001</c:v>
                </c:pt>
                <c:pt idx="9">
                  <c:v>1.1739999999999999</c:v>
                </c:pt>
                <c:pt idx="10">
                  <c:v>1.1878</c:v>
                </c:pt>
                <c:pt idx="11">
                  <c:v>1.2594000000000001</c:v>
                </c:pt>
                <c:pt idx="12">
                  <c:v>1.2979000000000001</c:v>
                </c:pt>
                <c:pt idx="13">
                  <c:v>1.3480000000000001</c:v>
                </c:pt>
                <c:pt idx="14">
                  <c:v>1.3824000000000001</c:v>
                </c:pt>
                <c:pt idx="15">
                  <c:v>1.4495</c:v>
                </c:pt>
                <c:pt idx="16">
                  <c:v>1.4713000000000001</c:v>
                </c:pt>
                <c:pt idx="17">
                  <c:v>1.4928999999999999</c:v>
                </c:pt>
                <c:pt idx="18">
                  <c:v>1.5201</c:v>
                </c:pt>
                <c:pt idx="19">
                  <c:v>1.5605</c:v>
                </c:pt>
                <c:pt idx="20">
                  <c:v>1.5867</c:v>
                </c:pt>
                <c:pt idx="21">
                  <c:v>1.9057999999999999</c:v>
                </c:pt>
                <c:pt idx="22">
                  <c:v>2.1225999999999998</c:v>
                </c:pt>
                <c:pt idx="23">
                  <c:v>2.3243</c:v>
                </c:pt>
                <c:pt idx="24">
                  <c:v>2.4762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'Smile 15112018'!$H$2</c:f>
              <c:strCache>
                <c:ptCount val="1"/>
                <c:pt idx="0">
                  <c:v>LocalVolVasicek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'Smile 15112018'!$H$4:$H$28</c:f>
              <c:numCache>
                <c:formatCode>General</c:formatCode>
                <c:ptCount val="25"/>
                <c:pt idx="0">
                  <c:v>0</c:v>
                </c:pt>
                <c:pt idx="1">
                  <c:v>5.9291652273080414E-4</c:v>
                </c:pt>
                <c:pt idx="2">
                  <c:v>4.7433321818464332E-3</c:v>
                </c:pt>
                <c:pt idx="3">
                  <c:v>1.6008746113731712E-2</c:v>
                </c:pt>
                <c:pt idx="4">
                  <c:v>3.7946657454771465E-2</c:v>
                </c:pt>
                <c:pt idx="5">
                  <c:v>7.4066267397255789E-2</c:v>
                </c:pt>
                <c:pt idx="6">
                  <c:v>0.12581658003016874</c:v>
                </c:pt>
                <c:pt idx="7">
                  <c:v>0.19185961487645045</c:v>
                </c:pt>
                <c:pt idx="8">
                  <c:v>0.27065956308002898</c:v>
                </c:pt>
                <c:pt idx="9">
                  <c:v>0.36068061578483235</c:v>
                </c:pt>
                <c:pt idx="10">
                  <c:v>0.45965583255435366</c:v>
                </c:pt>
                <c:pt idx="11">
                  <c:v>0.5593471213346719</c:v>
                </c:pt>
                <c:pt idx="12">
                  <c:v>0.64860063732909123</c:v>
                </c:pt>
                <c:pt idx="13">
                  <c:v>0.71624279518824407</c:v>
                </c:pt>
                <c:pt idx="14">
                  <c:v>0.7511122806558086</c:v>
                </c:pt>
                <c:pt idx="15">
                  <c:v>0.74717556248208339</c:v>
                </c:pt>
                <c:pt idx="16">
                  <c:v>0.7114371457787998</c:v>
                </c:pt>
                <c:pt idx="17">
                  <c:v>0.65294313876322663</c:v>
                </c:pt>
                <c:pt idx="18">
                  <c:v>0.58073964965263258</c:v>
                </c:pt>
                <c:pt idx="19">
                  <c:v>0.50380182852406497</c:v>
                </c:pt>
                <c:pt idx="20">
                  <c:v>0.42973365766043031</c:v>
                </c:pt>
                <c:pt idx="21">
                  <c:v>0.30168221225069625</c:v>
                </c:pt>
                <c:pt idx="22">
                  <c:v>0.24306711551183266</c:v>
                </c:pt>
                <c:pt idx="23">
                  <c:v>0.30724969349577547</c:v>
                </c:pt>
                <c:pt idx="24">
                  <c:v>0.35848367601278108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6852272"/>
        <c:axId val="601206712"/>
      </c:lineChart>
      <c:catAx>
        <c:axId val="436852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01206712"/>
        <c:crosses val="autoZero"/>
        <c:auto val="1"/>
        <c:lblAlgn val="ctr"/>
        <c:lblOffset val="100"/>
        <c:noMultiLvlLbl val="0"/>
      </c:catAx>
      <c:valAx>
        <c:axId val="601206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36852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 = 26/12/2018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'Smile 15112018'!$J$2</c:f>
              <c:strCache>
                <c:ptCount val="1"/>
                <c:pt idx="0">
                  <c:v>LoclVol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'Smile 15112018'!$C$4:$C$28</c:f>
              <c:numCache>
                <c:formatCode>General</c:formatCode>
                <c:ptCount val="25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35</c:v>
                </c:pt>
                <c:pt idx="22">
                  <c:v>40</c:v>
                </c:pt>
                <c:pt idx="23">
                  <c:v>45</c:v>
                </c:pt>
                <c:pt idx="24">
                  <c:v>50</c:v>
                </c:pt>
              </c:numCache>
            </c:numRef>
          </c:cat>
          <c:val>
            <c:numRef>
              <c:f>'Smile 15112018'!$J$4:$J$28</c:f>
              <c:numCache>
                <c:formatCode>General</c:formatCode>
                <c:ptCount val="25"/>
                <c:pt idx="0">
                  <c:v>0</c:v>
                </c:pt>
                <c:pt idx="1">
                  <c:v>9.7485820274950761E-4</c:v>
                </c:pt>
                <c:pt idx="2">
                  <c:v>7.7988656219960609E-3</c:v>
                </c:pt>
                <c:pt idx="3">
                  <c:v>2.632117147423671E-2</c:v>
                </c:pt>
                <c:pt idx="4">
                  <c:v>6.2390924975968487E-2</c:v>
                </c:pt>
                <c:pt idx="5">
                  <c:v>0.12168545831395697</c:v>
                </c:pt>
                <c:pt idx="6">
                  <c:v>0.20255307645473933</c:v>
                </c:pt>
                <c:pt idx="7">
                  <c:v>0.29342755448122454</c:v>
                </c:pt>
                <c:pt idx="8">
                  <c:v>0.38203890492254117</c:v>
                </c:pt>
                <c:pt idx="9">
                  <c:v>0.4561171403078178</c:v>
                </c:pt>
                <c:pt idx="10">
                  <c:v>0.50515662647623849</c:v>
                </c:pt>
                <c:pt idx="11">
                  <c:v>0.53306120275020896</c:v>
                </c:pt>
                <c:pt idx="12">
                  <c:v>0.55077094945263594</c:v>
                </c:pt>
                <c:pt idx="13">
                  <c:v>0.56927358444579779</c:v>
                </c:pt>
                <c:pt idx="14">
                  <c:v>0.59954196740128285</c:v>
                </c:pt>
                <c:pt idx="15">
                  <c:v>0.64634009155622096</c:v>
                </c:pt>
                <c:pt idx="16">
                  <c:v>0.69864512253993472</c:v>
                </c:pt>
                <c:pt idx="17">
                  <c:v>0.74296219450574785</c:v>
                </c:pt>
                <c:pt idx="18">
                  <c:v>0.76579644160698401</c:v>
                </c:pt>
                <c:pt idx="19">
                  <c:v>0.75458859383517973</c:v>
                </c:pt>
                <c:pt idx="20">
                  <c:v>0.71485847510511957</c:v>
                </c:pt>
                <c:pt idx="21">
                  <c:v>0.80749085471175186</c:v>
                </c:pt>
                <c:pt idx="22">
                  <c:v>1.041985283038759</c:v>
                </c:pt>
                <c:pt idx="23">
                  <c:v>1.064136299729731</c:v>
                </c:pt>
                <c:pt idx="24">
                  <c:v>1.1649656477362864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'Smile 15112018'!$L$2</c:f>
              <c:strCache>
                <c:ptCount val="1"/>
                <c:pt idx="0">
                  <c:v>ImpliedVol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'Smile 15112018'!$C$4:$C$28</c:f>
              <c:numCache>
                <c:formatCode>General</c:formatCode>
                <c:ptCount val="25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35</c:v>
                </c:pt>
                <c:pt idx="22">
                  <c:v>40</c:v>
                </c:pt>
                <c:pt idx="23">
                  <c:v>45</c:v>
                </c:pt>
                <c:pt idx="24">
                  <c:v>50</c:v>
                </c:pt>
              </c:numCache>
            </c:numRef>
          </c:cat>
          <c:val>
            <c:numRef>
              <c:f>'Smile 15112018'!$L$4:$L$28</c:f>
              <c:numCache>
                <c:formatCode>General</c:formatCode>
                <c:ptCount val="25"/>
                <c:pt idx="0">
                  <c:v>0.94189999999999996</c:v>
                </c:pt>
                <c:pt idx="1">
                  <c:v>0.80810000000000004</c:v>
                </c:pt>
                <c:pt idx="2">
                  <c:v>0.84199999999999997</c:v>
                </c:pt>
                <c:pt idx="3">
                  <c:v>0.80559999999999998</c:v>
                </c:pt>
                <c:pt idx="4">
                  <c:v>0.74319999999999997</c:v>
                </c:pt>
                <c:pt idx="5">
                  <c:v>0.78849999999999998</c:v>
                </c:pt>
                <c:pt idx="6">
                  <c:v>0.85819999999999996</c:v>
                </c:pt>
                <c:pt idx="7">
                  <c:v>0.86960000000000004</c:v>
                </c:pt>
                <c:pt idx="8">
                  <c:v>0.93079999999999996</c:v>
                </c:pt>
                <c:pt idx="9">
                  <c:v>0.94499999999999995</c:v>
                </c:pt>
                <c:pt idx="10">
                  <c:v>0.98080000000000001</c:v>
                </c:pt>
                <c:pt idx="11">
                  <c:v>1.0119</c:v>
                </c:pt>
                <c:pt idx="12">
                  <c:v>1.0521</c:v>
                </c:pt>
                <c:pt idx="13">
                  <c:v>1.0757000000000001</c:v>
                </c:pt>
                <c:pt idx="14">
                  <c:v>1.1153</c:v>
                </c:pt>
                <c:pt idx="15">
                  <c:v>1.1327</c:v>
                </c:pt>
                <c:pt idx="16">
                  <c:v>1.14808</c:v>
                </c:pt>
                <c:pt idx="17">
                  <c:v>1.1634599999999999</c:v>
                </c:pt>
                <c:pt idx="18">
                  <c:v>1.1788400000000001</c:v>
                </c:pt>
                <c:pt idx="19">
                  <c:v>1.1942200000000001</c:v>
                </c:pt>
                <c:pt idx="20">
                  <c:v>1.2096</c:v>
                </c:pt>
                <c:pt idx="21">
                  <c:v>1.3374999999999999</c:v>
                </c:pt>
                <c:pt idx="22">
                  <c:v>1.4180999999999999</c:v>
                </c:pt>
                <c:pt idx="23">
                  <c:v>1.4807999999999999</c:v>
                </c:pt>
                <c:pt idx="24">
                  <c:v>1.5561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'Smile 15112018'!$K$2</c:f>
              <c:strCache>
                <c:ptCount val="1"/>
                <c:pt idx="0">
                  <c:v>LocalVolVasicek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'Smile 15112018'!$K$4:$K$28</c:f>
              <c:numCache>
                <c:formatCode>General</c:formatCode>
                <c:ptCount val="25"/>
                <c:pt idx="0">
                  <c:v>0</c:v>
                </c:pt>
                <c:pt idx="1">
                  <c:v>1.5320986789858703E-4</c:v>
                </c:pt>
                <c:pt idx="2">
                  <c:v>1.2256789431886962E-3</c:v>
                </c:pt>
                <c:pt idx="3">
                  <c:v>4.1366664332618507E-3</c:v>
                </c:pt>
                <c:pt idx="4">
                  <c:v>9.8054315455095697E-3</c:v>
                </c:pt>
                <c:pt idx="5">
                  <c:v>1.9161007507360828E-2</c:v>
                </c:pt>
                <c:pt idx="6">
                  <c:v>3.3549348144961959E-2</c:v>
                </c:pt>
                <c:pt idx="7">
                  <c:v>5.4880407336700174E-2</c:v>
                </c:pt>
                <c:pt idx="8">
                  <c:v>8.5104173347036086E-2</c:v>
                </c:pt>
                <c:pt idx="9">
                  <c:v>0.12617063444043028</c:v>
                </c:pt>
                <c:pt idx="10">
                  <c:v>0.17937076968998877</c:v>
                </c:pt>
                <c:pt idx="11">
                  <c:v>0.24061343010302566</c:v>
                </c:pt>
                <c:pt idx="12">
                  <c:v>0.30317933803173303</c:v>
                </c:pt>
                <c:pt idx="13">
                  <c:v>0.36033142258013667</c:v>
                </c:pt>
                <c:pt idx="14">
                  <c:v>0.40533669515752524</c:v>
                </c:pt>
                <c:pt idx="15">
                  <c:v>0.43316806048508438</c:v>
                </c:pt>
                <c:pt idx="16">
                  <c:v>0.44313587262624166</c:v>
                </c:pt>
                <c:pt idx="17">
                  <c:v>0.43522967918260458</c:v>
                </c:pt>
                <c:pt idx="18">
                  <c:v>0.40943902775578039</c:v>
                </c:pt>
                <c:pt idx="19">
                  <c:v>0.36605784489398274</c:v>
                </c:pt>
                <c:pt idx="20">
                  <c:v>0.31126175877255191</c:v>
                </c:pt>
                <c:pt idx="21">
                  <c:v>0.24333231729738586</c:v>
                </c:pt>
                <c:pt idx="22">
                  <c:v>0.38075092447373637</c:v>
                </c:pt>
                <c:pt idx="23">
                  <c:v>0.22179152670034891</c:v>
                </c:pt>
                <c:pt idx="24">
                  <c:v>0.32998827926185315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1207104"/>
        <c:axId val="358114216"/>
      </c:lineChart>
      <c:catAx>
        <c:axId val="601207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58114216"/>
        <c:crosses val="autoZero"/>
        <c:auto val="1"/>
        <c:lblAlgn val="ctr"/>
        <c:lblOffset val="100"/>
        <c:noMultiLvlLbl val="0"/>
      </c:catAx>
      <c:valAx>
        <c:axId val="358114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01207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26/12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'Smile 20122018'!$C$2</c:f>
              <c:strCache>
                <c:ptCount val="1"/>
                <c:pt idx="0">
                  <c:v>LoclVol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'Smile 20122018'!$B$4:$B$28</c:f>
              <c:numCache>
                <c:formatCode>General</c:formatCode>
                <c:ptCount val="25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35</c:v>
                </c:pt>
                <c:pt idx="22">
                  <c:v>40</c:v>
                </c:pt>
                <c:pt idx="23">
                  <c:v>45</c:v>
                </c:pt>
                <c:pt idx="24">
                  <c:v>50</c:v>
                </c:pt>
              </c:numCache>
            </c:numRef>
          </c:cat>
          <c:val>
            <c:numRef>
              <c:f>'Smile 20122018'!$C$4:$C$28</c:f>
              <c:numCache>
                <c:formatCode>General</c:formatCode>
                <c:ptCount val="25"/>
                <c:pt idx="0">
                  <c:v>0</c:v>
                </c:pt>
                <c:pt idx="1">
                  <c:v>4.0501262430714543E-4</c:v>
                </c:pt>
                <c:pt idx="2">
                  <c:v>3.2401009944571634E-3</c:v>
                </c:pt>
                <c:pt idx="3">
                  <c:v>1.0935340856292929E-2</c:v>
                </c:pt>
                <c:pt idx="4">
                  <c:v>2.5920807955657307E-2</c:v>
                </c:pt>
                <c:pt idx="5">
                  <c:v>5.0554741007180957E-2</c:v>
                </c:pt>
                <c:pt idx="6">
                  <c:v>8.4131098322105177E-2</c:v>
                </c:pt>
                <c:pt idx="7">
                  <c:v>0.12179855416260028</c:v>
                </c:pt>
                <c:pt idx="8">
                  <c:v>0.15841153831099114</c:v>
                </c:pt>
                <c:pt idx="9">
                  <c:v>0.18882448054960277</c:v>
                </c:pt>
                <c:pt idx="10">
                  <c:v>0.20860008962891929</c:v>
                </c:pt>
                <c:pt idx="11">
                  <c:v>0.21908558863238153</c:v>
                </c:pt>
                <c:pt idx="12">
                  <c:v>0.22445281716844956</c:v>
                </c:pt>
                <c:pt idx="13">
                  <c:v>0.22889273837772345</c:v>
                </c:pt>
                <c:pt idx="14">
                  <c:v>0.23659368261127345</c:v>
                </c:pt>
                <c:pt idx="15">
                  <c:v>0.25064380329530556</c:v>
                </c:pt>
                <c:pt idx="16">
                  <c:v>0.27133391498036141</c:v>
                </c:pt>
                <c:pt idx="17">
                  <c:v>0.29851680185892282</c:v>
                </c:pt>
                <c:pt idx="18">
                  <c:v>0.3320452481234713</c:v>
                </c:pt>
                <c:pt idx="19">
                  <c:v>0.37158535640231583</c:v>
                </c:pt>
                <c:pt idx="20">
                  <c:v>0.41319586662015667</c:v>
                </c:pt>
                <c:pt idx="21">
                  <c:v>0.42008904729319985</c:v>
                </c:pt>
                <c:pt idx="22">
                  <c:v>0.34182164664600095</c:v>
                </c:pt>
                <c:pt idx="23">
                  <c:v>0.47348623555909963</c:v>
                </c:pt>
                <c:pt idx="24">
                  <c:v>0.20795953177488433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'Smile 20122018'!$E$2</c:f>
              <c:strCache>
                <c:ptCount val="1"/>
                <c:pt idx="0">
                  <c:v>ImpliedVol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'Smile 20122018'!$B$4:$B$28</c:f>
              <c:numCache>
                <c:formatCode>General</c:formatCode>
                <c:ptCount val="25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35</c:v>
                </c:pt>
                <c:pt idx="22">
                  <c:v>40</c:v>
                </c:pt>
                <c:pt idx="23">
                  <c:v>45</c:v>
                </c:pt>
                <c:pt idx="24">
                  <c:v>50</c:v>
                </c:pt>
              </c:numCache>
            </c:numRef>
          </c:cat>
          <c:val>
            <c:numRef>
              <c:f>'Smile 20122018'!$E$4:$E$28</c:f>
              <c:numCache>
                <c:formatCode>General</c:formatCode>
                <c:ptCount val="25"/>
                <c:pt idx="0">
                  <c:v>4.2032999999999996</c:v>
                </c:pt>
                <c:pt idx="1">
                  <c:v>3.8187000000000002</c:v>
                </c:pt>
                <c:pt idx="2">
                  <c:v>3.4685999999999999</c:v>
                </c:pt>
                <c:pt idx="3">
                  <c:v>3.1467999999999998</c:v>
                </c:pt>
                <c:pt idx="4">
                  <c:v>2.8483000000000001</c:v>
                </c:pt>
                <c:pt idx="5">
                  <c:v>2.5701999999999998</c:v>
                </c:pt>
                <c:pt idx="6">
                  <c:v>2.3087</c:v>
                </c:pt>
                <c:pt idx="7">
                  <c:v>2.0613999999999999</c:v>
                </c:pt>
                <c:pt idx="8">
                  <c:v>1.8263</c:v>
                </c:pt>
                <c:pt idx="9">
                  <c:v>1.7298</c:v>
                </c:pt>
                <c:pt idx="10">
                  <c:v>1.6026</c:v>
                </c:pt>
                <c:pt idx="11">
                  <c:v>1.6047</c:v>
                </c:pt>
                <c:pt idx="12">
                  <c:v>1.478</c:v>
                </c:pt>
                <c:pt idx="13">
                  <c:v>1.4384999999999999</c:v>
                </c:pt>
                <c:pt idx="14">
                  <c:v>1.0916999999999999</c:v>
                </c:pt>
                <c:pt idx="15">
                  <c:v>1.0638000000000001</c:v>
                </c:pt>
                <c:pt idx="16">
                  <c:v>1.3623000000000001</c:v>
                </c:pt>
                <c:pt idx="17">
                  <c:v>1.1609</c:v>
                </c:pt>
                <c:pt idx="18">
                  <c:v>1.3224</c:v>
                </c:pt>
                <c:pt idx="19">
                  <c:v>1.2642</c:v>
                </c:pt>
                <c:pt idx="20">
                  <c:v>1.2992999999999999</c:v>
                </c:pt>
                <c:pt idx="21">
                  <c:v>1.4947999999999999</c:v>
                </c:pt>
                <c:pt idx="22">
                  <c:v>1.6375999999999999</c:v>
                </c:pt>
                <c:pt idx="23">
                  <c:v>2.2012</c:v>
                </c:pt>
                <c:pt idx="24">
                  <c:v>2.3031000000000001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'Smile 20122018'!$D$2</c:f>
              <c:strCache>
                <c:ptCount val="1"/>
                <c:pt idx="0">
                  <c:v>LocalVolVasicek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'Smile 20122018'!$D$4:$D$28</c:f>
              <c:numCache>
                <c:formatCode>General</c:formatCode>
                <c:ptCount val="25"/>
                <c:pt idx="0">
                  <c:v>0</c:v>
                </c:pt>
                <c:pt idx="1">
                  <c:v>4.2317301578748839E-4</c:v>
                </c:pt>
                <c:pt idx="2">
                  <c:v>3.3853841262999071E-3</c:v>
                </c:pt>
                <c:pt idx="3">
                  <c:v>1.1425671426262187E-2</c:v>
                </c:pt>
                <c:pt idx="4">
                  <c:v>2.7083073010399257E-2</c:v>
                </c:pt>
                <c:pt idx="5">
                  <c:v>5.2800866134620678E-2</c:v>
                </c:pt>
                <c:pt idx="6">
                  <c:v>8.6937553714326959E-2</c:v>
                </c:pt>
                <c:pt idx="7">
                  <c:v>0.12232585522191566</c:v>
                </c:pt>
                <c:pt idx="8">
                  <c:v>0.15140625373399658</c:v>
                </c:pt>
                <c:pt idx="9">
                  <c:v>0.16661923232717948</c:v>
                </c:pt>
                <c:pt idx="10">
                  <c:v>0.16178203124116547</c:v>
                </c:pt>
                <c:pt idx="11">
                  <c:v>0.14195586646662153</c:v>
                </c:pt>
                <c:pt idx="12">
                  <c:v>0.11769246156062269</c:v>
                </c:pt>
                <c:pt idx="13">
                  <c:v>9.9580712523647266E-2</c:v>
                </c:pt>
                <c:pt idx="14">
                  <c:v>9.8202531256497722E-2</c:v>
                </c:pt>
                <c:pt idx="15">
                  <c:v>0.12122134900784587</c:v>
                </c:pt>
                <c:pt idx="16">
                  <c:v>0.16887999112055799</c:v>
                </c:pt>
                <c:pt idx="17">
                  <c:v>0.24025930335389711</c:v>
                </c:pt>
                <c:pt idx="18">
                  <c:v>0.33444013146712609</c:v>
                </c:pt>
                <c:pt idx="19">
                  <c:v>0.45003712441966004</c:v>
                </c:pt>
                <c:pt idx="20">
                  <c:v>0.57665632362166619</c:v>
                </c:pt>
                <c:pt idx="21">
                  <c:v>0.76495046648108944</c:v>
                </c:pt>
                <c:pt idx="22">
                  <c:v>0.36151905723892763</c:v>
                </c:pt>
                <c:pt idx="23">
                  <c:v>0.23716095565522538</c:v>
                </c:pt>
                <c:pt idx="24">
                  <c:v>0.31241067417047624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4912272"/>
        <c:axId val="594911880"/>
      </c:lineChart>
      <c:catAx>
        <c:axId val="594912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94911880"/>
        <c:crosses val="autoZero"/>
        <c:auto val="1"/>
        <c:lblAlgn val="ctr"/>
        <c:lblOffset val="100"/>
        <c:noMultiLvlLbl val="0"/>
      </c:catAx>
      <c:valAx>
        <c:axId val="594911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94912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16/01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'Smile 20122018'!$F$2</c:f>
              <c:strCache>
                <c:ptCount val="1"/>
                <c:pt idx="0">
                  <c:v>LoclVol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'Smile 20122018'!$B$4:$B$28</c:f>
              <c:numCache>
                <c:formatCode>General</c:formatCode>
                <c:ptCount val="25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35</c:v>
                </c:pt>
                <c:pt idx="22">
                  <c:v>40</c:v>
                </c:pt>
                <c:pt idx="23">
                  <c:v>45</c:v>
                </c:pt>
                <c:pt idx="24">
                  <c:v>50</c:v>
                </c:pt>
              </c:numCache>
            </c:numRef>
          </c:cat>
          <c:val>
            <c:numRef>
              <c:f>'Smile 20122018'!$F$4:$F$28</c:f>
              <c:numCache>
                <c:formatCode>General</c:formatCode>
                <c:ptCount val="25"/>
                <c:pt idx="0">
                  <c:v>0</c:v>
                </c:pt>
                <c:pt idx="1">
                  <c:v>3.0594327190440311E-4</c:v>
                </c:pt>
                <c:pt idx="2">
                  <c:v>2.4475461752352249E-3</c:v>
                </c:pt>
                <c:pt idx="3">
                  <c:v>8.2604683414188845E-3</c:v>
                </c:pt>
                <c:pt idx="4">
                  <c:v>1.9580369401881799E-2</c:v>
                </c:pt>
                <c:pt idx="5">
                  <c:v>3.8182303216863299E-2</c:v>
                </c:pt>
                <c:pt idx="6">
                  <c:v>6.3256123870845796E-2</c:v>
                </c:pt>
                <c:pt idx="7">
                  <c:v>9.0494490027731467E-2</c:v>
                </c:pt>
                <c:pt idx="8">
                  <c:v>0.11534181911263999</c:v>
                </c:pt>
                <c:pt idx="9">
                  <c:v>0.13324252855069116</c:v>
                </c:pt>
                <c:pt idx="10">
                  <c:v>0.14019191899799455</c:v>
                </c:pt>
                <c:pt idx="11">
                  <c:v>0.1366843544581533</c:v>
                </c:pt>
                <c:pt idx="12">
                  <c:v>0.12541112125995799</c:v>
                </c:pt>
                <c:pt idx="13">
                  <c:v>0.10907837957943584</c:v>
                </c:pt>
                <c:pt idx="14">
                  <c:v>9.0394435207780177E-2</c:v>
                </c:pt>
                <c:pt idx="15">
                  <c:v>7.29641928737641E-2</c:v>
                </c:pt>
                <c:pt idx="16">
                  <c:v>6.2672273420256663E-2</c:v>
                </c:pt>
                <c:pt idx="17">
                  <c:v>6.5760274413405706E-2</c:v>
                </c:pt>
                <c:pt idx="18">
                  <c:v>8.84697934193584E-2</c:v>
                </c:pt>
                <c:pt idx="19">
                  <c:v>0.13645415275737077</c:v>
                </c:pt>
                <c:pt idx="20">
                  <c:v>0.20399907026740971</c:v>
                </c:pt>
                <c:pt idx="21">
                  <c:v>0.30640898243916959</c:v>
                </c:pt>
                <c:pt idx="22">
                  <c:v>0.13508671041083226</c:v>
                </c:pt>
                <c:pt idx="23">
                  <c:v>0.40168421744816996</c:v>
                </c:pt>
                <c:pt idx="24">
                  <c:v>0.21049322795077943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'Smile 20122018'!$H$2</c:f>
              <c:strCache>
                <c:ptCount val="1"/>
                <c:pt idx="0">
                  <c:v>ImpliedVol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'Smile 20122018'!$B$4:$B$28</c:f>
              <c:numCache>
                <c:formatCode>General</c:formatCode>
                <c:ptCount val="25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35</c:v>
                </c:pt>
                <c:pt idx="22">
                  <c:v>40</c:v>
                </c:pt>
                <c:pt idx="23">
                  <c:v>45</c:v>
                </c:pt>
                <c:pt idx="24">
                  <c:v>50</c:v>
                </c:pt>
              </c:numCache>
            </c:numRef>
          </c:cat>
          <c:val>
            <c:numRef>
              <c:f>'Smile 20122018'!$H$4:$H$28</c:f>
              <c:numCache>
                <c:formatCode>General</c:formatCode>
                <c:ptCount val="25"/>
                <c:pt idx="0">
                  <c:v>1.3643000000000001</c:v>
                </c:pt>
                <c:pt idx="1">
                  <c:v>1.2060999999999999</c:v>
                </c:pt>
                <c:pt idx="2">
                  <c:v>1.0632999999999999</c:v>
                </c:pt>
                <c:pt idx="3">
                  <c:v>0.93130000000000002</c:v>
                </c:pt>
                <c:pt idx="4">
                  <c:v>1.0079</c:v>
                </c:pt>
                <c:pt idx="5">
                  <c:v>0.98660000000000003</c:v>
                </c:pt>
                <c:pt idx="6">
                  <c:v>0.997</c:v>
                </c:pt>
                <c:pt idx="7">
                  <c:v>0.96209999999999996</c:v>
                </c:pt>
                <c:pt idx="8">
                  <c:v>0.9758</c:v>
                </c:pt>
                <c:pt idx="9">
                  <c:v>1.0069999999999999</c:v>
                </c:pt>
                <c:pt idx="10">
                  <c:v>1.0463</c:v>
                </c:pt>
                <c:pt idx="11">
                  <c:v>1.0478000000000001</c:v>
                </c:pt>
                <c:pt idx="12">
                  <c:v>1.0636000000000001</c:v>
                </c:pt>
                <c:pt idx="13">
                  <c:v>1.0931</c:v>
                </c:pt>
                <c:pt idx="14">
                  <c:v>1.1181000000000001</c:v>
                </c:pt>
                <c:pt idx="15">
                  <c:v>1.1420999999999999</c:v>
                </c:pt>
                <c:pt idx="16">
                  <c:v>1.1678999999999999</c:v>
                </c:pt>
                <c:pt idx="17">
                  <c:v>1.1879999999999999</c:v>
                </c:pt>
                <c:pt idx="18">
                  <c:v>1.2154</c:v>
                </c:pt>
                <c:pt idx="19">
                  <c:v>1.2418</c:v>
                </c:pt>
                <c:pt idx="20">
                  <c:v>1.2572000000000001</c:v>
                </c:pt>
                <c:pt idx="21">
                  <c:v>1.3584000000000001</c:v>
                </c:pt>
                <c:pt idx="22">
                  <c:v>1.4326000000000001</c:v>
                </c:pt>
                <c:pt idx="23">
                  <c:v>1.5137</c:v>
                </c:pt>
                <c:pt idx="24">
                  <c:v>1.5871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'Smile 20122018'!$G$2</c:f>
              <c:strCache>
                <c:ptCount val="1"/>
                <c:pt idx="0">
                  <c:v>LocalVolVasicek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'Smile 20122018'!$G$4:$G$28</c:f>
              <c:numCache>
                <c:formatCode>General</c:formatCode>
                <c:ptCount val="25"/>
                <c:pt idx="0">
                  <c:v>0</c:v>
                </c:pt>
                <c:pt idx="1">
                  <c:v>7.3144612633709071E-4</c:v>
                </c:pt>
                <c:pt idx="2">
                  <c:v>5.8515690106967257E-3</c:v>
                </c:pt>
                <c:pt idx="3">
                  <c:v>1.9749045411101448E-2</c:v>
                </c:pt>
                <c:pt idx="4">
                  <c:v>4.6812552085573805E-2</c:v>
                </c:pt>
                <c:pt idx="5">
                  <c:v>9.1262205230320692E-2</c:v>
                </c:pt>
                <c:pt idx="6">
                  <c:v>0.15012800171673957</c:v>
                </c:pt>
                <c:pt idx="7">
                  <c:v>0.21071331975721605</c:v>
                </c:pt>
                <c:pt idx="8">
                  <c:v>0.25963111350293916</c:v>
                </c:pt>
                <c:pt idx="9">
                  <c:v>0.28349433710509747</c:v>
                </c:pt>
                <c:pt idx="10">
                  <c:v>0.27105492699863232</c:v>
                </c:pt>
                <c:pt idx="11">
                  <c:v>0.22853388792989004</c:v>
                </c:pt>
                <c:pt idx="12">
                  <c:v>0.17068248599282138</c:v>
                </c:pt>
                <c:pt idx="13">
                  <c:v>0.11230973980303836</c:v>
                </c:pt>
                <c:pt idx="14">
                  <c:v>6.8215900540336188E-2</c:v>
                </c:pt>
                <c:pt idx="15">
                  <c:v>4.9537527142498594E-2</c:v>
                </c:pt>
                <c:pt idx="16">
                  <c:v>5.8095777991791692E-2</c:v>
                </c:pt>
                <c:pt idx="17">
                  <c:v>9.4253129336435176E-2</c:v>
                </c:pt>
                <c:pt idx="18">
                  <c:v>0.15837205742464872</c:v>
                </c:pt>
                <c:pt idx="19">
                  <c:v>0.25035125594849261</c:v>
                </c:pt>
                <c:pt idx="20">
                  <c:v>0.3611274629667221</c:v>
                </c:pt>
                <c:pt idx="21">
                  <c:v>0.62798084914032426</c:v>
                </c:pt>
                <c:pt idx="22">
                  <c:v>0.40307345646504872</c:v>
                </c:pt>
                <c:pt idx="23">
                  <c:v>0.28762025169461902</c:v>
                </c:pt>
                <c:pt idx="24">
                  <c:v>0.27504961286649632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1210688"/>
        <c:axId val="681205200"/>
      </c:lineChart>
      <c:catAx>
        <c:axId val="681210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81205200"/>
        <c:crosses val="autoZero"/>
        <c:auto val="1"/>
        <c:lblAlgn val="ctr"/>
        <c:lblOffset val="100"/>
        <c:noMultiLvlLbl val="0"/>
      </c:catAx>
      <c:valAx>
        <c:axId val="68120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81210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13/02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'Smile 20122018'!$I$2</c:f>
              <c:strCache>
                <c:ptCount val="1"/>
                <c:pt idx="0">
                  <c:v>LoclVol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'Smile 20122018'!$B$4:$B$28</c:f>
              <c:numCache>
                <c:formatCode>General</c:formatCode>
                <c:ptCount val="25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35</c:v>
                </c:pt>
                <c:pt idx="22">
                  <c:v>40</c:v>
                </c:pt>
                <c:pt idx="23">
                  <c:v>45</c:v>
                </c:pt>
                <c:pt idx="24">
                  <c:v>50</c:v>
                </c:pt>
              </c:numCache>
            </c:numRef>
          </c:cat>
          <c:val>
            <c:numRef>
              <c:f>'Smile 20122018'!$I$4:$I$28</c:f>
              <c:numCache>
                <c:formatCode>General</c:formatCode>
                <c:ptCount val="25"/>
                <c:pt idx="0">
                  <c:v>0</c:v>
                </c:pt>
                <c:pt idx="1">
                  <c:v>2.9864438469375562E-4</c:v>
                </c:pt>
                <c:pt idx="2">
                  <c:v>2.389155077550045E-3</c:v>
                </c:pt>
                <c:pt idx="3">
                  <c:v>8.0633983867314015E-3</c:v>
                </c:pt>
                <c:pt idx="4">
                  <c:v>1.911324062040036E-2</c:v>
                </c:pt>
                <c:pt idx="5">
                  <c:v>3.7270150067595521E-2</c:v>
                </c:pt>
                <c:pt idx="6">
                  <c:v>6.168925711360454E-2</c:v>
                </c:pt>
                <c:pt idx="7">
                  <c:v>8.8040484848187106E-2</c:v>
                </c:pt>
                <c:pt idx="8">
                  <c:v>0.1117463660747712</c:v>
                </c:pt>
                <c:pt idx="9">
                  <c:v>0.12822943359678482</c:v>
                </c:pt>
                <c:pt idx="10">
                  <c:v>0.13362888861954902</c:v>
                </c:pt>
                <c:pt idx="11">
                  <c:v>0.12993696318664469</c:v>
                </c:pt>
                <c:pt idx="12">
                  <c:v>0.12200396292840188</c:v>
                </c:pt>
                <c:pt idx="13">
                  <c:v>0.11469954352200201</c:v>
                </c:pt>
                <c:pt idx="14">
                  <c:v>0.11288888401252667</c:v>
                </c:pt>
                <c:pt idx="15">
                  <c:v>0.11956649080646264</c:v>
                </c:pt>
                <c:pt idx="16">
                  <c:v>0.13297044870453611</c:v>
                </c:pt>
                <c:pt idx="17">
                  <c:v>0.15059404284191241</c:v>
                </c:pt>
                <c:pt idx="18">
                  <c:v>0.16993055835375698</c:v>
                </c:pt>
                <c:pt idx="19">
                  <c:v>0.18861312953667542</c:v>
                </c:pt>
                <c:pt idx="20">
                  <c:v>0.20697728206344373</c:v>
                </c:pt>
                <c:pt idx="21">
                  <c:v>0.38348869415121112</c:v>
                </c:pt>
                <c:pt idx="22">
                  <c:v>0.56250352949169147</c:v>
                </c:pt>
                <c:pt idx="23">
                  <c:v>0.44610508812917654</c:v>
                </c:pt>
                <c:pt idx="24">
                  <c:v>0.20712142316331139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'Smile 20122018'!$K$2</c:f>
              <c:strCache>
                <c:ptCount val="1"/>
                <c:pt idx="0">
                  <c:v>ImpliedVol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'Smile 20122018'!$B$4:$B$28</c:f>
              <c:numCache>
                <c:formatCode>General</c:formatCode>
                <c:ptCount val="25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35</c:v>
                </c:pt>
                <c:pt idx="22">
                  <c:v>40</c:v>
                </c:pt>
                <c:pt idx="23">
                  <c:v>45</c:v>
                </c:pt>
                <c:pt idx="24">
                  <c:v>50</c:v>
                </c:pt>
              </c:numCache>
            </c:numRef>
          </c:cat>
          <c:val>
            <c:numRef>
              <c:f>'Smile 20122018'!$K$4:$K$28</c:f>
              <c:numCache>
                <c:formatCode>General</c:formatCode>
                <c:ptCount val="25"/>
                <c:pt idx="0">
                  <c:v>0.02</c:v>
                </c:pt>
                <c:pt idx="1">
                  <c:v>0.02</c:v>
                </c:pt>
                <c:pt idx="2">
                  <c:v>0.02</c:v>
                </c:pt>
                <c:pt idx="3">
                  <c:v>0.02</c:v>
                </c:pt>
                <c:pt idx="4">
                  <c:v>0.7006</c:v>
                </c:pt>
                <c:pt idx="5">
                  <c:v>0.72770000000000001</c:v>
                </c:pt>
                <c:pt idx="6">
                  <c:v>0.74609999999999999</c:v>
                </c:pt>
                <c:pt idx="7">
                  <c:v>0.78180000000000005</c:v>
                </c:pt>
                <c:pt idx="8">
                  <c:v>0.8014</c:v>
                </c:pt>
                <c:pt idx="9">
                  <c:v>0.82989999999999997</c:v>
                </c:pt>
                <c:pt idx="10">
                  <c:v>0.84889999999999999</c:v>
                </c:pt>
                <c:pt idx="11">
                  <c:v>0.87760000000000005</c:v>
                </c:pt>
                <c:pt idx="12">
                  <c:v>0.90180000000000005</c:v>
                </c:pt>
                <c:pt idx="13">
                  <c:v>0.91690000000000005</c:v>
                </c:pt>
                <c:pt idx="14">
                  <c:v>0.93240000000000001</c:v>
                </c:pt>
                <c:pt idx="15">
                  <c:v>0.95720000000000005</c:v>
                </c:pt>
                <c:pt idx="16">
                  <c:v>0.97130000000000005</c:v>
                </c:pt>
                <c:pt idx="17">
                  <c:v>0.99060000000000004</c:v>
                </c:pt>
                <c:pt idx="18">
                  <c:v>1.0168999999999999</c:v>
                </c:pt>
                <c:pt idx="19">
                  <c:v>1.0283</c:v>
                </c:pt>
                <c:pt idx="20">
                  <c:v>1.0489999999999999</c:v>
                </c:pt>
                <c:pt idx="21">
                  <c:v>1.1198999999999999</c:v>
                </c:pt>
                <c:pt idx="22">
                  <c:v>1.1757</c:v>
                </c:pt>
                <c:pt idx="23">
                  <c:v>1.2453000000000001</c:v>
                </c:pt>
                <c:pt idx="24">
                  <c:v>1.2889999999999999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'Smile 20122018'!$J$2</c:f>
              <c:strCache>
                <c:ptCount val="1"/>
                <c:pt idx="0">
                  <c:v>LocalVolVasicek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'Smile 20122018'!$J$4:$J$28</c:f>
              <c:numCache>
                <c:formatCode>General</c:formatCode>
                <c:ptCount val="25"/>
                <c:pt idx="0">
                  <c:v>0</c:v>
                </c:pt>
                <c:pt idx="1">
                  <c:v>5.3314104821564577E-4</c:v>
                </c:pt>
                <c:pt idx="2">
                  <c:v>4.2651283857251662E-3</c:v>
                </c:pt>
                <c:pt idx="3">
                  <c:v>1.4394808301822435E-2</c:v>
                </c:pt>
                <c:pt idx="4">
                  <c:v>3.412102708580133E-2</c:v>
                </c:pt>
                <c:pt idx="5">
                  <c:v>6.6530939227479519E-2</c:v>
                </c:pt>
                <c:pt idx="6">
                  <c:v>0.10994737381821716</c:v>
                </c:pt>
                <c:pt idx="7">
                  <c:v>0.15624809635239884</c:v>
                </c:pt>
                <c:pt idx="8">
                  <c:v>0.1968533827137546</c:v>
                </c:pt>
                <c:pt idx="9">
                  <c:v>0.22318350878601442</c:v>
                </c:pt>
                <c:pt idx="10">
                  <c:v>0.22793956834681278</c:v>
                </c:pt>
                <c:pt idx="11">
                  <c:v>0.21428309491330078</c:v>
                </c:pt>
                <c:pt idx="12">
                  <c:v>0.19048352376352015</c:v>
                </c:pt>
                <c:pt idx="13">
                  <c:v>0.16484487225864827</c:v>
                </c:pt>
                <c:pt idx="14">
                  <c:v>0.14566474105176944</c:v>
                </c:pt>
                <c:pt idx="15">
                  <c:v>0.138559348901719</c:v>
                </c:pt>
                <c:pt idx="16">
                  <c:v>0.14232716221880767</c:v>
                </c:pt>
                <c:pt idx="17">
                  <c:v>0.1546990676044184</c:v>
                </c:pt>
                <c:pt idx="18">
                  <c:v>0.17340595165993405</c:v>
                </c:pt>
                <c:pt idx="19">
                  <c:v>0.1962464108777367</c:v>
                </c:pt>
                <c:pt idx="20">
                  <c:v>0.22232744162642548</c:v>
                </c:pt>
                <c:pt idx="21">
                  <c:v>0.40626012713198656</c:v>
                </c:pt>
                <c:pt idx="22">
                  <c:v>0.46367426591839916</c:v>
                </c:pt>
                <c:pt idx="23">
                  <c:v>0.28057662156113639</c:v>
                </c:pt>
                <c:pt idx="24">
                  <c:v>0.24260132861452102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1786504"/>
        <c:axId val="661789248"/>
      </c:lineChart>
      <c:catAx>
        <c:axId val="661786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61789248"/>
        <c:crosses val="autoZero"/>
        <c:auto val="1"/>
        <c:lblAlgn val="ctr"/>
        <c:lblOffset val="100"/>
        <c:noMultiLvlLbl val="0"/>
      </c:catAx>
      <c:valAx>
        <c:axId val="66178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61786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'Validation T=1601'!$A$3</c:f>
              <c:strCache>
                <c:ptCount val="1"/>
                <c:pt idx="0">
                  <c:v>15/11/2018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'Validation T=1601'!$B$1:$BY$1</c:f>
              <c:numCache>
                <c:formatCode>General</c:formatCode>
                <c:ptCount val="7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  <c:pt idx="51">
                  <c:v>61</c:v>
                </c:pt>
                <c:pt idx="52">
                  <c:v>62</c:v>
                </c:pt>
                <c:pt idx="53">
                  <c:v>63</c:v>
                </c:pt>
                <c:pt idx="54">
                  <c:v>64</c:v>
                </c:pt>
                <c:pt idx="55">
                  <c:v>65</c:v>
                </c:pt>
                <c:pt idx="56">
                  <c:v>66</c:v>
                </c:pt>
                <c:pt idx="57">
                  <c:v>67</c:v>
                </c:pt>
                <c:pt idx="58">
                  <c:v>68</c:v>
                </c:pt>
                <c:pt idx="59">
                  <c:v>69</c:v>
                </c:pt>
                <c:pt idx="60">
                  <c:v>70</c:v>
                </c:pt>
                <c:pt idx="61">
                  <c:v>71</c:v>
                </c:pt>
                <c:pt idx="62">
                  <c:v>72</c:v>
                </c:pt>
                <c:pt idx="63">
                  <c:v>73</c:v>
                </c:pt>
                <c:pt idx="64">
                  <c:v>74</c:v>
                </c:pt>
                <c:pt idx="65">
                  <c:v>75</c:v>
                </c:pt>
                <c:pt idx="66">
                  <c:v>76</c:v>
                </c:pt>
                <c:pt idx="67">
                  <c:v>77</c:v>
                </c:pt>
                <c:pt idx="68">
                  <c:v>78</c:v>
                </c:pt>
                <c:pt idx="69">
                  <c:v>79</c:v>
                </c:pt>
                <c:pt idx="70">
                  <c:v>80</c:v>
                </c:pt>
                <c:pt idx="71">
                  <c:v>81</c:v>
                </c:pt>
                <c:pt idx="72">
                  <c:v>82</c:v>
                </c:pt>
                <c:pt idx="73">
                  <c:v>83</c:v>
                </c:pt>
                <c:pt idx="74">
                  <c:v>84</c:v>
                </c:pt>
                <c:pt idx="75">
                  <c:v>85</c:v>
                </c:pt>
              </c:numCache>
            </c:numRef>
          </c:cat>
          <c:val>
            <c:numRef>
              <c:f>'Validation T=1601'!$B$3:$BJ$3</c:f>
              <c:numCache>
                <c:formatCode>General</c:formatCode>
                <c:ptCount val="61"/>
                <c:pt idx="0">
                  <c:v>0</c:v>
                </c:pt>
                <c:pt idx="1">
                  <c:v>6.0948983569905461E-4</c:v>
                </c:pt>
                <c:pt idx="2">
                  <c:v>4.8759186855924369E-3</c:v>
                </c:pt>
                <c:pt idx="3">
                  <c:v>1.6456225563874476E-2</c:v>
                </c:pt>
                <c:pt idx="4">
                  <c:v>3.9007349484739495E-2</c:v>
                </c:pt>
                <c:pt idx="5">
                  <c:v>7.6066860664307831E-2</c:v>
                </c:pt>
                <c:pt idx="6">
                  <c:v>0.12608053386805465</c:v>
                </c:pt>
                <c:pt idx="7">
                  <c:v>0.18060608673739234</c:v>
                </c:pt>
                <c:pt idx="8">
                  <c:v>0.23071230231682205</c:v>
                </c:pt>
                <c:pt idx="9">
                  <c:v>0.26746796365084491</c:v>
                </c:pt>
                <c:pt idx="10">
                  <c:v>0.28449961520371092</c:v>
                </c:pt>
                <c:pt idx="11">
                  <c:v>0.29632303895475665</c:v>
                </c:pt>
                <c:pt idx="12">
                  <c:v>0.3276543694252762</c:v>
                </c:pt>
                <c:pt idx="13">
                  <c:v>0.40327880069489708</c:v>
                </c:pt>
                <c:pt idx="14">
                  <c:v>0.54794018681012802</c:v>
                </c:pt>
                <c:pt idx="15">
                  <c:v>0.76910741547816275</c:v>
                </c:pt>
                <c:pt idx="16">
                  <c:v>1.0303255892179859</c:v>
                </c:pt>
                <c:pt idx="17">
                  <c:v>1.2882618625385218</c:v>
                </c:pt>
                <c:pt idx="18">
                  <c:v>1.4995833899486954</c:v>
                </c:pt>
                <c:pt idx="19">
                  <c:v>1.6225722485184659</c:v>
                </c:pt>
                <c:pt idx="20">
                  <c:v>1.6467166574009855</c:v>
                </c:pt>
                <c:pt idx="21">
                  <c:v>1.5897306688496977</c:v>
                </c:pt>
                <c:pt idx="22">
                  <c:v>1.4703453125908859</c:v>
                </c:pt>
                <c:pt idx="23">
                  <c:v>1.3072916183508316</c:v>
                </c:pt>
                <c:pt idx="24">
                  <c:v>1.1188837965719749</c:v>
                </c:pt>
                <c:pt idx="25">
                  <c:v>0.92133435259251917</c:v>
                </c:pt>
                <c:pt idx="26">
                  <c:v>0.73019486302513159</c:v>
                </c:pt>
                <c:pt idx="27">
                  <c:v>0.5610166632676149</c:v>
                </c:pt>
                <c:pt idx="28">
                  <c:v>0.4292733268898965</c:v>
                </c:pt>
                <c:pt idx="29">
                  <c:v>0.34478003945538166</c:v>
                </c:pt>
                <c:pt idx="30">
                  <c:v>0.30795738569723535</c:v>
                </c:pt>
                <c:pt idx="31">
                  <c:v>0.31834019452797546</c:v>
                </c:pt>
                <c:pt idx="32">
                  <c:v>0.37546329486011953</c:v>
                </c:pt>
                <c:pt idx="33">
                  <c:v>0.47770655544624535</c:v>
                </c:pt>
                <c:pt idx="34">
                  <c:v>0.61119997952911476</c:v>
                </c:pt>
                <c:pt idx="35">
                  <c:v>0.7546954503722848</c:v>
                </c:pt>
                <c:pt idx="36">
                  <c:v>0.88684345555997623</c:v>
                </c:pt>
                <c:pt idx="37">
                  <c:v>0.9862978030802888</c:v>
                </c:pt>
                <c:pt idx="38">
                  <c:v>1.0408102075495287</c:v>
                </c:pt>
                <c:pt idx="39">
                  <c:v>1.0670630625809236</c:v>
                </c:pt>
                <c:pt idx="40">
                  <c:v>1.0874764196904523</c:v>
                </c:pt>
                <c:pt idx="41">
                  <c:v>1.1244703303940939</c:v>
                </c:pt>
                <c:pt idx="42">
                  <c:v>1.1994533843119373</c:v>
                </c:pt>
                <c:pt idx="43">
                  <c:v>1.3057614207591361</c:v>
                </c:pt>
                <c:pt idx="44">
                  <c:v>1.4056933834676757</c:v>
                </c:pt>
                <c:pt idx="45">
                  <c:v>1.4599420521404192</c:v>
                </c:pt>
                <c:pt idx="46">
                  <c:v>1.4292002064802292</c:v>
                </c:pt>
                <c:pt idx="47">
                  <c:v>1.2829089623047703</c:v>
                </c:pt>
                <c:pt idx="48">
                  <c:v>1.0463778478853663</c:v>
                </c:pt>
                <c:pt idx="49">
                  <c:v>0.76688910947364264</c:v>
                </c:pt>
                <c:pt idx="50">
                  <c:v>0.49177757535647471</c:v>
                </c:pt>
                <c:pt idx="51">
                  <c:v>0.28998119131442524</c:v>
                </c:pt>
                <c:pt idx="52">
                  <c:v>0.20366305892041942</c:v>
                </c:pt>
                <c:pt idx="53">
                  <c:v>0.13643833830020285</c:v>
                </c:pt>
                <c:pt idx="54">
                  <c:v>8.5920352982051917E-2</c:v>
                </c:pt>
                <c:pt idx="55">
                  <c:v>4.9722426494242994E-2</c:v>
                </c:pt>
                <c:pt idx="56">
                  <c:v>2.5457882365052427E-2</c:v>
                </c:pt>
                <c:pt idx="57">
                  <c:v>1.074004412275649E-2</c:v>
                </c:pt>
                <c:pt idx="58">
                  <c:v>3.1822352956315508E-3</c:v>
                </c:pt>
                <c:pt idx="59">
                  <c:v>3.977794119539445E-4</c:v>
                </c:pt>
                <c:pt idx="60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'Validation T=1601'!$A$4</c:f>
              <c:strCache>
                <c:ptCount val="1"/>
                <c:pt idx="0">
                  <c:v>30/11/2018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'Validation T=1601'!$B$4:$BJ$4</c:f>
              <c:numCache>
                <c:formatCode>General</c:formatCode>
                <c:ptCount val="61"/>
                <c:pt idx="0">
                  <c:v>0</c:v>
                </c:pt>
                <c:pt idx="1">
                  <c:v>1.4900402441404212E-3</c:v>
                </c:pt>
                <c:pt idx="2">
                  <c:v>1.192032195312337E-2</c:v>
                </c:pt>
                <c:pt idx="3">
                  <c:v>4.0231086591791379E-2</c:v>
                </c:pt>
                <c:pt idx="4">
                  <c:v>9.5362575624986956E-2</c:v>
                </c:pt>
                <c:pt idx="5">
                  <c:v>0.18597303970748411</c:v>
                </c:pt>
                <c:pt idx="6">
                  <c:v>0.30869212949977026</c:v>
                </c:pt>
                <c:pt idx="7">
                  <c:v>0.44387749795813425</c:v>
                </c:pt>
                <c:pt idx="8">
                  <c:v>0.57073176368082379</c:v>
                </c:pt>
                <c:pt idx="9">
                  <c:v>0.66845754526608658</c:v>
                </c:pt>
                <c:pt idx="10">
                  <c:v>0.7189616071923467</c:v>
                </c:pt>
                <c:pt idx="11">
                  <c:v>0.72623547334142369</c:v>
                </c:pt>
                <c:pt idx="12">
                  <c:v>0.7050548013652792</c:v>
                </c:pt>
                <c:pt idx="13">
                  <c:v>0.67026826085463964</c:v>
                </c:pt>
                <c:pt idx="14">
                  <c:v>0.63671070073373637</c:v>
                </c:pt>
                <c:pt idx="15">
                  <c:v>0.61344165891545366</c:v>
                </c:pt>
                <c:pt idx="16">
                  <c:v>0.59483621516237528</c:v>
                </c:pt>
                <c:pt idx="17">
                  <c:v>0.57297003584907857</c:v>
                </c:pt>
                <c:pt idx="18">
                  <c:v>0.53991878735014109</c:v>
                </c:pt>
                <c:pt idx="19">
                  <c:v>0.4883268307591383</c:v>
                </c:pt>
                <c:pt idx="20">
                  <c:v>0.42182776506327835</c:v>
                </c:pt>
                <c:pt idx="21">
                  <c:v>0.35399491181650611</c:v>
                </c:pt>
                <c:pt idx="22">
                  <c:v>0.29875972102554632</c:v>
                </c:pt>
                <c:pt idx="23">
                  <c:v>0.27005364269712351</c:v>
                </c:pt>
                <c:pt idx="24">
                  <c:v>0.27791943336600294</c:v>
                </c:pt>
                <c:pt idx="25">
                  <c:v>0.31279210291117093</c:v>
                </c:pt>
                <c:pt idx="26">
                  <c:v>0.35894056160908566</c:v>
                </c:pt>
                <c:pt idx="27">
                  <c:v>0.40063146933489019</c:v>
                </c:pt>
                <c:pt idx="28">
                  <c:v>0.42227152112252753</c:v>
                </c:pt>
                <c:pt idx="29">
                  <c:v>0.41845715785799104</c:v>
                </c:pt>
                <c:pt idx="30">
                  <c:v>0.40070281804978863</c:v>
                </c:pt>
                <c:pt idx="31">
                  <c:v>0.38211802818713358</c:v>
                </c:pt>
                <c:pt idx="32">
                  <c:v>0.37581231475923887</c:v>
                </c:pt>
                <c:pt idx="33">
                  <c:v>0.39401070595360854</c:v>
                </c:pt>
                <c:pt idx="34">
                  <c:v>0.43955696676321082</c:v>
                </c:pt>
                <c:pt idx="35">
                  <c:v>0.50964450746076695</c:v>
                </c:pt>
                <c:pt idx="36">
                  <c:v>0.60138908689059012</c:v>
                </c:pt>
                <c:pt idx="37">
                  <c:v>0.71190507387341251</c:v>
                </c:pt>
                <c:pt idx="38">
                  <c:v>0.83449817261732084</c:v>
                </c:pt>
                <c:pt idx="39">
                  <c:v>0.95036281186690652</c:v>
                </c:pt>
                <c:pt idx="40">
                  <c:v>1.0382914596183481</c:v>
                </c:pt>
                <c:pt idx="41">
                  <c:v>1.0770765838678242</c:v>
                </c:pt>
                <c:pt idx="42">
                  <c:v>1.0462640485603965</c:v>
                </c:pt>
                <c:pt idx="43">
                  <c:v>0.94630994316683514</c:v>
                </c:pt>
                <c:pt idx="44">
                  <c:v>0.80078845136714882</c:v>
                </c:pt>
                <c:pt idx="45">
                  <c:v>0.63447012170461947</c:v>
                </c:pt>
                <c:pt idx="46">
                  <c:v>0.47212550272252857</c:v>
                </c:pt>
                <c:pt idx="47">
                  <c:v>0.33565433225230024</c:v>
                </c:pt>
                <c:pt idx="48">
                  <c:v>0.22862284620891715</c:v>
                </c:pt>
                <c:pt idx="49">
                  <c:v>0.14738682204775461</c:v>
                </c:pt>
                <c:pt idx="50">
                  <c:v>8.8284782163560296E-2</c:v>
                </c:pt>
                <c:pt idx="51">
                  <c:v>5.1517977078321897E-2</c:v>
                </c:pt>
                <c:pt idx="52">
                  <c:v>3.618272189862938E-2</c:v>
                </c:pt>
                <c:pt idx="53">
                  <c:v>2.4239596896933353E-2</c:v>
                </c:pt>
                <c:pt idx="54">
                  <c:v>1.5264585800984262E-2</c:v>
                </c:pt>
                <c:pt idx="55">
                  <c:v>8.8336723385325604E-3</c:v>
                </c:pt>
                <c:pt idx="56">
                  <c:v>4.5228402373286725E-3</c:v>
                </c:pt>
                <c:pt idx="57">
                  <c:v>1.9080732251230328E-3</c:v>
                </c:pt>
                <c:pt idx="58">
                  <c:v>5.6535502966608352E-4</c:v>
                </c:pt>
                <c:pt idx="59">
                  <c:v>7.0669378708260563E-5</c:v>
                </c:pt>
                <c:pt idx="60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'Validation T=1601'!$A$5</c:f>
              <c:strCache>
                <c:ptCount val="1"/>
                <c:pt idx="0">
                  <c:v>10/12/2018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'Validation T=1601'!$B$5:$BJ$5</c:f>
              <c:numCache>
                <c:formatCode>General</c:formatCode>
                <c:ptCount val="61"/>
                <c:pt idx="0">
                  <c:v>0</c:v>
                </c:pt>
                <c:pt idx="1">
                  <c:v>2.6205172393273951E-4</c:v>
                </c:pt>
                <c:pt idx="2">
                  <c:v>2.0964137914619161E-3</c:v>
                </c:pt>
                <c:pt idx="3">
                  <c:v>7.0753965461839673E-3</c:v>
                </c:pt>
                <c:pt idx="4">
                  <c:v>1.6771310331695329E-2</c:v>
                </c:pt>
                <c:pt idx="5">
                  <c:v>3.2732124842213689E-2</c:v>
                </c:pt>
                <c:pt idx="6">
                  <c:v>5.5467535032056453E-2</c:v>
                </c:pt>
                <c:pt idx="7">
                  <c:v>8.4082683023789198E-2</c:v>
                </c:pt>
                <c:pt idx="8">
                  <c:v>0.11758301164012218</c:v>
                </c:pt>
                <c:pt idx="9">
                  <c:v>0.15497396370376554</c:v>
                </c:pt>
                <c:pt idx="10">
                  <c:v>0.19546489872954831</c:v>
                </c:pt>
                <c:pt idx="11">
                  <c:v>0.23993056385683312</c:v>
                </c:pt>
                <c:pt idx="12">
                  <c:v>0.29005892599315225</c:v>
                </c:pt>
                <c:pt idx="13">
                  <c:v>0.34754345779672502</c:v>
                </c:pt>
                <c:pt idx="14">
                  <c:v>0.41406890516304029</c:v>
                </c:pt>
                <c:pt idx="15">
                  <c:v>0.4876733180115207</c:v>
                </c:pt>
                <c:pt idx="16">
                  <c:v>0.55712256086028322</c:v>
                </c:pt>
                <c:pt idx="17">
                  <c:v>0.60973058307813521</c:v>
                </c:pt>
                <c:pt idx="18">
                  <c:v>0.63281133403388301</c:v>
                </c:pt>
                <c:pt idx="19">
                  <c:v>0.61449040045223902</c:v>
                </c:pt>
                <c:pt idx="20">
                  <c:v>0.55857713697318701</c:v>
                </c:pt>
                <c:pt idx="21">
                  <c:v>0.48306680479254188</c:v>
                </c:pt>
                <c:pt idx="22">
                  <c:v>0.40646578367426911</c:v>
                </c:pt>
                <c:pt idx="23">
                  <c:v>0.34728045338233426</c:v>
                </c:pt>
                <c:pt idx="24">
                  <c:v>0.32008594744605789</c:v>
                </c:pt>
                <c:pt idx="25">
                  <c:v>0.31963509126833789</c:v>
                </c:pt>
                <c:pt idx="26">
                  <c:v>0.33444713694019312</c:v>
                </c:pt>
                <c:pt idx="27">
                  <c:v>0.35303906152588677</c:v>
                </c:pt>
                <c:pt idx="28">
                  <c:v>0.36404135412370076</c:v>
                </c:pt>
                <c:pt idx="29">
                  <c:v>0.3643442779323357</c:v>
                </c:pt>
                <c:pt idx="30">
                  <c:v>0.36455176876042089</c:v>
                </c:pt>
                <c:pt idx="31">
                  <c:v>0.37656073542908397</c:v>
                </c:pt>
                <c:pt idx="32">
                  <c:v>0.41226808675945203</c:v>
                </c:pt>
                <c:pt idx="33">
                  <c:v>0.48157821959777242</c:v>
                </c:pt>
                <c:pt idx="34">
                  <c:v>0.57326233107866398</c:v>
                </c:pt>
                <c:pt idx="35">
                  <c:v>0.66336304732574591</c:v>
                </c:pt>
                <c:pt idx="36">
                  <c:v>0.72774806885716115</c:v>
                </c:pt>
                <c:pt idx="37">
                  <c:v>0.74228898686145717</c:v>
                </c:pt>
                <c:pt idx="38">
                  <c:v>0.69351782943482732</c:v>
                </c:pt>
                <c:pt idx="39">
                  <c:v>0.60186603590570253</c:v>
                </c:pt>
                <c:pt idx="40">
                  <c:v>0.49448812406105663</c:v>
                </c:pt>
                <c:pt idx="41">
                  <c:v>0.39853861168786486</c:v>
                </c:pt>
                <c:pt idx="42">
                  <c:v>0.34040745346566859</c:v>
                </c:pt>
                <c:pt idx="43">
                  <c:v>0.32526443819872813</c:v>
                </c:pt>
                <c:pt idx="44">
                  <c:v>0.3348185941539622</c:v>
                </c:pt>
                <c:pt idx="45">
                  <c:v>0.34956485170083845</c:v>
                </c:pt>
                <c:pt idx="46">
                  <c:v>0.34999814120882422</c:v>
                </c:pt>
                <c:pt idx="47">
                  <c:v>0.31987951253527414</c:v>
                </c:pt>
                <c:pt idx="48">
                  <c:v>0.26382802879602391</c:v>
                </c:pt>
                <c:pt idx="49">
                  <c:v>0.19466608702727428</c:v>
                </c:pt>
                <c:pt idx="50">
                  <c:v>0.12523571533652783</c:v>
                </c:pt>
                <c:pt idx="51">
                  <c:v>7.388138017629553E-2</c:v>
                </c:pt>
                <c:pt idx="52">
                  <c:v>5.188925466428438E-2</c:v>
                </c:pt>
                <c:pt idx="53">
                  <c:v>3.4761746777049886E-2</c:v>
                </c:pt>
                <c:pt idx="54">
                  <c:v>2.1890779311494968E-2</c:v>
                </c:pt>
                <c:pt idx="55">
                  <c:v>1.266827506452255E-2</c:v>
                </c:pt>
                <c:pt idx="56">
                  <c:v>6.4861568330355475E-3</c:v>
                </c:pt>
                <c:pt idx="57">
                  <c:v>2.736347413936871E-3</c:v>
                </c:pt>
                <c:pt idx="58">
                  <c:v>8.107696041294429E-4</c:v>
                </c:pt>
                <c:pt idx="59">
                  <c:v>1.0134620051618052E-4</c:v>
                </c:pt>
                <c:pt idx="60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'Validation T=1601'!$A$6</c:f>
              <c:strCache>
                <c:ptCount val="1"/>
                <c:pt idx="0">
                  <c:v>20/12/2018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'Validation T=1601'!$B$6:$BJ$6</c:f>
              <c:numCache>
                <c:formatCode>General</c:formatCode>
                <c:ptCount val="61"/>
                <c:pt idx="0">
                  <c:v>0</c:v>
                </c:pt>
                <c:pt idx="1">
                  <c:v>4.661775663781961E-4</c:v>
                </c:pt>
                <c:pt idx="2">
                  <c:v>3.7294205310255688E-3</c:v>
                </c:pt>
                <c:pt idx="3">
                  <c:v>1.2586794292211295E-2</c:v>
                </c:pt>
                <c:pt idx="4">
                  <c:v>2.983536424820455E-2</c:v>
                </c:pt>
                <c:pt idx="5">
                  <c:v>5.8177062572596458E-2</c:v>
                </c:pt>
                <c:pt idx="6">
                  <c:v>9.6255818607110674E-2</c:v>
                </c:pt>
                <c:pt idx="7">
                  <c:v>0.13722599409664787</c:v>
                </c:pt>
                <c:pt idx="8">
                  <c:v>0.17385228509782746</c:v>
                </c:pt>
                <c:pt idx="9">
                  <c:v>0.1988993876672687</c:v>
                </c:pt>
                <c:pt idx="10">
                  <c:v>0.20628687245993399</c:v>
                </c:pt>
                <c:pt idx="11">
                  <c:v>0.19936617097545148</c:v>
                </c:pt>
                <c:pt idx="12">
                  <c:v>0.18609435461164081</c:v>
                </c:pt>
                <c:pt idx="13">
                  <c:v>0.17445967638047688</c:v>
                </c:pt>
                <c:pt idx="14">
                  <c:v>0.17244229890055063</c:v>
                </c:pt>
                <c:pt idx="15">
                  <c:v>0.1846416116551953</c:v>
                </c:pt>
                <c:pt idx="16">
                  <c:v>0.20706096115745057</c:v>
                </c:pt>
                <c:pt idx="17">
                  <c:v>0.23435765472112521</c:v>
                </c:pt>
                <c:pt idx="18">
                  <c:v>0.26118899966002829</c:v>
                </c:pt>
                <c:pt idx="19">
                  <c:v>0.28236222309758829</c:v>
                </c:pt>
                <c:pt idx="20">
                  <c:v>0.2955815448632374</c:v>
                </c:pt>
                <c:pt idx="21">
                  <c:v>0.30117150332480386</c:v>
                </c:pt>
                <c:pt idx="22">
                  <c:v>0.29955104699261725</c:v>
                </c:pt>
                <c:pt idx="23">
                  <c:v>0.29113912437700695</c:v>
                </c:pt>
                <c:pt idx="24">
                  <c:v>0.27728044919706041</c:v>
                </c:pt>
                <c:pt idx="25">
                  <c:v>0.26398767050977495</c:v>
                </c:pt>
                <c:pt idx="26">
                  <c:v>0.25874137526103524</c:v>
                </c:pt>
                <c:pt idx="27">
                  <c:v>0.26902268614048097</c:v>
                </c:pt>
                <c:pt idx="28">
                  <c:v>0.30219135567842781</c:v>
                </c:pt>
                <c:pt idx="29">
                  <c:v>0.35677556090563545</c:v>
                </c:pt>
                <c:pt idx="30">
                  <c:v>0.41664044647954035</c:v>
                </c:pt>
                <c:pt idx="31">
                  <c:v>0.46426867508653002</c:v>
                </c:pt>
                <c:pt idx="32">
                  <c:v>0.48214290941299215</c:v>
                </c:pt>
                <c:pt idx="33">
                  <c:v>0.45471178528464828</c:v>
                </c:pt>
                <c:pt idx="34">
                  <c:v>0.38727565912163975</c:v>
                </c:pt>
                <c:pt idx="35">
                  <c:v>0.29769392288578111</c:v>
                </c:pt>
                <c:pt idx="36">
                  <c:v>0.20399856426030913</c:v>
                </c:pt>
                <c:pt idx="37">
                  <c:v>0.12421982464981464</c:v>
                </c:pt>
                <c:pt idx="38">
                  <c:v>7.1603141967697848E-2</c:v>
                </c:pt>
                <c:pt idx="39">
                  <c:v>4.4178628281102861E-2</c:v>
                </c:pt>
                <c:pt idx="40">
                  <c:v>3.6958826156160612E-2</c:v>
                </c:pt>
                <c:pt idx="41">
                  <c:v>4.4956278159001883E-2</c:v>
                </c:pt>
                <c:pt idx="42">
                  <c:v>6.3178363388051023E-2</c:v>
                </c:pt>
                <c:pt idx="43">
                  <c:v>8.6489150807935011E-2</c:v>
                </c:pt>
                <c:pt idx="44">
                  <c:v>0.10959426742051009</c:v>
                </c:pt>
                <c:pt idx="45">
                  <c:v>0.12719114083215433</c:v>
                </c:pt>
                <c:pt idx="46">
                  <c:v>0.13397719864924565</c:v>
                </c:pt>
                <c:pt idx="47">
                  <c:v>0.12575469682818191</c:v>
                </c:pt>
                <c:pt idx="48">
                  <c:v>0.10538151940587848</c:v>
                </c:pt>
                <c:pt idx="49">
                  <c:v>7.8490487439623391E-2</c:v>
                </c:pt>
                <c:pt idx="50">
                  <c:v>5.0721062577839204E-2</c:v>
                </c:pt>
                <c:pt idx="51">
                  <c:v>2.9941779162560078E-2</c:v>
                </c:pt>
                <c:pt idx="52">
                  <c:v>2.1029068492771967E-2</c:v>
                </c:pt>
                <c:pt idx="53">
                  <c:v>1.4087832994181222E-2</c:v>
                </c:pt>
                <c:pt idx="54">
                  <c:v>8.8716382703881731E-3</c:v>
                </c:pt>
                <c:pt idx="55">
                  <c:v>5.134049924993154E-3</c:v>
                </c:pt>
                <c:pt idx="56">
                  <c:v>2.6286335615964959E-3</c:v>
                </c:pt>
                <c:pt idx="57">
                  <c:v>1.1089547837985216E-3</c:v>
                </c:pt>
                <c:pt idx="58">
                  <c:v>3.2857919519956177E-4</c:v>
                </c:pt>
                <c:pt idx="59">
                  <c:v>4.1072399399945289E-5</c:v>
                </c:pt>
                <c:pt idx="60">
                  <c:v>0</c:v>
                </c:pt>
              </c:numCache>
            </c:numRef>
          </c:val>
          <c:smooth val="0"/>
        </c:ser>
        <c:ser>
          <c:idx val="6"/>
          <c:order val="4"/>
          <c:tx>
            <c:strRef>
              <c:f>'Validation T=1601'!$A$9</c:f>
              <c:strCache>
                <c:ptCount val="1"/>
                <c:pt idx="0">
                  <c:v>3/1/2019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'Validation T=1601'!$B$9:$BY$9</c:f>
              <c:numCache>
                <c:formatCode>General</c:formatCode>
                <c:ptCount val="76"/>
                <c:pt idx="0">
                  <c:v>0</c:v>
                </c:pt>
                <c:pt idx="1">
                  <c:v>1.0589255365486583E-4</c:v>
                </c:pt>
                <c:pt idx="2">
                  <c:v>8.4714042923892665E-4</c:v>
                </c:pt>
                <c:pt idx="3">
                  <c:v>2.8590989486813791E-3</c:v>
                </c:pt>
                <c:pt idx="4">
                  <c:v>6.7771234339114132E-3</c:v>
                </c:pt>
                <c:pt idx="5">
                  <c:v>1.3236569206858232E-2</c:v>
                </c:pt>
                <c:pt idx="6">
                  <c:v>2.2871059570812549E-2</c:v>
                </c:pt>
                <c:pt idx="7">
                  <c:v>3.605839226128045E-2</c:v>
                </c:pt>
                <c:pt idx="8">
                  <c:v>5.265246145005241E-2</c:v>
                </c:pt>
                <c:pt idx="9">
                  <c:v>7.244301247045748E-2</c:v>
                </c:pt>
                <c:pt idx="10">
                  <c:v>9.521979065582456E-2</c:v>
                </c:pt>
                <c:pt idx="11">
                  <c:v>0.12077254133948268</c:v>
                </c:pt>
                <c:pt idx="12">
                  <c:v>0.14890324113036982</c:v>
                </c:pt>
                <c:pt idx="13">
                  <c:v>0.17975334116185335</c:v>
                </c:pt>
                <c:pt idx="14">
                  <c:v>0.21383961152441688</c:v>
                </c:pt>
                <c:pt idx="15">
                  <c:v>0.25169824512120198</c:v>
                </c:pt>
                <c:pt idx="16">
                  <c:v>0.29386543485534955</c:v>
                </c:pt>
                <c:pt idx="17">
                  <c:v>0.34087737363000065</c:v>
                </c:pt>
                <c:pt idx="18">
                  <c:v>0.39301331818100027</c:v>
                </c:pt>
                <c:pt idx="19">
                  <c:v>0.44782738060011329</c:v>
                </c:pt>
                <c:pt idx="20">
                  <c:v>0.50123231257979284</c:v>
                </c:pt>
                <c:pt idx="21">
                  <c:v>0.54911830900219416</c:v>
                </c:pt>
                <c:pt idx="22">
                  <c:v>0.5873755647494725</c:v>
                </c:pt>
                <c:pt idx="23">
                  <c:v>0.61189427470378321</c:v>
                </c:pt>
                <c:pt idx="24">
                  <c:v>0.6193984201733741</c:v>
                </c:pt>
                <c:pt idx="25">
                  <c:v>0.61081613821333447</c:v>
                </c:pt>
                <c:pt idx="26">
                  <c:v>0.58839765778123798</c:v>
                </c:pt>
                <c:pt idx="27">
                  <c:v>0.55439369034995123</c:v>
                </c:pt>
                <c:pt idx="28">
                  <c:v>0.5110549473923407</c:v>
                </c:pt>
                <c:pt idx="29">
                  <c:v>0.46063322777173316</c:v>
                </c:pt>
                <c:pt idx="30">
                  <c:v>0.40583472363991246</c:v>
                </c:pt>
                <c:pt idx="31">
                  <c:v>0.35052097951237465</c:v>
                </c:pt>
                <c:pt idx="32">
                  <c:v>0.298734454492392</c:v>
                </c:pt>
                <c:pt idx="33">
                  <c:v>0.25451760768323695</c:v>
                </c:pt>
                <c:pt idx="34">
                  <c:v>0.22191289818818197</c:v>
                </c:pt>
                <c:pt idx="35">
                  <c:v>0.20489101944800592</c:v>
                </c:pt>
                <c:pt idx="36">
                  <c:v>0.20436142880416414</c:v>
                </c:pt>
                <c:pt idx="37">
                  <c:v>0.21709241780958582</c:v>
                </c:pt>
                <c:pt idx="38">
                  <c:v>0.2395583258636268</c:v>
                </c:pt>
                <c:pt idx="39">
                  <c:v>0.26823349236564276</c:v>
                </c:pt>
                <c:pt idx="40">
                  <c:v>0.29959225671498957</c:v>
                </c:pt>
                <c:pt idx="41">
                  <c:v>0.33018229276295036</c:v>
                </c:pt>
                <c:pt idx="42">
                  <c:v>0.35758440209860998</c:v>
                </c:pt>
                <c:pt idx="43">
                  <c:v>0.38014309587682982</c:v>
                </c:pt>
                <c:pt idx="44">
                  <c:v>0.39622078917139997</c:v>
                </c:pt>
                <c:pt idx="45">
                  <c:v>0.40417989705610968</c:v>
                </c:pt>
                <c:pt idx="46">
                  <c:v>0.40238283460474877</c:v>
                </c:pt>
                <c:pt idx="47">
                  <c:v>0.38959384690924914</c:v>
                </c:pt>
                <c:pt idx="48">
                  <c:v>0.36714333620219797</c:v>
                </c:pt>
                <c:pt idx="49">
                  <c:v>0.33737095922455984</c:v>
                </c:pt>
                <c:pt idx="50">
                  <c:v>0.30261878792401986</c:v>
                </c:pt>
                <c:pt idx="51">
                  <c:v>0.26522889424826324</c:v>
                </c:pt>
                <c:pt idx="52">
                  <c:v>0.22754320604820466</c:v>
                </c:pt>
                <c:pt idx="53">
                  <c:v>0.1915088260242277</c:v>
                </c:pt>
                <c:pt idx="54">
                  <c:v>0.15781734171737929</c:v>
                </c:pt>
                <c:pt idx="55">
                  <c:v>0.12691134144968513</c:v>
                </c:pt>
                <c:pt idx="56">
                  <c:v>9.9233413543170862E-2</c:v>
                </c:pt>
                <c:pt idx="57">
                  <c:v>7.5226146319862214E-2</c:v>
                </c:pt>
                <c:pt idx="58">
                  <c:v>5.5327182059772162E-2</c:v>
                </c:pt>
                <c:pt idx="59">
                  <c:v>3.961426120458672E-2</c:v>
                </c:pt>
                <c:pt idx="60">
                  <c:v>2.7567580495337973E-2</c:v>
                </c:pt>
                <c:pt idx="61">
                  <c:v>1.8610998163257522E-2</c:v>
                </c:pt>
                <c:pt idx="62">
                  <c:v>1.2168372439577149E-2</c:v>
                </c:pt>
                <c:pt idx="63">
                  <c:v>7.6635615555285877E-3</c:v>
                </c:pt>
                <c:pt idx="64">
                  <c:v>5.2666558277131466E-3</c:v>
                </c:pt>
                <c:pt idx="65">
                  <c:v>3.9569164746154351E-3</c:v>
                </c:pt>
                <c:pt idx="66">
                  <c:v>2.8845921099946541E-3</c:v>
                </c:pt>
                <c:pt idx="67">
                  <c:v>2.0259412350031054E-3</c:v>
                </c:pt>
                <c:pt idx="68">
                  <c:v>1.3572223507930959E-3</c:v>
                </c:pt>
                <c:pt idx="69">
                  <c:v>8.5469395851693435E-4</c:v>
                </c:pt>
                <c:pt idx="70">
                  <c:v>4.9461455932692938E-4</c:v>
                </c:pt>
                <c:pt idx="71">
                  <c:v>2.5324265437538839E-4</c:v>
                </c:pt>
                <c:pt idx="72">
                  <c:v>1.0683674481461679E-4</c:v>
                </c:pt>
                <c:pt idx="73">
                  <c:v>3.1655331796923549E-5</c:v>
                </c:pt>
                <c:pt idx="74">
                  <c:v>3.9569164746154334E-6</c:v>
                </c:pt>
                <c:pt idx="75">
                  <c:v>0</c:v>
                </c:pt>
              </c:numCache>
            </c:numRef>
          </c:val>
          <c:smooth val="0"/>
        </c:ser>
        <c:ser>
          <c:idx val="7"/>
          <c:order val="5"/>
          <c:tx>
            <c:strRef>
              <c:f>'Validation T=1601'!$A$10</c:f>
              <c:strCache>
                <c:ptCount val="1"/>
                <c:pt idx="0">
                  <c:v>8/1/2019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'Validation T=1601'!$B$10:$BY$10</c:f>
              <c:numCache>
                <c:formatCode>General</c:formatCode>
                <c:ptCount val="76"/>
                <c:pt idx="0">
                  <c:v>0</c:v>
                </c:pt>
                <c:pt idx="1">
                  <c:v>5.0437447871084335E-4</c:v>
                </c:pt>
                <c:pt idx="2">
                  <c:v>4.0349958296867468E-3</c:v>
                </c:pt>
                <c:pt idx="3">
                  <c:v>1.3618110925192769E-2</c:v>
                </c:pt>
                <c:pt idx="4">
                  <c:v>3.2279966637493974E-2</c:v>
                </c:pt>
                <c:pt idx="5">
                  <c:v>6.3046809838855411E-2</c:v>
                </c:pt>
                <c:pt idx="6">
                  <c:v>0.10892477727381122</c:v>
                </c:pt>
                <c:pt idx="7">
                  <c:v>0.16994966533908346</c:v>
                </c:pt>
                <c:pt idx="8">
                  <c:v>0.24007432920256228</c:v>
                </c:pt>
                <c:pt idx="9">
                  <c:v>0.31250680448654827</c:v>
                </c:pt>
                <c:pt idx="10">
                  <c:v>0.38045512681334148</c:v>
                </c:pt>
                <c:pt idx="11">
                  <c:v>0.43712733180524266</c:v>
                </c:pt>
                <c:pt idx="12">
                  <c:v>0.47596237209970538</c:v>
                </c:pt>
                <c:pt idx="13">
                  <c:v>0.49680821656493457</c:v>
                </c:pt>
                <c:pt idx="14">
                  <c:v>0.5065985654415166</c:v>
                </c:pt>
                <c:pt idx="15">
                  <c:v>0.51263380663761859</c:v>
                </c:pt>
                <c:pt idx="16">
                  <c:v>0.52221432806140811</c:v>
                </c:pt>
                <c:pt idx="17">
                  <c:v>0.54264051762105203</c:v>
                </c:pt>
                <c:pt idx="18">
                  <c:v>0.58065330432403028</c:v>
                </c:pt>
                <c:pt idx="19">
                  <c:v>0.63705982263720085</c:v>
                </c:pt>
                <c:pt idx="20">
                  <c:v>0.70909326998969868</c:v>
                </c:pt>
                <c:pt idx="21">
                  <c:v>0.79393772807726382</c:v>
                </c:pt>
                <c:pt idx="22">
                  <c:v>0.88877727859563738</c:v>
                </c:pt>
                <c:pt idx="23">
                  <c:v>0.9907960032405605</c:v>
                </c:pt>
                <c:pt idx="24">
                  <c:v>1.0967237722667436</c:v>
                </c:pt>
                <c:pt idx="25">
                  <c:v>1.2010002103931974</c:v>
                </c:pt>
                <c:pt idx="26">
                  <c:v>1.2973447228085959</c:v>
                </c:pt>
                <c:pt idx="27">
                  <c:v>1.3794764518477693</c:v>
                </c:pt>
                <c:pt idx="28">
                  <c:v>1.4411145398455476</c:v>
                </c:pt>
                <c:pt idx="29">
                  <c:v>1.4759841494579196</c:v>
                </c:pt>
                <c:pt idx="30">
                  <c:v>1.480326185044418</c:v>
                </c:pt>
                <c:pt idx="31">
                  <c:v>1.4567781421940524</c:v>
                </c:pt>
                <c:pt idx="32">
                  <c:v>1.4089791474283522</c:v>
                </c:pt>
                <c:pt idx="33">
                  <c:v>1.3405683272688489</c:v>
                </c:pt>
                <c:pt idx="34">
                  <c:v>1.2551848082370722</c:v>
                </c:pt>
                <c:pt idx="35">
                  <c:v>1.1564859553310278</c:v>
                </c:pt>
                <c:pt idx="36">
                  <c:v>1.0489071140012234</c:v>
                </c:pt>
                <c:pt idx="37">
                  <c:v>0.93793606274466179</c:v>
                </c:pt>
                <c:pt idx="38">
                  <c:v>0.82913528485798516</c:v>
                </c:pt>
                <c:pt idx="39">
                  <c:v>0.72806726363783603</c:v>
                </c:pt>
                <c:pt idx="40">
                  <c:v>0.64029448238085729</c:v>
                </c:pt>
                <c:pt idx="41">
                  <c:v>0.57121070433245813</c:v>
                </c:pt>
                <c:pt idx="42">
                  <c:v>0.52383278311003401</c:v>
                </c:pt>
                <c:pt idx="43">
                  <c:v>0.49942051117243724</c:v>
                </c:pt>
                <c:pt idx="44">
                  <c:v>0.49919248955976203</c:v>
                </c:pt>
                <c:pt idx="45">
                  <c:v>0.52436731931210256</c:v>
                </c:pt>
                <c:pt idx="46">
                  <c:v>0.57616360146955314</c:v>
                </c:pt>
                <c:pt idx="47">
                  <c:v>0.65420791219495178</c:v>
                </c:pt>
                <c:pt idx="48">
                  <c:v>0.7479598768948067</c:v>
                </c:pt>
                <c:pt idx="49">
                  <c:v>0.84288051904875361</c:v>
                </c:pt>
                <c:pt idx="50">
                  <c:v>0.9244212932415985</c:v>
                </c:pt>
                <c:pt idx="51">
                  <c:v>0.97803365405814846</c:v>
                </c:pt>
                <c:pt idx="52">
                  <c:v>0.98917116467237998</c:v>
                </c:pt>
                <c:pt idx="53">
                  <c:v>0.94906492258564734</c:v>
                </c:pt>
                <c:pt idx="54">
                  <c:v>0.86731816274252838</c:v>
                </c:pt>
                <c:pt idx="55">
                  <c:v>0.75717776217435573</c:v>
                </c:pt>
                <c:pt idx="56">
                  <c:v>0.63189059791246216</c:v>
                </c:pt>
                <c:pt idx="57">
                  <c:v>0.50470354698817987</c:v>
                </c:pt>
                <c:pt idx="58">
                  <c:v>0.3887897092820729</c:v>
                </c:pt>
                <c:pt idx="59">
                  <c:v>0.29195374418831455</c:v>
                </c:pt>
                <c:pt idx="60">
                  <c:v>0.21308710907385564</c:v>
                </c:pt>
                <c:pt idx="61">
                  <c:v>0.15024089344767494</c:v>
                </c:pt>
                <c:pt idx="62">
                  <c:v>0.10146618681875086</c:v>
                </c:pt>
                <c:pt idx="63">
                  <c:v>6.48140786960619E-2</c:v>
                </c:pt>
                <c:pt idx="64">
                  <c:v>4.4575367929429073E-2</c:v>
                </c:pt>
                <c:pt idx="65">
                  <c:v>3.3490133681013591E-2</c:v>
                </c:pt>
                <c:pt idx="66">
                  <c:v>2.4414307453458899E-2</c:v>
                </c:pt>
                <c:pt idx="67">
                  <c:v>1.7146948444678959E-2</c:v>
                </c:pt>
                <c:pt idx="68">
                  <c:v>1.1487115852587666E-2</c:v>
                </c:pt>
                <c:pt idx="69">
                  <c:v>7.2338688750989352E-3</c:v>
                </c:pt>
                <c:pt idx="70">
                  <c:v>4.1862667101266989E-3</c:v>
                </c:pt>
                <c:pt idx="71">
                  <c:v>2.1433685555848712E-3</c:v>
                </c:pt>
                <c:pt idx="72">
                  <c:v>9.042336093873669E-4</c:v>
                </c:pt>
                <c:pt idx="73">
                  <c:v>2.679210694481089E-4</c:v>
                </c:pt>
                <c:pt idx="74">
                  <c:v>3.3490133681013544E-5</c:v>
                </c:pt>
                <c:pt idx="75">
                  <c:v>0</c:v>
                </c:pt>
              </c:numCache>
            </c:numRef>
          </c:val>
          <c:smooth val="0"/>
        </c:ser>
        <c:ser>
          <c:idx val="8"/>
          <c:order val="6"/>
          <c:tx>
            <c:strRef>
              <c:f>'Validation T=1601'!$A$11</c:f>
              <c:strCache>
                <c:ptCount val="1"/>
                <c:pt idx="0">
                  <c:v>15/1/2019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'Validation T=1601'!$B$11:$BY$11</c:f>
              <c:numCache>
                <c:formatCode>General</c:formatCode>
                <c:ptCount val="76"/>
                <c:pt idx="0">
                  <c:v>0</c:v>
                </c:pt>
                <c:pt idx="1">
                  <c:v>4.3751042015370746E-4</c:v>
                </c:pt>
                <c:pt idx="2">
                  <c:v>3.5000833612296597E-3</c:v>
                </c:pt>
                <c:pt idx="3">
                  <c:v>1.18127813441501E-2</c:v>
                </c:pt>
                <c:pt idx="4">
                  <c:v>2.8000666889837277E-2</c:v>
                </c:pt>
                <c:pt idx="5">
                  <c:v>5.4688802519213431E-2</c:v>
                </c:pt>
                <c:pt idx="6">
                  <c:v>9.448545052164449E-2</c:v>
                </c:pt>
                <c:pt idx="7">
                  <c:v>0.14751741676254826</c:v>
                </c:pt>
                <c:pt idx="8">
                  <c:v>0.20882974817695524</c:v>
                </c:pt>
                <c:pt idx="9">
                  <c:v>0.2728452609015139</c:v>
                </c:pt>
                <c:pt idx="10">
                  <c:v>0.33398677107287239</c:v>
                </c:pt>
                <c:pt idx="11">
                  <c:v>0.38667709482767931</c:v>
                </c:pt>
                <c:pt idx="12">
                  <c:v>0.42546064382048437</c:v>
                </c:pt>
                <c:pt idx="13">
                  <c:v>0.44825666826981492</c:v>
                </c:pt>
                <c:pt idx="14">
                  <c:v>0.45671559937869277</c:v>
                </c:pt>
                <c:pt idx="15">
                  <c:v>0.45268095752902954</c:v>
                </c:pt>
                <c:pt idx="16">
                  <c:v>0.43799626310273659</c:v>
                </c:pt>
                <c:pt idx="17">
                  <c:v>0.41450503648172565</c:v>
                </c:pt>
                <c:pt idx="18">
                  <c:v>0.38405010691679148</c:v>
                </c:pt>
                <c:pt idx="19">
                  <c:v>0.34846697330784471</c:v>
                </c:pt>
                <c:pt idx="20">
                  <c:v>0.30958671946891081</c:v>
                </c:pt>
                <c:pt idx="21">
                  <c:v>0.26924036853858069</c:v>
                </c:pt>
                <c:pt idx="22">
                  <c:v>0.22925894365544541</c:v>
                </c:pt>
                <c:pt idx="23">
                  <c:v>0.19147346795809619</c:v>
                </c:pt>
                <c:pt idx="24">
                  <c:v>0.15760545255421421</c:v>
                </c:pt>
                <c:pt idx="25">
                  <c:v>0.12882422202062502</c:v>
                </c:pt>
                <c:pt idx="26">
                  <c:v>0.10612545338514207</c:v>
                </c:pt>
                <c:pt idx="27">
                  <c:v>9.0504760300560844E-2</c:v>
                </c:pt>
                <c:pt idx="28">
                  <c:v>8.2957756419676759E-2</c:v>
                </c:pt>
                <c:pt idx="29">
                  <c:v>8.4477490685982218E-2</c:v>
                </c:pt>
                <c:pt idx="30">
                  <c:v>9.498528414290365E-2</c:v>
                </c:pt>
                <c:pt idx="31">
                  <c:v>0.11167745419924008</c:v>
                </c:pt>
                <c:pt idx="32">
                  <c:v>0.13132361475347412</c:v>
                </c:pt>
                <c:pt idx="33">
                  <c:v>0.15069337970408836</c:v>
                </c:pt>
                <c:pt idx="34">
                  <c:v>0.16655636294956552</c:v>
                </c:pt>
                <c:pt idx="35">
                  <c:v>0.17574914328575469</c:v>
                </c:pt>
                <c:pt idx="36">
                  <c:v>0.17796475417057026</c:v>
                </c:pt>
                <c:pt idx="37">
                  <c:v>0.17676037149956292</c:v>
                </c:pt>
                <c:pt idx="38">
                  <c:v>0.1759674593878966</c:v>
                </c:pt>
                <c:pt idx="39">
                  <c:v>0.1794174819507352</c:v>
                </c:pt>
                <c:pt idx="40">
                  <c:v>0.19094190330324254</c:v>
                </c:pt>
                <c:pt idx="41">
                  <c:v>0.21399953092620938</c:v>
                </c:pt>
                <c:pt idx="42">
                  <c:v>0.24679922639469806</c:v>
                </c:pt>
                <c:pt idx="43">
                  <c:v>0.28366898180236971</c:v>
                </c:pt>
                <c:pt idx="44">
                  <c:v>0.31884580861925971</c:v>
                </c:pt>
                <c:pt idx="45">
                  <c:v>0.34656671831540309</c:v>
                </c:pt>
                <c:pt idx="46">
                  <c:v>0.36106872236083482</c:v>
                </c:pt>
                <c:pt idx="47">
                  <c:v>0.35774448899867806</c:v>
                </c:pt>
                <c:pt idx="48">
                  <c:v>0.33936691379831208</c:v>
                </c:pt>
                <c:pt idx="49">
                  <c:v>0.31161149232343122</c:v>
                </c:pt>
                <c:pt idx="50">
                  <c:v>0.28016066623403602</c:v>
                </c:pt>
                <c:pt idx="51">
                  <c:v>0.25069687719012801</c:v>
                </c:pt>
                <c:pt idx="52">
                  <c:v>0.22890181134281504</c:v>
                </c:pt>
                <c:pt idx="53">
                  <c:v>0.21838706047648115</c:v>
                </c:pt>
                <c:pt idx="54">
                  <c:v>0.21618146739110633</c:v>
                </c:pt>
                <c:pt idx="55">
                  <c:v>0.21800835551962708</c:v>
                </c:pt>
                <c:pt idx="56">
                  <c:v>0.21959104829497994</c:v>
                </c:pt>
                <c:pt idx="57">
                  <c:v>0.21665286915010137</c:v>
                </c:pt>
                <c:pt idx="58">
                  <c:v>0.2049547522800568</c:v>
                </c:pt>
                <c:pt idx="59">
                  <c:v>0.18299440249293483</c:v>
                </c:pt>
                <c:pt idx="60">
                  <c:v>0.15381337479650181</c:v>
                </c:pt>
                <c:pt idx="61">
                  <c:v>0.12088163428589634</c:v>
                </c:pt>
                <c:pt idx="62">
                  <c:v>8.7669146056257072E-2</c:v>
                </c:pt>
                <c:pt idx="63">
                  <c:v>5.7645875202722741E-2</c:v>
                </c:pt>
                <c:pt idx="64">
                  <c:v>3.9704159874918196E-2</c:v>
                </c:pt>
                <c:pt idx="65">
                  <c:v>2.9830322971388577E-2</c:v>
                </c:pt>
                <c:pt idx="66">
                  <c:v>2.1746305446142269E-2</c:v>
                </c:pt>
                <c:pt idx="67">
                  <c:v>1.5273125361350953E-2</c:v>
                </c:pt>
                <c:pt idx="68">
                  <c:v>1.0231800779186284E-2</c:v>
                </c:pt>
                <c:pt idx="69">
                  <c:v>6.4433497618199319E-3</c:v>
                </c:pt>
                <c:pt idx="70">
                  <c:v>3.7287903714235721E-3</c:v>
                </c:pt>
                <c:pt idx="71">
                  <c:v>1.9091406701688698E-3</c:v>
                </c:pt>
                <c:pt idx="72">
                  <c:v>8.0541872022749149E-4</c:v>
                </c:pt>
                <c:pt idx="73">
                  <c:v>2.3864258377110872E-4</c:v>
                </c:pt>
                <c:pt idx="74">
                  <c:v>2.9830322971388536E-5</c:v>
                </c:pt>
                <c:pt idx="75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7677448"/>
        <c:axId val="427673136"/>
      </c:lineChart>
      <c:catAx>
        <c:axId val="427677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7673136"/>
        <c:crosses val="autoZero"/>
        <c:auto val="1"/>
        <c:lblAlgn val="ctr"/>
        <c:lblOffset val="100"/>
        <c:noMultiLvlLbl val="0"/>
      </c:catAx>
      <c:valAx>
        <c:axId val="427673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7677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470649</xdr:colOff>
      <xdr:row>25</xdr:row>
      <xdr:rowOff>44824</xdr:rowOff>
    </xdr:from>
    <xdr:to>
      <xdr:col>16</xdr:col>
      <xdr:colOff>470648</xdr:colOff>
      <xdr:row>32</xdr:row>
      <xdr:rowOff>105336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425823</xdr:colOff>
      <xdr:row>32</xdr:row>
      <xdr:rowOff>168089</xdr:rowOff>
    </xdr:from>
    <xdr:to>
      <xdr:col>17</xdr:col>
      <xdr:colOff>33618</xdr:colOff>
      <xdr:row>40</xdr:row>
      <xdr:rowOff>67236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459442</xdr:colOff>
      <xdr:row>40</xdr:row>
      <xdr:rowOff>163607</xdr:rowOff>
    </xdr:from>
    <xdr:to>
      <xdr:col>16</xdr:col>
      <xdr:colOff>515471</xdr:colOff>
      <xdr:row>48</xdr:row>
      <xdr:rowOff>89647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470648</xdr:colOff>
      <xdr:row>48</xdr:row>
      <xdr:rowOff>186017</xdr:rowOff>
    </xdr:from>
    <xdr:to>
      <xdr:col>16</xdr:col>
      <xdr:colOff>481853</xdr:colOff>
      <xdr:row>56</xdr:row>
      <xdr:rowOff>89647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549089</xdr:colOff>
      <xdr:row>56</xdr:row>
      <xdr:rowOff>152401</xdr:rowOff>
    </xdr:from>
    <xdr:to>
      <xdr:col>16</xdr:col>
      <xdr:colOff>560294</xdr:colOff>
      <xdr:row>64</xdr:row>
      <xdr:rowOff>179294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526677</xdr:colOff>
      <xdr:row>65</xdr:row>
      <xdr:rowOff>141194</xdr:rowOff>
    </xdr:from>
    <xdr:to>
      <xdr:col>16</xdr:col>
      <xdr:colOff>582705</xdr:colOff>
      <xdr:row>73</xdr:row>
      <xdr:rowOff>56029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12</xdr:col>
      <xdr:colOff>537883</xdr:colOff>
      <xdr:row>74</xdr:row>
      <xdr:rowOff>29134</xdr:rowOff>
    </xdr:from>
    <xdr:to>
      <xdr:col>16</xdr:col>
      <xdr:colOff>717176</xdr:colOff>
      <xdr:row>81</xdr:row>
      <xdr:rowOff>22412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493059</xdr:colOff>
      <xdr:row>81</xdr:row>
      <xdr:rowOff>186018</xdr:rowOff>
    </xdr:from>
    <xdr:to>
      <xdr:col>16</xdr:col>
      <xdr:colOff>448235</xdr:colOff>
      <xdr:row>90</xdr:row>
      <xdr:rowOff>78441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1210236</xdr:colOff>
      <xdr:row>89</xdr:row>
      <xdr:rowOff>51547</xdr:rowOff>
    </xdr:from>
    <xdr:to>
      <xdr:col>7</xdr:col>
      <xdr:colOff>168089</xdr:colOff>
      <xdr:row>103</xdr:row>
      <xdr:rowOff>127747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</xdr:col>
      <xdr:colOff>11206</xdr:colOff>
      <xdr:row>105</xdr:row>
      <xdr:rowOff>17929</xdr:rowOff>
    </xdr:from>
    <xdr:to>
      <xdr:col>7</xdr:col>
      <xdr:colOff>123266</xdr:colOff>
      <xdr:row>118</xdr:row>
      <xdr:rowOff>156882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</xdr:col>
      <xdr:colOff>224118</xdr:colOff>
      <xdr:row>89</xdr:row>
      <xdr:rowOff>51546</xdr:rowOff>
    </xdr:from>
    <xdr:to>
      <xdr:col>12</xdr:col>
      <xdr:colOff>302559</xdr:colOff>
      <xdr:row>103</xdr:row>
      <xdr:rowOff>145675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235323</xdr:colOff>
      <xdr:row>104</xdr:row>
      <xdr:rowOff>141194</xdr:rowOff>
    </xdr:from>
    <xdr:to>
      <xdr:col>13</xdr:col>
      <xdr:colOff>526676</xdr:colOff>
      <xdr:row>119</xdr:row>
      <xdr:rowOff>26894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</xdr:col>
      <xdr:colOff>22412</xdr:colOff>
      <xdr:row>119</xdr:row>
      <xdr:rowOff>174812</xdr:rowOff>
    </xdr:from>
    <xdr:to>
      <xdr:col>7</xdr:col>
      <xdr:colOff>224118</xdr:colOff>
      <xdr:row>134</xdr:row>
      <xdr:rowOff>60512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728266</xdr:colOff>
      <xdr:row>29</xdr:row>
      <xdr:rowOff>61783</xdr:rowOff>
    </xdr:from>
    <xdr:to>
      <xdr:col>6</xdr:col>
      <xdr:colOff>91336</xdr:colOff>
      <xdr:row>43</xdr:row>
      <xdr:rowOff>99331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193999</xdr:colOff>
      <xdr:row>29</xdr:row>
      <xdr:rowOff>63296</xdr:rowOff>
    </xdr:from>
    <xdr:to>
      <xdr:col>10</xdr:col>
      <xdr:colOff>652397</xdr:colOff>
      <xdr:row>43</xdr:row>
      <xdr:rowOff>100844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760340</xdr:colOff>
      <xdr:row>29</xdr:row>
      <xdr:rowOff>70600</xdr:rowOff>
    </xdr:from>
    <xdr:to>
      <xdr:col>15</xdr:col>
      <xdr:colOff>433876</xdr:colOff>
      <xdr:row>43</xdr:row>
      <xdr:rowOff>108148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786581</xdr:colOff>
      <xdr:row>33</xdr:row>
      <xdr:rowOff>118601</xdr:rowOff>
    </xdr:from>
    <xdr:to>
      <xdr:col>6</xdr:col>
      <xdr:colOff>381000</xdr:colOff>
      <xdr:row>48</xdr:row>
      <xdr:rowOff>96479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218153</xdr:colOff>
      <xdr:row>33</xdr:row>
      <xdr:rowOff>164690</xdr:rowOff>
    </xdr:from>
    <xdr:to>
      <xdr:col>13</xdr:col>
      <xdr:colOff>150557</xdr:colOff>
      <xdr:row>48</xdr:row>
      <xdr:rowOff>142568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294967</xdr:colOff>
      <xdr:row>33</xdr:row>
      <xdr:rowOff>180054</xdr:rowOff>
    </xdr:from>
    <xdr:to>
      <xdr:col>21</xdr:col>
      <xdr:colOff>565354</xdr:colOff>
      <xdr:row>48</xdr:row>
      <xdr:rowOff>157932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64324</xdr:colOff>
      <xdr:row>32</xdr:row>
      <xdr:rowOff>174666</xdr:rowOff>
    </xdr:from>
    <xdr:to>
      <xdr:col>13</xdr:col>
      <xdr:colOff>111331</xdr:colOff>
      <xdr:row>52</xdr:row>
      <xdr:rowOff>136071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12"/>
  <sheetViews>
    <sheetView topLeftCell="A58" zoomScale="59" zoomScaleNormal="59" workbookViewId="0">
      <selection activeCell="P7" sqref="P7"/>
    </sheetView>
  </sheetViews>
  <sheetFormatPr defaultRowHeight="15" x14ac:dyDescent="0.25"/>
  <cols>
    <col min="1" max="1" width="23.85546875" customWidth="1"/>
    <col min="2" max="2" width="28.5703125" customWidth="1"/>
    <col min="3" max="3" width="24.140625" customWidth="1"/>
    <col min="4" max="4" width="21.28515625" bestFit="1" customWidth="1"/>
    <col min="5" max="5" width="27.85546875" bestFit="1" customWidth="1"/>
    <col min="6" max="6" width="23" customWidth="1"/>
    <col min="7" max="7" width="15" bestFit="1" customWidth="1"/>
    <col min="8" max="8" width="11.42578125" customWidth="1"/>
    <col min="9" max="9" width="28.140625" bestFit="1" customWidth="1"/>
    <col min="10" max="11" width="15" bestFit="1" customWidth="1"/>
    <col min="12" max="12" width="11.42578125" customWidth="1"/>
    <col min="13" max="13" width="17.5703125" bestFit="1" customWidth="1"/>
    <col min="14" max="14" width="18.42578125" customWidth="1"/>
    <col min="15" max="15" width="12.28515625" customWidth="1"/>
    <col min="16" max="16" width="10.85546875" bestFit="1" customWidth="1"/>
    <col min="17" max="17" width="15.42578125" bestFit="1" customWidth="1"/>
    <col min="18" max="24" width="10.85546875" bestFit="1" customWidth="1"/>
  </cols>
  <sheetData>
    <row r="1" spans="1:27" x14ac:dyDescent="0.25">
      <c r="A1" t="s">
        <v>9</v>
      </c>
      <c r="B1">
        <v>1.6438000000000001E-2</v>
      </c>
      <c r="C1">
        <v>3.5616000000000002E-2</v>
      </c>
      <c r="D1">
        <v>5.4795000000000003E-2</v>
      </c>
      <c r="E1">
        <v>7.3972999999999997E-2</v>
      </c>
      <c r="F1">
        <v>9.3150999999999998E-2</v>
      </c>
      <c r="G1">
        <v>0.112329</v>
      </c>
      <c r="H1">
        <v>0.16986299999999999</v>
      </c>
      <c r="I1">
        <v>0.24657499999999999</v>
      </c>
      <c r="J1">
        <v>0.33972599999999997</v>
      </c>
      <c r="K1">
        <v>0.419178</v>
      </c>
      <c r="M1" t="s">
        <v>32</v>
      </c>
      <c r="X1" s="12"/>
      <c r="Y1" s="12"/>
    </row>
    <row r="2" spans="1:27" x14ac:dyDescent="0.25">
      <c r="A2" s="5" t="s">
        <v>0</v>
      </c>
      <c r="B2" s="6">
        <v>1.3309</v>
      </c>
      <c r="C2" s="6">
        <v>1.1878</v>
      </c>
      <c r="D2" s="6">
        <v>1.1447000000000001</v>
      </c>
      <c r="E2" s="6">
        <v>1.0771999999999999</v>
      </c>
      <c r="F2" s="6">
        <v>1.0319</v>
      </c>
      <c r="G2" s="6">
        <v>0.98080000000000001</v>
      </c>
      <c r="H2" s="6">
        <v>0.8669</v>
      </c>
      <c r="I2" s="6">
        <v>0.7873</v>
      </c>
      <c r="J2" s="6">
        <v>0.68910000000000005</v>
      </c>
      <c r="K2" s="6">
        <v>0.64649999999999996</v>
      </c>
      <c r="M2" s="5" t="s">
        <v>0</v>
      </c>
      <c r="N2" t="s">
        <v>11</v>
      </c>
      <c r="O2" t="s">
        <v>12</v>
      </c>
      <c r="P2" s="1">
        <v>43232</v>
      </c>
      <c r="Q2" s="1">
        <v>43446</v>
      </c>
      <c r="R2" t="s">
        <v>13</v>
      </c>
      <c r="S2" t="s">
        <v>14</v>
      </c>
      <c r="T2" t="s">
        <v>15</v>
      </c>
      <c r="U2" t="s">
        <v>16</v>
      </c>
      <c r="V2" t="s">
        <v>17</v>
      </c>
      <c r="W2" t="s">
        <v>18</v>
      </c>
      <c r="X2" s="12"/>
      <c r="Y2" s="12"/>
    </row>
    <row r="3" spans="1:27" x14ac:dyDescent="0.25">
      <c r="A3" s="5" t="s">
        <v>1</v>
      </c>
      <c r="B3" s="6">
        <v>1.3525</v>
      </c>
      <c r="C3" s="6">
        <v>1.1756</v>
      </c>
      <c r="D3" s="6">
        <v>1.0727</v>
      </c>
      <c r="E3" s="6">
        <v>0.96689999999999998</v>
      </c>
      <c r="F3" s="6">
        <v>0.85289999999999999</v>
      </c>
      <c r="G3" s="6">
        <v>0.84330000000000005</v>
      </c>
      <c r="H3" s="6">
        <v>0.77359999999999995</v>
      </c>
      <c r="I3" s="6">
        <v>0.68510000000000004</v>
      </c>
      <c r="J3" s="6">
        <v>0.6361</v>
      </c>
      <c r="K3" s="6">
        <v>0.58740000000000003</v>
      </c>
      <c r="M3" s="5" t="s">
        <v>1</v>
      </c>
      <c r="N3" s="1">
        <v>43232</v>
      </c>
      <c r="O3" s="1">
        <v>43446</v>
      </c>
      <c r="P3" t="s">
        <v>13</v>
      </c>
      <c r="Q3" t="s">
        <v>14</v>
      </c>
      <c r="R3" s="1">
        <v>43497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  <c r="X3" s="12"/>
      <c r="Y3" s="12"/>
    </row>
    <row r="4" spans="1:27" x14ac:dyDescent="0.25">
      <c r="A4" s="3">
        <v>43385</v>
      </c>
      <c r="B4" s="6">
        <v>1.7043999999999999</v>
      </c>
      <c r="C4" s="6">
        <v>1.2912999999999999</v>
      </c>
      <c r="D4" s="6">
        <v>1.1043000000000001</v>
      </c>
      <c r="E4" s="6">
        <v>0.99809999999999999</v>
      </c>
      <c r="F4" s="6">
        <v>0.98560000000000003</v>
      </c>
      <c r="G4" s="6">
        <v>0.93879999999999997</v>
      </c>
      <c r="H4" s="6">
        <v>0.8337</v>
      </c>
      <c r="I4" s="6">
        <v>0.74680000000000002</v>
      </c>
      <c r="J4" s="6">
        <v>0.68820000000000003</v>
      </c>
      <c r="K4" s="6">
        <v>0.63400000000000001</v>
      </c>
      <c r="M4" s="3">
        <v>43385</v>
      </c>
      <c r="N4" s="1">
        <v>43446</v>
      </c>
      <c r="O4" t="s">
        <v>13</v>
      </c>
      <c r="P4" t="s">
        <v>14</v>
      </c>
      <c r="Q4" s="1">
        <v>43497</v>
      </c>
      <c r="R4" s="1">
        <v>43709</v>
      </c>
      <c r="S4" t="s">
        <v>15</v>
      </c>
      <c r="T4" t="s">
        <v>16</v>
      </c>
      <c r="U4" t="s">
        <v>17</v>
      </c>
      <c r="V4" t="s">
        <v>18</v>
      </c>
      <c r="W4" t="s">
        <v>19</v>
      </c>
      <c r="X4" s="12"/>
      <c r="Y4" s="12"/>
    </row>
    <row r="5" spans="1:27" x14ac:dyDescent="0.25">
      <c r="A5" s="5" t="s">
        <v>2</v>
      </c>
      <c r="B5" s="6">
        <v>1.3224</v>
      </c>
      <c r="C5" s="6">
        <v>1.3246</v>
      </c>
      <c r="D5" s="6">
        <v>1.2392000000000001</v>
      </c>
      <c r="E5" s="6">
        <v>1.2154</v>
      </c>
      <c r="F5" s="6">
        <v>1.1606000000000001</v>
      </c>
      <c r="G5" s="6">
        <v>1.0168999999999999</v>
      </c>
      <c r="H5" s="6">
        <v>0.88070000000000004</v>
      </c>
      <c r="I5" s="6">
        <v>0.8085</v>
      </c>
      <c r="J5" s="6">
        <v>0.72699999999999998</v>
      </c>
      <c r="K5" s="6">
        <v>0.68210000000000004</v>
      </c>
      <c r="M5" s="5" t="s">
        <v>2</v>
      </c>
      <c r="N5" t="s">
        <v>14</v>
      </c>
      <c r="O5" s="1">
        <v>43497</v>
      </c>
      <c r="P5" s="1">
        <v>43709</v>
      </c>
      <c r="Q5" t="s">
        <v>15</v>
      </c>
      <c r="R5" s="1" t="s">
        <v>20</v>
      </c>
      <c r="S5" t="s">
        <v>16</v>
      </c>
      <c r="T5" t="s">
        <v>17</v>
      </c>
      <c r="U5" t="s">
        <v>18</v>
      </c>
      <c r="V5" t="s">
        <v>19</v>
      </c>
      <c r="W5" t="s">
        <v>21</v>
      </c>
      <c r="X5" s="12"/>
      <c r="Y5" s="12"/>
    </row>
    <row r="6" spans="1:27" x14ac:dyDescent="0.25">
      <c r="A6" s="5" t="s">
        <v>3</v>
      </c>
      <c r="B6" s="6">
        <v>1.4522999999999999</v>
      </c>
      <c r="C6" s="6">
        <v>1.6917</v>
      </c>
      <c r="D6" s="6">
        <v>1.4732000000000001</v>
      </c>
      <c r="E6" s="6">
        <v>1.3619000000000001</v>
      </c>
      <c r="F6" s="6">
        <v>1.2156</v>
      </c>
      <c r="G6" s="6">
        <v>1.1101000000000001</v>
      </c>
      <c r="H6" s="6">
        <v>0.94189999999999996</v>
      </c>
      <c r="I6" s="6">
        <v>0.86050000000000004</v>
      </c>
      <c r="J6" s="6">
        <v>0.77100000000000002</v>
      </c>
      <c r="K6" s="6">
        <v>0.70440000000000003</v>
      </c>
      <c r="M6" s="5" t="s">
        <v>3</v>
      </c>
      <c r="N6" t="s">
        <v>14</v>
      </c>
      <c r="O6" s="1">
        <v>43497</v>
      </c>
      <c r="P6" s="1">
        <v>43709</v>
      </c>
      <c r="Q6" t="s">
        <v>15</v>
      </c>
      <c r="R6" s="1" t="s">
        <v>20</v>
      </c>
      <c r="S6" t="s">
        <v>16</v>
      </c>
      <c r="T6" t="s">
        <v>17</v>
      </c>
      <c r="U6" t="s">
        <v>18</v>
      </c>
      <c r="V6" t="s">
        <v>19</v>
      </c>
      <c r="W6" t="s">
        <v>21</v>
      </c>
      <c r="X6" s="12"/>
      <c r="Y6" s="12"/>
    </row>
    <row r="7" spans="1:27" x14ac:dyDescent="0.25">
      <c r="A7" s="5" t="s">
        <v>4</v>
      </c>
      <c r="B7" s="6">
        <v>1.0212000000000001</v>
      </c>
      <c r="C7" s="6">
        <v>1.0682</v>
      </c>
      <c r="D7" s="6">
        <v>1.0786</v>
      </c>
      <c r="E7" s="6">
        <v>0.96699999999999997</v>
      </c>
      <c r="F7" s="6">
        <v>0.94579999999999997</v>
      </c>
      <c r="G7" s="6">
        <v>0.85719999999999996</v>
      </c>
      <c r="H7" s="6">
        <v>0.74590000000000001</v>
      </c>
      <c r="I7" s="6">
        <v>0.68459999999999999</v>
      </c>
      <c r="J7" s="6">
        <v>0.63439999999999996</v>
      </c>
      <c r="K7" s="6">
        <v>0.6038</v>
      </c>
      <c r="M7" s="5" t="s">
        <v>4</v>
      </c>
      <c r="N7" s="1">
        <v>43497</v>
      </c>
      <c r="O7" s="1">
        <v>43709</v>
      </c>
      <c r="P7" t="s">
        <v>15</v>
      </c>
      <c r="Q7" s="1" t="s">
        <v>20</v>
      </c>
      <c r="R7" s="1" t="s">
        <v>22</v>
      </c>
      <c r="S7" t="s">
        <v>16</v>
      </c>
      <c r="T7" t="s">
        <v>17</v>
      </c>
      <c r="U7" t="s">
        <v>18</v>
      </c>
      <c r="V7" t="s">
        <v>19</v>
      </c>
      <c r="W7" t="s">
        <v>21</v>
      </c>
      <c r="X7" s="12"/>
      <c r="Y7" s="12"/>
    </row>
    <row r="8" spans="1:27" x14ac:dyDescent="0.25">
      <c r="A8" s="3">
        <v>43525</v>
      </c>
      <c r="B8" s="6">
        <v>1.087</v>
      </c>
      <c r="C8" s="6">
        <v>0.98199999999999998</v>
      </c>
      <c r="D8" s="6">
        <v>0.93259999999999998</v>
      </c>
      <c r="E8" s="6">
        <v>0.88519999999999999</v>
      </c>
      <c r="F8" s="6">
        <v>0.84189999999999998</v>
      </c>
      <c r="G8" s="6">
        <v>0.8256</v>
      </c>
      <c r="H8" s="6">
        <v>0.71679999999999999</v>
      </c>
      <c r="I8" s="6">
        <v>0.6734</v>
      </c>
      <c r="J8" s="6">
        <v>0.61899999999999999</v>
      </c>
      <c r="K8" s="6">
        <v>0.59570000000000001</v>
      </c>
      <c r="M8" s="3">
        <v>43525</v>
      </c>
      <c r="N8" s="1">
        <v>43709</v>
      </c>
      <c r="O8" t="s">
        <v>15</v>
      </c>
      <c r="P8" s="1" t="s">
        <v>20</v>
      </c>
      <c r="Q8" s="1" t="s">
        <v>22</v>
      </c>
      <c r="R8" s="1">
        <v>43618</v>
      </c>
      <c r="S8" t="s">
        <v>16</v>
      </c>
      <c r="T8" t="s">
        <v>17</v>
      </c>
      <c r="U8" t="s">
        <v>18</v>
      </c>
      <c r="V8" t="s">
        <v>19</v>
      </c>
      <c r="W8" t="s">
        <v>21</v>
      </c>
      <c r="X8" s="12"/>
      <c r="Y8" s="12"/>
    </row>
    <row r="9" spans="1:27" x14ac:dyDescent="0.25">
      <c r="A9" s="5" t="s">
        <v>5</v>
      </c>
      <c r="B9" s="6">
        <v>1.3953</v>
      </c>
      <c r="C9" s="6">
        <v>0.89480000000000004</v>
      </c>
      <c r="D9" s="6">
        <v>0.73560000000000003</v>
      </c>
      <c r="E9" s="6">
        <v>0.8659</v>
      </c>
      <c r="F9" s="6">
        <v>0.74829999999999997</v>
      </c>
      <c r="G9" s="6">
        <v>0.69289999999999996</v>
      </c>
      <c r="H9" s="6">
        <v>0.63549999999999995</v>
      </c>
      <c r="I9" s="6">
        <v>0.58979999999999999</v>
      </c>
      <c r="J9" s="6">
        <v>0.53620000000000001</v>
      </c>
      <c r="K9" s="6">
        <v>0.5081</v>
      </c>
      <c r="M9" s="5" t="s">
        <v>5</v>
      </c>
      <c r="N9" t="s">
        <v>15</v>
      </c>
      <c r="O9" s="1" t="s">
        <v>20</v>
      </c>
      <c r="P9" s="1" t="s">
        <v>22</v>
      </c>
      <c r="Q9" s="1">
        <v>43618</v>
      </c>
      <c r="R9" t="s">
        <v>16</v>
      </c>
      <c r="S9" s="1" t="s">
        <v>23</v>
      </c>
      <c r="T9" t="s">
        <v>17</v>
      </c>
      <c r="U9" t="s">
        <v>18</v>
      </c>
      <c r="V9" t="s">
        <v>19</v>
      </c>
      <c r="W9" t="s">
        <v>21</v>
      </c>
      <c r="X9" s="12"/>
      <c r="Y9" s="12"/>
    </row>
    <row r="10" spans="1:27" x14ac:dyDescent="0.25">
      <c r="A10" s="5"/>
      <c r="C10" s="1"/>
      <c r="D10" s="1"/>
      <c r="E10" s="1"/>
      <c r="G10" s="1"/>
      <c r="M10" s="12"/>
      <c r="N10" s="13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5"/>
      <c r="Z10" s="16"/>
      <c r="AA10" s="16"/>
    </row>
    <row r="11" spans="1:27" x14ac:dyDescent="0.25">
      <c r="A11" s="4" t="s">
        <v>10</v>
      </c>
      <c r="B11" s="4"/>
      <c r="C11" s="4"/>
      <c r="D11" s="4"/>
      <c r="E11" s="4"/>
      <c r="F11" s="4"/>
      <c r="G11" s="4"/>
      <c r="H11" s="4"/>
      <c r="I11" s="4"/>
      <c r="J11" s="4"/>
      <c r="K11" s="4"/>
      <c r="M11" s="12"/>
      <c r="N11" s="12"/>
      <c r="O11" s="15"/>
      <c r="P11" s="17"/>
      <c r="Q11" s="15"/>
      <c r="R11" s="17"/>
      <c r="S11" s="17"/>
      <c r="T11" s="17"/>
      <c r="U11" s="17"/>
      <c r="V11" s="17"/>
      <c r="W11" s="17"/>
      <c r="X11" s="17"/>
      <c r="Y11" s="17"/>
      <c r="Z11" s="16"/>
      <c r="AA11" s="16"/>
    </row>
    <row r="12" spans="1:27" x14ac:dyDescent="0.25">
      <c r="A12" t="s">
        <v>7</v>
      </c>
      <c r="M12" s="12"/>
      <c r="N12" s="12"/>
      <c r="O12" s="15"/>
      <c r="P12" s="17"/>
      <c r="Q12" s="15"/>
      <c r="R12" s="17"/>
      <c r="S12" s="17"/>
      <c r="T12" s="17"/>
      <c r="U12" s="17"/>
      <c r="V12" s="17"/>
      <c r="W12" s="17"/>
      <c r="X12" s="17"/>
      <c r="Y12" s="17"/>
      <c r="Z12" s="16"/>
      <c r="AA12" s="16"/>
    </row>
    <row r="13" spans="1:27" x14ac:dyDescent="0.25">
      <c r="A13" t="s">
        <v>6</v>
      </c>
      <c r="B13" s="2">
        <v>1</v>
      </c>
      <c r="C13" s="2">
        <v>2</v>
      </c>
      <c r="D13" s="2">
        <v>3</v>
      </c>
      <c r="E13" s="2">
        <v>4</v>
      </c>
      <c r="F13" s="2">
        <v>5</v>
      </c>
      <c r="G13" s="2">
        <v>6</v>
      </c>
      <c r="H13" s="2">
        <v>7</v>
      </c>
      <c r="I13" s="2">
        <v>8</v>
      </c>
      <c r="J13" s="2">
        <v>9</v>
      </c>
      <c r="K13" s="2">
        <v>10</v>
      </c>
      <c r="M13" s="12"/>
      <c r="N13" s="12"/>
      <c r="O13" s="15"/>
      <c r="P13" s="17"/>
      <c r="Q13" s="15"/>
      <c r="R13" s="17"/>
      <c r="S13" s="17"/>
      <c r="T13" s="17"/>
      <c r="U13" s="17"/>
      <c r="V13" s="17"/>
      <c r="W13" s="17"/>
      <c r="X13" s="17"/>
      <c r="Y13" s="17"/>
      <c r="Z13" s="16"/>
      <c r="AA13" s="16"/>
    </row>
    <row r="14" spans="1:27" x14ac:dyDescent="0.25">
      <c r="A14" s="3" t="s">
        <v>0</v>
      </c>
      <c r="B14">
        <v>0.36534299999999997</v>
      </c>
      <c r="C14">
        <v>0.40293899999999999</v>
      </c>
      <c r="D14">
        <v>0.43647000000000002</v>
      </c>
      <c r="E14">
        <v>0.46518399999999999</v>
      </c>
      <c r="F14">
        <v>0.48832900000000001</v>
      </c>
      <c r="G14">
        <v>0.50515699999999997</v>
      </c>
      <c r="H14">
        <v>0.51022199999999995</v>
      </c>
      <c r="I14">
        <v>0.47107700000000002</v>
      </c>
      <c r="J14">
        <v>0.75440399999999996</v>
      </c>
      <c r="K14">
        <v>1.346746</v>
      </c>
      <c r="M14" s="8"/>
      <c r="N14" s="12"/>
      <c r="O14" s="15"/>
      <c r="P14" s="17"/>
      <c r="Q14" s="15"/>
      <c r="R14" s="17"/>
      <c r="S14" s="17"/>
      <c r="T14" s="17"/>
      <c r="U14" s="17"/>
      <c r="V14" s="17"/>
      <c r="W14" s="17"/>
      <c r="X14" s="17"/>
      <c r="Y14" s="17"/>
      <c r="Z14" s="16"/>
      <c r="AA14" s="16"/>
    </row>
    <row r="15" spans="1:27" x14ac:dyDescent="0.25">
      <c r="A15" s="3" t="s">
        <v>1</v>
      </c>
      <c r="B15">
        <v>0.28876600000000002</v>
      </c>
      <c r="C15">
        <v>0.264044</v>
      </c>
      <c r="D15">
        <v>0.26977899999999999</v>
      </c>
      <c r="E15">
        <v>0.30083799999999999</v>
      </c>
      <c r="F15">
        <v>0.35208600000000001</v>
      </c>
      <c r="G15">
        <v>0.49462</v>
      </c>
      <c r="H15">
        <v>0.79603699999999999</v>
      </c>
      <c r="I15">
        <v>0.77746000000000004</v>
      </c>
      <c r="J15">
        <v>0.31530200000000003</v>
      </c>
      <c r="K15">
        <v>0.27846799999999999</v>
      </c>
      <c r="M15" s="8"/>
      <c r="N15" s="12"/>
      <c r="O15" s="15"/>
      <c r="P15" s="17"/>
      <c r="Q15" s="15"/>
      <c r="R15" s="17"/>
      <c r="S15" s="17"/>
      <c r="T15" s="17"/>
      <c r="U15" s="17"/>
      <c r="V15" s="17"/>
      <c r="W15" s="17"/>
      <c r="X15" s="17"/>
      <c r="Y15" s="17"/>
      <c r="Z15" s="16"/>
      <c r="AA15" s="16"/>
    </row>
    <row r="16" spans="1:27" x14ac:dyDescent="0.25">
      <c r="A16" s="3">
        <v>43385</v>
      </c>
      <c r="B16">
        <v>0.370703</v>
      </c>
      <c r="C16">
        <v>0.35624600000000001</v>
      </c>
      <c r="D16">
        <v>0.33072099999999999</v>
      </c>
      <c r="E16">
        <v>0.29728300000000002</v>
      </c>
      <c r="F16">
        <v>0.25908300000000001</v>
      </c>
      <c r="G16">
        <v>0.219275</v>
      </c>
      <c r="H16">
        <v>0.107017</v>
      </c>
      <c r="I16">
        <v>0.27895799999999998</v>
      </c>
      <c r="J16">
        <v>0.71060400000000001</v>
      </c>
      <c r="K16">
        <v>0.64013299999999995</v>
      </c>
      <c r="M16" s="8"/>
      <c r="N16" s="12"/>
      <c r="O16" s="15"/>
      <c r="P16" s="17"/>
      <c r="Q16" s="15"/>
      <c r="R16" s="17"/>
      <c r="S16" s="17"/>
      <c r="T16" s="17"/>
      <c r="U16" s="17"/>
      <c r="V16" s="17"/>
      <c r="W16" s="17"/>
      <c r="X16" s="17"/>
      <c r="Y16" s="17"/>
      <c r="Z16" s="16"/>
      <c r="AA16" s="16"/>
    </row>
    <row r="17" spans="1:27" x14ac:dyDescent="0.25">
      <c r="A17" s="3" t="s">
        <v>2</v>
      </c>
      <c r="B17">
        <v>0.33204499999999998</v>
      </c>
      <c r="C17">
        <v>0.20641100000000001</v>
      </c>
      <c r="D17">
        <v>0.12778999999999999</v>
      </c>
      <c r="E17">
        <v>8.8469999999999993E-2</v>
      </c>
      <c r="F17">
        <v>8.0737000000000003E-2</v>
      </c>
      <c r="G17">
        <v>0.169931</v>
      </c>
      <c r="H17">
        <v>0.26305299999999998</v>
      </c>
      <c r="I17">
        <v>0.17818700000000001</v>
      </c>
      <c r="J17">
        <v>0.170622</v>
      </c>
      <c r="K17">
        <v>0.38486799999999999</v>
      </c>
      <c r="M17" s="8"/>
      <c r="N17" s="12"/>
      <c r="O17" s="15"/>
      <c r="P17" s="17"/>
      <c r="Q17" s="15"/>
      <c r="R17" s="17"/>
      <c r="S17" s="17"/>
      <c r="T17" s="17"/>
      <c r="U17" s="17"/>
      <c r="V17" s="17"/>
      <c r="W17" s="17"/>
      <c r="X17" s="17"/>
      <c r="Y17" s="17"/>
      <c r="Z17" s="16"/>
      <c r="AA17" s="16"/>
    </row>
    <row r="18" spans="1:27" x14ac:dyDescent="0.25">
      <c r="A18" s="3" t="s">
        <v>3</v>
      </c>
      <c r="B18">
        <v>0.26034000000000002</v>
      </c>
      <c r="C18">
        <v>0.174955</v>
      </c>
      <c r="D18">
        <v>0.11593000000000001</v>
      </c>
      <c r="E18">
        <v>7.9016000000000003E-2</v>
      </c>
      <c r="F18">
        <v>5.9966999999999999E-2</v>
      </c>
      <c r="G18">
        <v>6.7532999999999996E-2</v>
      </c>
      <c r="H18">
        <v>5.7780999999999999E-2</v>
      </c>
      <c r="I18">
        <v>6.78E-4</v>
      </c>
      <c r="J18">
        <v>5.1736999999999998E-2</v>
      </c>
      <c r="K18">
        <v>7.4132000000000003E-2</v>
      </c>
      <c r="M18" s="8"/>
      <c r="N18" s="12"/>
      <c r="O18" s="15"/>
      <c r="P18" s="17"/>
      <c r="Q18" s="15"/>
      <c r="R18" s="17"/>
      <c r="S18" s="17"/>
      <c r="T18" s="17"/>
      <c r="U18" s="17"/>
      <c r="V18" s="17"/>
      <c r="W18" s="17"/>
      <c r="X18" s="17"/>
      <c r="Y18" s="17"/>
      <c r="Z18" s="16"/>
      <c r="AA18" s="16"/>
    </row>
    <row r="19" spans="1:27" x14ac:dyDescent="0.25">
      <c r="A19" s="3" t="s">
        <v>4</v>
      </c>
      <c r="B19">
        <v>0.37457800000000002</v>
      </c>
      <c r="C19">
        <v>0.41941699999999998</v>
      </c>
      <c r="D19">
        <v>0.44133600000000001</v>
      </c>
      <c r="E19">
        <v>0.44464999999999999</v>
      </c>
      <c r="F19">
        <v>0.43367800000000001</v>
      </c>
      <c r="G19">
        <v>0.38613700000000001</v>
      </c>
      <c r="H19">
        <v>0.31246600000000002</v>
      </c>
      <c r="I19">
        <v>0.34456700000000001</v>
      </c>
      <c r="J19">
        <v>0.23438200000000001</v>
      </c>
      <c r="K19">
        <v>6.5583000000000002E-2</v>
      </c>
      <c r="M19" s="8"/>
      <c r="N19" s="12"/>
      <c r="O19" s="15"/>
      <c r="P19" s="17"/>
      <c r="Q19" s="15"/>
      <c r="R19" s="17"/>
      <c r="S19" s="17"/>
      <c r="T19" s="17"/>
      <c r="U19" s="17"/>
      <c r="V19" s="17"/>
      <c r="W19" s="17"/>
      <c r="X19" s="17"/>
      <c r="Y19" s="17"/>
      <c r="Z19" s="16"/>
      <c r="AA19" s="16"/>
    </row>
    <row r="20" spans="1:27" x14ac:dyDescent="0.25">
      <c r="A20" s="3">
        <v>43525</v>
      </c>
      <c r="B20">
        <v>0.313556</v>
      </c>
      <c r="C20">
        <v>0.248474</v>
      </c>
      <c r="D20">
        <v>0.202789</v>
      </c>
      <c r="E20">
        <v>0.17344300000000001</v>
      </c>
      <c r="F20">
        <v>0.15737999999999999</v>
      </c>
      <c r="G20">
        <v>0.15154200000000001</v>
      </c>
      <c r="H20">
        <v>0.170266</v>
      </c>
      <c r="I20">
        <v>0.149062</v>
      </c>
      <c r="J20">
        <v>0.13822300000000001</v>
      </c>
      <c r="K20">
        <v>0.24104200000000001</v>
      </c>
      <c r="M20" s="8"/>
      <c r="N20" s="12"/>
      <c r="O20" s="15"/>
      <c r="P20" s="17"/>
      <c r="Q20" s="15"/>
      <c r="R20" s="17"/>
      <c r="S20" s="17"/>
      <c r="T20" s="17"/>
      <c r="U20" s="17"/>
      <c r="V20" s="17"/>
      <c r="W20" s="17"/>
      <c r="X20" s="17"/>
      <c r="Y20" s="17"/>
      <c r="Z20" s="16"/>
      <c r="AA20" s="16"/>
    </row>
    <row r="21" spans="1:27" x14ac:dyDescent="0.25">
      <c r="A21" s="3" t="s">
        <v>5</v>
      </c>
      <c r="B21">
        <v>0.34923999999999999</v>
      </c>
      <c r="C21">
        <v>0.31538899999999997</v>
      </c>
      <c r="D21">
        <v>0.30004999999999998</v>
      </c>
      <c r="E21">
        <v>0.29720299999999999</v>
      </c>
      <c r="F21">
        <v>0.30082300000000001</v>
      </c>
      <c r="G21">
        <v>0.30488999999999999</v>
      </c>
      <c r="H21">
        <v>0.21464</v>
      </c>
      <c r="I21">
        <v>1.5311E-2</v>
      </c>
      <c r="J21">
        <v>0.59312799999999999</v>
      </c>
      <c r="K21">
        <v>0.144398</v>
      </c>
      <c r="M21" s="8"/>
      <c r="N21" s="12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6"/>
      <c r="AA21" s="16"/>
    </row>
    <row r="22" spans="1:27" x14ac:dyDescent="0.25">
      <c r="A22" s="3"/>
      <c r="M22" s="8"/>
      <c r="N22" s="12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6"/>
      <c r="AA22" s="16"/>
    </row>
    <row r="23" spans="1:27" x14ac:dyDescent="0.25">
      <c r="A23" s="3"/>
      <c r="M23" s="8"/>
      <c r="N23" s="12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6"/>
      <c r="AA23" s="16"/>
    </row>
    <row r="24" spans="1:27" x14ac:dyDescent="0.25">
      <c r="A24" s="3"/>
      <c r="M24" s="8"/>
      <c r="N24" s="12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6"/>
      <c r="AA24" s="16"/>
    </row>
    <row r="25" spans="1:27" x14ac:dyDescent="0.25">
      <c r="A25" s="4" t="s">
        <v>10</v>
      </c>
      <c r="B25" s="4"/>
      <c r="C25" s="4"/>
      <c r="D25" s="4"/>
      <c r="E25" s="4"/>
      <c r="F25" s="4"/>
      <c r="G25" s="4"/>
      <c r="H25" s="4"/>
      <c r="I25" s="4"/>
      <c r="J25" s="4"/>
      <c r="K25" s="4"/>
      <c r="M25" s="8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spans="1:27" x14ac:dyDescent="0.25">
      <c r="B26" s="11" t="s">
        <v>26</v>
      </c>
      <c r="C26" s="4" t="s">
        <v>27</v>
      </c>
      <c r="D26" s="4"/>
      <c r="E26" s="4"/>
      <c r="F26" s="4"/>
      <c r="G26" s="4"/>
      <c r="H26" s="4"/>
      <c r="I26" s="4"/>
      <c r="J26" s="4"/>
      <c r="K26" s="4"/>
      <c r="L26" s="4"/>
      <c r="M26" s="8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spans="1:27" x14ac:dyDescent="0.25">
      <c r="A27" s="3"/>
      <c r="B27" s="9" t="s">
        <v>0</v>
      </c>
      <c r="C27" t="s">
        <v>11</v>
      </c>
      <c r="D27" t="s">
        <v>12</v>
      </c>
      <c r="E27" s="1">
        <v>43232</v>
      </c>
      <c r="F27" s="1">
        <v>43446</v>
      </c>
      <c r="G27" t="s">
        <v>13</v>
      </c>
      <c r="H27" t="s">
        <v>14</v>
      </c>
      <c r="I27" t="s">
        <v>15</v>
      </c>
      <c r="J27" t="s">
        <v>16</v>
      </c>
      <c r="K27" t="s">
        <v>17</v>
      </c>
      <c r="L27" t="s">
        <v>18</v>
      </c>
      <c r="M27" s="8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spans="1:27" x14ac:dyDescent="0.25">
      <c r="A28" s="9" t="s">
        <v>28</v>
      </c>
      <c r="C28">
        <v>0.36534299999999997</v>
      </c>
      <c r="D28">
        <v>0.40293899999999999</v>
      </c>
      <c r="E28">
        <v>0.43647000000000002</v>
      </c>
      <c r="F28">
        <v>0.46518399999999999</v>
      </c>
      <c r="G28">
        <v>0.48832900000000001</v>
      </c>
      <c r="H28">
        <v>0.50515699999999997</v>
      </c>
      <c r="I28">
        <v>0.51022199999999995</v>
      </c>
      <c r="J28">
        <v>0.47107700000000002</v>
      </c>
      <c r="K28">
        <v>0.75440399999999996</v>
      </c>
      <c r="L28">
        <v>1.346746</v>
      </c>
      <c r="M28" s="8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spans="1:27" x14ac:dyDescent="0.25">
      <c r="A29" s="9" t="s">
        <v>30</v>
      </c>
      <c r="C29" s="6">
        <v>1.3309</v>
      </c>
      <c r="D29" s="6">
        <v>1.1878</v>
      </c>
      <c r="E29" s="6">
        <v>1.1447000000000001</v>
      </c>
      <c r="F29" s="6">
        <v>1.0771999999999999</v>
      </c>
      <c r="G29" s="6">
        <v>1.0319</v>
      </c>
      <c r="H29" s="6">
        <v>0.98080000000000001</v>
      </c>
      <c r="I29" s="6">
        <v>0.8669</v>
      </c>
      <c r="J29" s="6">
        <v>0.7873</v>
      </c>
      <c r="K29" s="6">
        <v>0.68910000000000005</v>
      </c>
      <c r="L29" s="6">
        <v>0.64649999999999996</v>
      </c>
      <c r="M29" s="8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spans="1:27" x14ac:dyDescent="0.25">
      <c r="A30" s="10" t="s">
        <v>29</v>
      </c>
      <c r="B30">
        <v>0.19980000000000001</v>
      </c>
      <c r="C30">
        <v>0.20799999</v>
      </c>
      <c r="D30">
        <v>0.18489999999999998</v>
      </c>
      <c r="E30">
        <v>0.21190001</v>
      </c>
      <c r="F30">
        <v>0.21459998999999999</v>
      </c>
      <c r="G30">
        <v>0.25579999999999997</v>
      </c>
      <c r="H30">
        <v>0.30409999999999998</v>
      </c>
      <c r="I30">
        <v>0.19040001000000001</v>
      </c>
      <c r="J30">
        <v>0.1565</v>
      </c>
      <c r="K30">
        <v>0.1356</v>
      </c>
      <c r="L30">
        <v>0.126</v>
      </c>
      <c r="M30" s="8"/>
    </row>
    <row r="31" spans="1:27" x14ac:dyDescent="0.25">
      <c r="A31" s="9" t="s">
        <v>31</v>
      </c>
      <c r="C31">
        <f>ABS(C30-$B30)/$B30</f>
        <v>4.1040990990990942E-2</v>
      </c>
      <c r="D31">
        <f t="shared" ref="D31:L31" si="0">ABS(D30-$B30)/$B30</f>
        <v>7.4574574574574698E-2</v>
      </c>
      <c r="E31">
        <f t="shared" si="0"/>
        <v>6.0560610610610584E-2</v>
      </c>
      <c r="F31">
        <f t="shared" si="0"/>
        <v>7.4074024024023952E-2</v>
      </c>
      <c r="G31">
        <f t="shared" si="0"/>
        <v>0.28028028028028013</v>
      </c>
      <c r="H31">
        <f t="shared" si="0"/>
        <v>0.52202202202202186</v>
      </c>
      <c r="I31">
        <f t="shared" si="0"/>
        <v>4.7046996996996979E-2</v>
      </c>
      <c r="J31">
        <f t="shared" si="0"/>
        <v>0.21671671671671675</v>
      </c>
      <c r="K31">
        <f t="shared" si="0"/>
        <v>0.32132132132132135</v>
      </c>
      <c r="L31">
        <f t="shared" si="0"/>
        <v>0.36936936936936937</v>
      </c>
      <c r="M31" s="8"/>
    </row>
    <row r="32" spans="1:27" x14ac:dyDescent="0.25">
      <c r="A32" s="3" t="s">
        <v>34</v>
      </c>
      <c r="B32">
        <f>CORREL(C28:L28,C30:L30)</f>
        <v>-0.55261384199337238</v>
      </c>
      <c r="C32" t="s">
        <v>33</v>
      </c>
      <c r="D32">
        <f>CORREL(C28:L28,C31:L31)</f>
        <v>0.4995087482247893</v>
      </c>
      <c r="M32" s="8"/>
    </row>
    <row r="33" spans="1:13" x14ac:dyDescent="0.25">
      <c r="A33" s="3"/>
      <c r="M33" s="8"/>
    </row>
    <row r="34" spans="1:13" x14ac:dyDescent="0.25">
      <c r="B34" s="11" t="s">
        <v>26</v>
      </c>
      <c r="C34" s="4" t="s">
        <v>27</v>
      </c>
      <c r="D34" s="4"/>
      <c r="E34" s="4"/>
      <c r="F34" s="4"/>
      <c r="G34" s="4"/>
      <c r="H34" s="4"/>
      <c r="I34" s="4"/>
      <c r="J34" s="4"/>
      <c r="K34" s="4"/>
      <c r="L34" s="4"/>
      <c r="M34" s="8"/>
    </row>
    <row r="35" spans="1:13" x14ac:dyDescent="0.25">
      <c r="A35" s="3"/>
      <c r="B35" s="3" t="s">
        <v>1</v>
      </c>
      <c r="C35" s="1">
        <v>43232</v>
      </c>
      <c r="D35" s="1">
        <v>43446</v>
      </c>
      <c r="E35" t="s">
        <v>13</v>
      </c>
      <c r="F35" t="s">
        <v>14</v>
      </c>
      <c r="G35" s="1">
        <v>43497</v>
      </c>
      <c r="H35" t="s">
        <v>15</v>
      </c>
      <c r="I35" t="s">
        <v>16</v>
      </c>
      <c r="J35" t="s">
        <v>17</v>
      </c>
      <c r="K35" t="s">
        <v>18</v>
      </c>
      <c r="L35" t="s">
        <v>19</v>
      </c>
      <c r="M35" s="8"/>
    </row>
    <row r="36" spans="1:13" x14ac:dyDescent="0.25">
      <c r="A36" s="9" t="s">
        <v>28</v>
      </c>
      <c r="C36">
        <v>0.28876600000000002</v>
      </c>
      <c r="D36">
        <v>0.264044</v>
      </c>
      <c r="E36">
        <v>0.26977899999999999</v>
      </c>
      <c r="F36">
        <v>0.30083799999999999</v>
      </c>
      <c r="G36">
        <v>0.35208600000000001</v>
      </c>
      <c r="H36">
        <v>0.49462</v>
      </c>
      <c r="I36">
        <v>0.79603699999999999</v>
      </c>
      <c r="J36">
        <v>0.77746000000000004</v>
      </c>
      <c r="K36">
        <v>0.31530200000000003</v>
      </c>
      <c r="L36">
        <v>0.27846799999999999</v>
      </c>
      <c r="M36" s="8"/>
    </row>
    <row r="37" spans="1:13" x14ac:dyDescent="0.25">
      <c r="A37" s="9" t="s">
        <v>30</v>
      </c>
      <c r="C37" s="6">
        <v>1.3525</v>
      </c>
      <c r="D37" s="6">
        <v>1.1756</v>
      </c>
      <c r="E37" s="6">
        <v>1.0727</v>
      </c>
      <c r="F37" s="6">
        <v>0.96689999999999998</v>
      </c>
      <c r="G37" s="6">
        <v>0.85289999999999999</v>
      </c>
      <c r="H37" s="6">
        <v>0.84330000000000005</v>
      </c>
      <c r="I37" s="6">
        <v>0.77359999999999995</v>
      </c>
      <c r="J37" s="6">
        <v>0.68510000000000004</v>
      </c>
      <c r="K37" s="6">
        <v>0.6361</v>
      </c>
      <c r="L37" s="6">
        <v>0.58740000000000003</v>
      </c>
      <c r="M37" s="8"/>
    </row>
    <row r="38" spans="1:13" x14ac:dyDescent="0.25">
      <c r="A38" s="10" t="s">
        <v>29</v>
      </c>
      <c r="B38">
        <v>0.1807</v>
      </c>
      <c r="C38">
        <v>0.21190001</v>
      </c>
      <c r="D38">
        <v>0.21459998999999999</v>
      </c>
      <c r="E38">
        <v>0.25579999999999997</v>
      </c>
      <c r="F38">
        <v>0.30409999999999998</v>
      </c>
      <c r="G38">
        <v>0.23219999000000002</v>
      </c>
      <c r="H38">
        <v>0.19040001000000001</v>
      </c>
      <c r="I38">
        <v>0.1565</v>
      </c>
      <c r="J38">
        <v>0.1356</v>
      </c>
      <c r="K38">
        <v>0.126</v>
      </c>
      <c r="L38">
        <v>0.14749999999999999</v>
      </c>
      <c r="M38" s="8"/>
    </row>
    <row r="39" spans="1:13" x14ac:dyDescent="0.25">
      <c r="A39" s="9" t="s">
        <v>31</v>
      </c>
      <c r="C39">
        <f>ABS(C38-$B38)/$B38</f>
        <v>0.17266192584394024</v>
      </c>
      <c r="D39">
        <f t="shared" ref="D39" si="1">ABS(D38-$B38)/$B38</f>
        <v>0.18760370780298832</v>
      </c>
      <c r="E39">
        <f t="shared" ref="E39" si="2">ABS(E38-$B38)/$B38</f>
        <v>0.41560597675705574</v>
      </c>
      <c r="F39">
        <f t="shared" ref="F39" si="3">ABS(F38-$B38)/$B38</f>
        <v>0.68289983397897058</v>
      </c>
      <c r="G39">
        <f t="shared" ref="G39" si="4">ABS(G38-$B38)/$B38</f>
        <v>0.28500271167681251</v>
      </c>
      <c r="H39">
        <f t="shared" ref="H39" si="5">ABS(H38-$B38)/$B38</f>
        <v>5.3680188157166624E-2</v>
      </c>
      <c r="I39">
        <f t="shared" ref="I39" si="6">ABS(I38-$B38)/$B38</f>
        <v>0.13392363032650803</v>
      </c>
      <c r="J39">
        <f t="shared" ref="J39" si="7">ABS(J38-$B38)/$B38</f>
        <v>0.24958494742667406</v>
      </c>
      <c r="K39">
        <f t="shared" ref="K39" si="8">ABS(K38-$B38)/$B38</f>
        <v>0.30271167681239625</v>
      </c>
      <c r="L39">
        <f t="shared" ref="L39" si="9">ABS(L38-$B38)/$B38</f>
        <v>0.18372993912562263</v>
      </c>
      <c r="M39" s="8"/>
    </row>
    <row r="40" spans="1:13" x14ac:dyDescent="0.25">
      <c r="A40" s="3" t="s">
        <v>34</v>
      </c>
      <c r="B40">
        <f>CORREL(C36:L36,C38:L38)</f>
        <v>-0.48366693643214115</v>
      </c>
      <c r="C40" t="s">
        <v>33</v>
      </c>
      <c r="D40">
        <f>CORREL(C36:L36,C39:L39)</f>
        <v>-0.33979049538833839</v>
      </c>
      <c r="M40" s="8"/>
    </row>
    <row r="41" spans="1:13" x14ac:dyDescent="0.25">
      <c r="A41" s="3"/>
      <c r="M41" s="8"/>
    </row>
    <row r="42" spans="1:13" x14ac:dyDescent="0.25">
      <c r="B42" s="11" t="s">
        <v>26</v>
      </c>
      <c r="C42" s="4" t="s">
        <v>27</v>
      </c>
      <c r="D42" s="4"/>
      <c r="E42" s="4"/>
      <c r="F42" s="4"/>
      <c r="G42" s="4"/>
      <c r="H42" s="4"/>
      <c r="I42" s="4"/>
      <c r="J42" s="4"/>
      <c r="K42" s="4"/>
      <c r="L42" s="4"/>
      <c r="M42" s="8"/>
    </row>
    <row r="43" spans="1:13" x14ac:dyDescent="0.25">
      <c r="A43" s="3"/>
      <c r="B43" s="3">
        <v>43385</v>
      </c>
      <c r="C43" s="1">
        <v>43446</v>
      </c>
      <c r="D43" t="s">
        <v>13</v>
      </c>
      <c r="E43" t="s">
        <v>14</v>
      </c>
      <c r="F43" s="1">
        <v>43497</v>
      </c>
      <c r="G43" s="1">
        <v>43709</v>
      </c>
      <c r="H43" t="s">
        <v>15</v>
      </c>
      <c r="I43" t="s">
        <v>16</v>
      </c>
      <c r="J43" t="s">
        <v>17</v>
      </c>
      <c r="K43" t="s">
        <v>18</v>
      </c>
      <c r="L43" t="s">
        <v>19</v>
      </c>
      <c r="M43" s="8"/>
    </row>
    <row r="44" spans="1:13" x14ac:dyDescent="0.25">
      <c r="A44" s="9" t="s">
        <v>28</v>
      </c>
      <c r="C44">
        <v>0.370703</v>
      </c>
      <c r="D44">
        <v>0.35624600000000001</v>
      </c>
      <c r="E44">
        <v>0.33072099999999999</v>
      </c>
      <c r="F44">
        <v>0.29728300000000002</v>
      </c>
      <c r="G44">
        <v>0.25908300000000001</v>
      </c>
      <c r="H44">
        <v>0.219275</v>
      </c>
      <c r="I44">
        <v>0.107017</v>
      </c>
      <c r="J44">
        <v>0.27895799999999998</v>
      </c>
      <c r="K44">
        <v>0.71060400000000001</v>
      </c>
      <c r="L44">
        <v>0.64013299999999995</v>
      </c>
      <c r="M44" s="8"/>
    </row>
    <row r="45" spans="1:13" x14ac:dyDescent="0.25">
      <c r="A45" s="9" t="s">
        <v>30</v>
      </c>
      <c r="C45" s="6">
        <v>1.7043999999999999</v>
      </c>
      <c r="D45" s="6">
        <v>1.2912999999999999</v>
      </c>
      <c r="E45" s="6">
        <v>1.1043000000000001</v>
      </c>
      <c r="F45" s="6">
        <v>0.99809999999999999</v>
      </c>
      <c r="G45" s="6">
        <v>0.98560000000000003</v>
      </c>
      <c r="H45" s="6">
        <v>0.93879999999999997</v>
      </c>
      <c r="I45" s="6">
        <v>0.8337</v>
      </c>
      <c r="J45" s="6">
        <v>0.74680000000000002</v>
      </c>
      <c r="K45" s="6">
        <v>0.68820000000000003</v>
      </c>
      <c r="L45" s="6">
        <v>0.63400000000000001</v>
      </c>
      <c r="M45" s="8"/>
    </row>
    <row r="46" spans="1:13" x14ac:dyDescent="0.25">
      <c r="A46" s="10" t="s">
        <v>29</v>
      </c>
      <c r="B46">
        <v>0.22639999</v>
      </c>
      <c r="C46">
        <v>0.21459998999999999</v>
      </c>
      <c r="D46">
        <v>0.25579999999999997</v>
      </c>
      <c r="E46">
        <v>0.30409999999999998</v>
      </c>
      <c r="F46">
        <v>0.23219999000000002</v>
      </c>
      <c r="G46">
        <v>0.19980000000000001</v>
      </c>
      <c r="H46">
        <v>0.19040001000000001</v>
      </c>
      <c r="I46">
        <v>0.1565</v>
      </c>
      <c r="J46">
        <v>0.1356</v>
      </c>
      <c r="K46">
        <v>0.126</v>
      </c>
      <c r="L46">
        <v>0.14749999999999999</v>
      </c>
      <c r="M46" s="8"/>
    </row>
    <row r="47" spans="1:13" x14ac:dyDescent="0.25">
      <c r="A47" s="9" t="s">
        <v>31</v>
      </c>
      <c r="C47">
        <f>ABS(C46-$B46)/$B46</f>
        <v>5.212014364488269E-2</v>
      </c>
      <c r="D47">
        <f t="shared" ref="D47" si="10">ABS(D46-$B46)/$B46</f>
        <v>0.12985870714923609</v>
      </c>
      <c r="E47">
        <f t="shared" ref="E47" si="11">ABS(E46-$B46)/$B46</f>
        <v>0.34319793918718805</v>
      </c>
      <c r="F47">
        <f t="shared" ref="F47" si="12">ABS(F46-$B46)/$B46</f>
        <v>2.5618375689857704E-2</v>
      </c>
      <c r="G47">
        <f t="shared" ref="G47" si="13">ABS(G46-$B46)/$B46</f>
        <v>0.11749112709766459</v>
      </c>
      <c r="H47">
        <f t="shared" ref="H47" si="14">ABS(H46-$B46)/$B46</f>
        <v>0.15901051939092395</v>
      </c>
      <c r="I47">
        <f t="shared" ref="I47" si="15">ABS(I46-$B46)/$B46</f>
        <v>0.30874555250642899</v>
      </c>
      <c r="J47">
        <f t="shared" ref="J47" si="16">ABS(J46-$B46)/$B46</f>
        <v>0.40106004421643304</v>
      </c>
      <c r="K47">
        <f t="shared" ref="K47" si="17">ABS(K46-$B46)/$B46</f>
        <v>0.44346287294447317</v>
      </c>
      <c r="L47">
        <f t="shared" ref="L47" si="18">ABS(L46-$B46)/$B46</f>
        <v>0.34849820443896667</v>
      </c>
      <c r="M47" s="8"/>
    </row>
    <row r="48" spans="1:13" x14ac:dyDescent="0.25">
      <c r="A48" s="3" t="s">
        <v>34</v>
      </c>
      <c r="B48">
        <f>CORREL(C44:L44,C46:L46)</f>
        <v>-0.29775770908204802</v>
      </c>
      <c r="C48" t="s">
        <v>33</v>
      </c>
      <c r="D48">
        <f>CORREL(C44:L44,C47:L47)</f>
        <v>0.40943171928879141</v>
      </c>
      <c r="M48" s="8"/>
    </row>
    <row r="49" spans="1:13" x14ac:dyDescent="0.25">
      <c r="A49" s="9"/>
      <c r="M49" s="8"/>
    </row>
    <row r="50" spans="1:13" x14ac:dyDescent="0.25">
      <c r="B50" s="11" t="s">
        <v>26</v>
      </c>
      <c r="C50" s="4" t="s">
        <v>27</v>
      </c>
      <c r="D50" s="4"/>
      <c r="E50" s="4"/>
      <c r="F50" s="4"/>
      <c r="G50" s="4"/>
      <c r="H50" s="4"/>
      <c r="I50" s="4"/>
      <c r="J50" s="4"/>
      <c r="K50" s="4"/>
      <c r="L50" s="4"/>
      <c r="M50" s="8"/>
    </row>
    <row r="51" spans="1:13" x14ac:dyDescent="0.25">
      <c r="A51" s="3"/>
      <c r="B51" s="3" t="s">
        <v>2</v>
      </c>
      <c r="C51" t="s">
        <v>14</v>
      </c>
      <c r="D51" s="1">
        <v>43497</v>
      </c>
      <c r="E51" s="1">
        <v>43709</v>
      </c>
      <c r="F51" t="s">
        <v>15</v>
      </c>
      <c r="G51" s="1" t="s">
        <v>20</v>
      </c>
      <c r="H51" t="s">
        <v>16</v>
      </c>
      <c r="I51" t="s">
        <v>17</v>
      </c>
      <c r="J51" t="s">
        <v>18</v>
      </c>
      <c r="K51" t="s">
        <v>19</v>
      </c>
      <c r="L51" t="s">
        <v>21</v>
      </c>
      <c r="M51" s="8"/>
    </row>
    <row r="52" spans="1:13" x14ac:dyDescent="0.25">
      <c r="A52" s="9" t="s">
        <v>28</v>
      </c>
      <c r="C52">
        <v>0.33204499999999998</v>
      </c>
      <c r="D52">
        <v>0.20641100000000001</v>
      </c>
      <c r="E52">
        <v>0.12778999999999999</v>
      </c>
      <c r="F52">
        <v>8.8469999999999993E-2</v>
      </c>
      <c r="G52">
        <v>8.0737000000000003E-2</v>
      </c>
      <c r="H52">
        <v>0.169931</v>
      </c>
      <c r="I52">
        <v>0.26305299999999998</v>
      </c>
      <c r="J52">
        <v>0.17818700000000001</v>
      </c>
      <c r="K52">
        <v>0.170622</v>
      </c>
      <c r="L52">
        <v>0.38486799999999999</v>
      </c>
      <c r="M52" s="8"/>
    </row>
    <row r="53" spans="1:13" x14ac:dyDescent="0.25">
      <c r="A53" s="9" t="s">
        <v>30</v>
      </c>
      <c r="C53" s="6">
        <v>1.3224</v>
      </c>
      <c r="D53" s="6">
        <v>1.3246</v>
      </c>
      <c r="E53" s="6">
        <v>1.2392000000000001</v>
      </c>
      <c r="F53" s="6">
        <v>1.2154</v>
      </c>
      <c r="G53" s="6">
        <v>1.1606000000000001</v>
      </c>
      <c r="H53" s="6">
        <v>1.0168999999999999</v>
      </c>
      <c r="I53" s="6">
        <v>0.88070000000000004</v>
      </c>
      <c r="J53" s="6">
        <v>0.8085</v>
      </c>
      <c r="K53" s="6">
        <v>0.72699999999999998</v>
      </c>
      <c r="L53" s="6">
        <v>0.68210000000000004</v>
      </c>
      <c r="M53" s="8"/>
    </row>
    <row r="54" spans="1:13" x14ac:dyDescent="0.25">
      <c r="A54" s="10" t="s">
        <v>29</v>
      </c>
      <c r="B54">
        <v>0.28379999</v>
      </c>
      <c r="C54">
        <v>0.30409999999999998</v>
      </c>
      <c r="D54">
        <v>0.23219999000000002</v>
      </c>
      <c r="E54">
        <v>0.19980000000000001</v>
      </c>
      <c r="F54">
        <v>0.19040001000000001</v>
      </c>
      <c r="G54">
        <v>0.19520000000000001</v>
      </c>
      <c r="H54">
        <v>0.1565</v>
      </c>
      <c r="I54">
        <v>0.1356</v>
      </c>
      <c r="J54">
        <v>0.126</v>
      </c>
      <c r="K54">
        <v>0.14749999999999999</v>
      </c>
      <c r="L54">
        <v>0.14330000000000001</v>
      </c>
      <c r="M54" s="8"/>
    </row>
    <row r="55" spans="1:13" x14ac:dyDescent="0.25">
      <c r="A55" s="9" t="s">
        <v>31</v>
      </c>
      <c r="C55">
        <f>ABS(C54-$B54)/$B54</f>
        <v>7.1529283704343957E-2</v>
      </c>
      <c r="D55">
        <f t="shared" ref="D55" si="19">ABS(D54-$B54)/$B54</f>
        <v>0.1818181882247423</v>
      </c>
      <c r="E55">
        <f t="shared" ref="E55" si="20">ABS(E54-$B54)/$B54</f>
        <v>0.29598306187396273</v>
      </c>
      <c r="F55">
        <f t="shared" ref="F55" si="21">ABS(F54-$B54)/$B54</f>
        <v>0.32910494464781337</v>
      </c>
      <c r="G55">
        <f t="shared" ref="G55" si="22">ABS(G54-$B54)/$B54</f>
        <v>0.31219166004903659</v>
      </c>
      <c r="H55">
        <f t="shared" ref="H55" si="23">ABS(H54-$B54)/$B54</f>
        <v>0.44855530121759341</v>
      </c>
      <c r="I55">
        <f t="shared" ref="I55" si="24">ABS(I54-$B54)/$B54</f>
        <v>0.52219871466521195</v>
      </c>
      <c r="J55">
        <f t="shared" ref="J55" si="25">ABS(J54-$B54)/$B54</f>
        <v>0.55602535433493139</v>
      </c>
      <c r="K55">
        <f t="shared" ref="K55" si="26">ABS(K54-$B54)/$B54</f>
        <v>0.4802677759079555</v>
      </c>
      <c r="L55">
        <f t="shared" ref="L55" si="27">ABS(L54-$B54)/$B54</f>
        <v>0.4950669307634577</v>
      </c>
      <c r="M55" s="8"/>
    </row>
    <row r="56" spans="1:13" x14ac:dyDescent="0.25">
      <c r="A56" s="3" t="s">
        <v>34</v>
      </c>
      <c r="B56">
        <f>CORREL(C52:L52,C54:L54)</f>
        <v>0.11393709697691813</v>
      </c>
      <c r="C56" t="s">
        <v>33</v>
      </c>
      <c r="D56">
        <f>CORREL(C52:L52,C55:L55)</f>
        <v>-5.3146307339709386E-3</v>
      </c>
      <c r="M56" s="8"/>
    </row>
    <row r="57" spans="1:13" x14ac:dyDescent="0.25">
      <c r="A57" s="10"/>
      <c r="M57" s="8"/>
    </row>
    <row r="58" spans="1:13" x14ac:dyDescent="0.25">
      <c r="B58" s="11" t="s">
        <v>26</v>
      </c>
      <c r="C58" s="4" t="s">
        <v>27</v>
      </c>
      <c r="D58" s="4"/>
      <c r="E58" s="4"/>
      <c r="F58" s="4"/>
      <c r="G58" s="4"/>
      <c r="H58" s="4"/>
      <c r="I58" s="4"/>
      <c r="J58" s="4"/>
      <c r="K58" s="4"/>
      <c r="L58" s="4"/>
      <c r="M58" s="8"/>
    </row>
    <row r="59" spans="1:13" x14ac:dyDescent="0.25">
      <c r="A59" s="3"/>
      <c r="B59" s="3" t="s">
        <v>3</v>
      </c>
      <c r="C59" t="s">
        <v>14</v>
      </c>
      <c r="D59" s="1">
        <v>43497</v>
      </c>
      <c r="E59" s="1">
        <v>43709</v>
      </c>
      <c r="F59" t="s">
        <v>15</v>
      </c>
      <c r="G59" s="1" t="s">
        <v>20</v>
      </c>
      <c r="H59" t="s">
        <v>16</v>
      </c>
      <c r="I59" t="s">
        <v>17</v>
      </c>
      <c r="J59" t="s">
        <v>18</v>
      </c>
      <c r="K59" t="s">
        <v>19</v>
      </c>
      <c r="L59" t="s">
        <v>21</v>
      </c>
      <c r="M59" s="8"/>
    </row>
    <row r="60" spans="1:13" x14ac:dyDescent="0.25">
      <c r="A60" s="9" t="s">
        <v>28</v>
      </c>
      <c r="C60">
        <v>0.26034000000000002</v>
      </c>
      <c r="D60">
        <v>0.174955</v>
      </c>
      <c r="E60">
        <v>0.11593000000000001</v>
      </c>
      <c r="F60">
        <v>7.9016000000000003E-2</v>
      </c>
      <c r="G60">
        <v>5.9966999999999999E-2</v>
      </c>
      <c r="H60">
        <v>6.7532999999999996E-2</v>
      </c>
      <c r="I60">
        <v>5.7780999999999999E-2</v>
      </c>
      <c r="J60">
        <v>6.78E-4</v>
      </c>
      <c r="K60">
        <v>5.1736999999999998E-2</v>
      </c>
      <c r="L60">
        <v>7.4132000000000003E-2</v>
      </c>
      <c r="M60" s="8"/>
    </row>
    <row r="61" spans="1:13" x14ac:dyDescent="0.25">
      <c r="A61" s="9" t="s">
        <v>30</v>
      </c>
      <c r="C61" s="6">
        <v>1.4522999999999999</v>
      </c>
      <c r="D61" s="6">
        <v>1.6917</v>
      </c>
      <c r="E61" s="6">
        <v>1.4732000000000001</v>
      </c>
      <c r="F61" s="6">
        <v>1.3619000000000001</v>
      </c>
      <c r="G61" s="6">
        <v>1.2156</v>
      </c>
      <c r="H61" s="6">
        <v>1.1101000000000001</v>
      </c>
      <c r="I61" s="6">
        <v>0.94189999999999996</v>
      </c>
      <c r="J61" s="6">
        <v>0.86050000000000004</v>
      </c>
      <c r="K61" s="6">
        <v>0.77100000000000002</v>
      </c>
      <c r="L61" s="6">
        <v>0.70440000000000003</v>
      </c>
      <c r="M61" s="8"/>
    </row>
    <row r="62" spans="1:13" x14ac:dyDescent="0.25">
      <c r="A62" s="10" t="s">
        <v>29</v>
      </c>
      <c r="B62">
        <v>0.36070000000000002</v>
      </c>
      <c r="C62">
        <v>0.30409999999999998</v>
      </c>
      <c r="D62">
        <v>0.23219999000000002</v>
      </c>
      <c r="E62">
        <v>0.19980000000000001</v>
      </c>
      <c r="F62">
        <v>0.19040001000000001</v>
      </c>
      <c r="G62">
        <v>0.19520000000000001</v>
      </c>
      <c r="H62">
        <v>0.1565</v>
      </c>
      <c r="I62">
        <v>0.1356</v>
      </c>
      <c r="J62">
        <v>0.126</v>
      </c>
      <c r="K62">
        <v>0.14749999999999999</v>
      </c>
      <c r="L62">
        <v>0.14330000000000001</v>
      </c>
      <c r="M62" s="8"/>
    </row>
    <row r="63" spans="1:13" x14ac:dyDescent="0.25">
      <c r="A63" s="9" t="s">
        <v>31</v>
      </c>
      <c r="C63">
        <f>ABS(C62-$B62)/$B62</f>
        <v>0.15691710562794575</v>
      </c>
      <c r="D63">
        <f t="shared" ref="D63" si="28">ABS(D62-$B62)/$B62</f>
        <v>0.35625176046576101</v>
      </c>
      <c r="E63">
        <f t="shared" ref="E63" si="29">ABS(E62-$B62)/$B62</f>
        <v>0.44607707235930139</v>
      </c>
      <c r="F63">
        <f t="shared" ref="F63" si="30">ABS(F62-$B62)/$B62</f>
        <v>0.4721374826725811</v>
      </c>
      <c r="G63">
        <f t="shared" ref="G63" si="31">ABS(G62-$B62)/$B62</f>
        <v>0.45883005267535348</v>
      </c>
      <c r="H63">
        <f t="shared" ref="H63" si="32">ABS(H62-$B62)/$B62</f>
        <v>0.56612143055170505</v>
      </c>
      <c r="I63">
        <f t="shared" ref="I63" si="33">ABS(I62-$B62)/$B62</f>
        <v>0.62406431937898532</v>
      </c>
      <c r="J63">
        <f t="shared" ref="J63" si="34">ABS(J62-$B62)/$B62</f>
        <v>0.65067923482118106</v>
      </c>
      <c r="K63">
        <f t="shared" ref="K63" si="35">ABS(K62-$B62)/$B62</f>
        <v>0.59107291377876359</v>
      </c>
      <c r="L63">
        <f t="shared" ref="L63" si="36">ABS(L62-$B62)/$B62</f>
        <v>0.60271693928472414</v>
      </c>
    </row>
    <row r="64" spans="1:13" x14ac:dyDescent="0.25">
      <c r="A64" s="3" t="s">
        <v>34</v>
      </c>
      <c r="B64">
        <f>CORREL(C60:L60,C62:L62)</f>
        <v>0.94164452479183613</v>
      </c>
      <c r="C64" t="s">
        <v>33</v>
      </c>
      <c r="D64">
        <f>CORREL(C60:L60,C63:L63)</f>
        <v>-0.94164452479183613</v>
      </c>
    </row>
    <row r="66" spans="1:12" x14ac:dyDescent="0.25">
      <c r="B66" s="11" t="s">
        <v>26</v>
      </c>
      <c r="C66" s="4" t="s">
        <v>27</v>
      </c>
      <c r="D66" s="4"/>
      <c r="E66" s="4"/>
      <c r="F66" s="4"/>
      <c r="G66" s="4"/>
      <c r="H66" s="4"/>
      <c r="I66" s="4"/>
      <c r="J66" s="4"/>
      <c r="K66" s="4"/>
      <c r="L66" s="4"/>
    </row>
    <row r="67" spans="1:12" x14ac:dyDescent="0.25">
      <c r="A67" s="3"/>
      <c r="B67" s="3" t="s">
        <v>4</v>
      </c>
      <c r="C67" s="1">
        <v>43497</v>
      </c>
      <c r="D67" s="1">
        <v>43709</v>
      </c>
      <c r="E67" t="s">
        <v>15</v>
      </c>
      <c r="F67" s="1" t="s">
        <v>20</v>
      </c>
      <c r="G67" s="1" t="s">
        <v>22</v>
      </c>
      <c r="H67" t="s">
        <v>16</v>
      </c>
      <c r="I67" t="s">
        <v>17</v>
      </c>
      <c r="J67" t="s">
        <v>18</v>
      </c>
      <c r="K67" t="s">
        <v>19</v>
      </c>
      <c r="L67" t="s">
        <v>21</v>
      </c>
    </row>
    <row r="68" spans="1:12" x14ac:dyDescent="0.25">
      <c r="A68" s="9" t="s">
        <v>28</v>
      </c>
      <c r="C68">
        <v>0.37457800000000002</v>
      </c>
      <c r="D68">
        <v>0.41941699999999998</v>
      </c>
      <c r="E68">
        <v>0.44133600000000001</v>
      </c>
      <c r="F68">
        <v>0.44464999999999999</v>
      </c>
      <c r="G68">
        <v>0.43367800000000001</v>
      </c>
      <c r="H68">
        <v>0.38613700000000001</v>
      </c>
      <c r="I68">
        <v>0.31246600000000002</v>
      </c>
      <c r="J68">
        <v>0.34456700000000001</v>
      </c>
      <c r="K68">
        <v>0.23438200000000001</v>
      </c>
      <c r="L68">
        <v>6.5583000000000002E-2</v>
      </c>
    </row>
    <row r="69" spans="1:12" x14ac:dyDescent="0.25">
      <c r="A69" s="9" t="s">
        <v>30</v>
      </c>
      <c r="C69" s="6">
        <v>1.0212000000000001</v>
      </c>
      <c r="D69" s="6">
        <v>1.0682</v>
      </c>
      <c r="E69" s="6">
        <v>1.0786</v>
      </c>
      <c r="F69" s="6">
        <v>0.96699999999999997</v>
      </c>
      <c r="G69" s="6">
        <v>0.94579999999999997</v>
      </c>
      <c r="H69" s="6">
        <v>0.85719999999999996</v>
      </c>
      <c r="I69" s="6">
        <v>0.74590000000000001</v>
      </c>
      <c r="J69" s="6">
        <v>0.68459999999999999</v>
      </c>
      <c r="K69" s="6">
        <v>0.63439999999999996</v>
      </c>
      <c r="L69" s="6">
        <v>0.6038</v>
      </c>
    </row>
    <row r="70" spans="1:12" x14ac:dyDescent="0.25">
      <c r="A70" s="10" t="s">
        <v>29</v>
      </c>
      <c r="B70">
        <v>0.25420000000000004</v>
      </c>
      <c r="C70">
        <v>0.23219999000000002</v>
      </c>
      <c r="D70">
        <v>0.19980000000000001</v>
      </c>
      <c r="E70">
        <v>0.19040001000000001</v>
      </c>
      <c r="F70">
        <v>0.19520000000000001</v>
      </c>
      <c r="G70">
        <v>0.17660000000000001</v>
      </c>
      <c r="H70">
        <v>0.1565</v>
      </c>
      <c r="I70">
        <v>0.1356</v>
      </c>
      <c r="J70">
        <v>0.126</v>
      </c>
      <c r="K70">
        <v>0.14749999999999999</v>
      </c>
      <c r="L70">
        <v>0.14330000000000001</v>
      </c>
    </row>
    <row r="71" spans="1:12" x14ac:dyDescent="0.25">
      <c r="A71" s="9" t="s">
        <v>31</v>
      </c>
      <c r="C71">
        <f>ABS(C70-$B70)/$B70</f>
        <v>8.6546066089693202E-2</v>
      </c>
      <c r="D71">
        <f t="shared" ref="D71" si="37">ABS(D70-$B70)/$B70</f>
        <v>0.21400472069236831</v>
      </c>
      <c r="E71">
        <f t="shared" ref="E71" si="38">ABS(E70-$B70)/$B70</f>
        <v>0.25098343823760827</v>
      </c>
      <c r="F71">
        <f t="shared" ref="F71" si="39">ABS(F70-$B70)/$B70</f>
        <v>0.2321007081038553</v>
      </c>
      <c r="G71">
        <f t="shared" ref="G71" si="40">ABS(G70-$B70)/$B70</f>
        <v>0.30527143981117238</v>
      </c>
      <c r="H71">
        <f t="shared" ref="H71" si="41">ABS(H70-$B70)/$B70</f>
        <v>0.38434303697875699</v>
      </c>
      <c r="I71">
        <f t="shared" ref="I71" si="42">ABS(I70-$B70)/$B70</f>
        <v>0.46656176239181757</v>
      </c>
      <c r="J71">
        <f t="shared" ref="J71" si="43">ABS(J70-$B70)/$B70</f>
        <v>0.50432730133752957</v>
      </c>
      <c r="K71">
        <f t="shared" ref="K71" si="44">ABS(K70-$B70)/$B70</f>
        <v>0.41974822974036202</v>
      </c>
      <c r="L71">
        <f t="shared" ref="L71" si="45">ABS(L70-$B70)/$B70</f>
        <v>0.436270653029111</v>
      </c>
    </row>
    <row r="72" spans="1:12" x14ac:dyDescent="0.25">
      <c r="A72" s="3" t="s">
        <v>34</v>
      </c>
      <c r="B72">
        <f>CORREL(C68:L68,C70:L70)</f>
        <v>0.54238172731657497</v>
      </c>
      <c r="C72" t="s">
        <v>33</v>
      </c>
      <c r="D72">
        <f>CORREL(C68:L68,C71:L71)</f>
        <v>-0.54238172731657497</v>
      </c>
    </row>
    <row r="74" spans="1:12" x14ac:dyDescent="0.25">
      <c r="B74" s="11" t="s">
        <v>26</v>
      </c>
      <c r="C74" s="4" t="s">
        <v>27</v>
      </c>
      <c r="D74" s="4"/>
      <c r="E74" s="4"/>
      <c r="F74" s="4"/>
      <c r="G74" s="4"/>
      <c r="H74" s="4"/>
      <c r="I74" s="4"/>
      <c r="J74" s="4"/>
      <c r="K74" s="4"/>
      <c r="L74" s="4"/>
    </row>
    <row r="75" spans="1:12" x14ac:dyDescent="0.25">
      <c r="A75" s="3"/>
      <c r="B75" s="3">
        <v>43525</v>
      </c>
      <c r="C75" s="1">
        <v>43709</v>
      </c>
      <c r="D75" t="s">
        <v>15</v>
      </c>
      <c r="E75" s="1" t="s">
        <v>20</v>
      </c>
      <c r="F75" s="1" t="s">
        <v>22</v>
      </c>
      <c r="G75" s="1">
        <v>43618</v>
      </c>
      <c r="H75" t="s">
        <v>16</v>
      </c>
      <c r="I75" t="s">
        <v>17</v>
      </c>
      <c r="J75" t="s">
        <v>18</v>
      </c>
      <c r="K75" t="s">
        <v>19</v>
      </c>
      <c r="L75" t="s">
        <v>21</v>
      </c>
    </row>
    <row r="76" spans="1:12" x14ac:dyDescent="0.25">
      <c r="A76" s="9" t="s">
        <v>28</v>
      </c>
      <c r="C76">
        <v>0.313556</v>
      </c>
      <c r="D76">
        <v>0.248474</v>
      </c>
      <c r="E76">
        <v>0.202789</v>
      </c>
      <c r="F76">
        <v>0.17344300000000001</v>
      </c>
      <c r="G76">
        <v>0.15737999999999999</v>
      </c>
      <c r="H76">
        <v>0.15154200000000001</v>
      </c>
      <c r="I76">
        <v>0.170266</v>
      </c>
      <c r="J76">
        <v>0.149062</v>
      </c>
      <c r="K76">
        <v>0.13822300000000001</v>
      </c>
      <c r="L76">
        <v>0.24104200000000001</v>
      </c>
    </row>
    <row r="77" spans="1:12" x14ac:dyDescent="0.25">
      <c r="A77" s="9" t="s">
        <v>30</v>
      </c>
      <c r="C77" s="6">
        <v>1.087</v>
      </c>
      <c r="D77" s="6">
        <v>0.98199999999999998</v>
      </c>
      <c r="E77" s="6">
        <v>0.93259999999999998</v>
      </c>
      <c r="F77" s="6">
        <v>0.88519999999999999</v>
      </c>
      <c r="G77" s="6">
        <v>0.84189999999999998</v>
      </c>
      <c r="H77" s="6">
        <v>0.8256</v>
      </c>
      <c r="I77" s="6">
        <v>0.71679999999999999</v>
      </c>
      <c r="J77" s="6">
        <v>0.6734</v>
      </c>
      <c r="K77" s="6">
        <v>0.61899999999999999</v>
      </c>
      <c r="L77" s="6">
        <v>0.59570000000000001</v>
      </c>
    </row>
    <row r="78" spans="1:12" x14ac:dyDescent="0.25">
      <c r="A78" s="10" t="s">
        <v>29</v>
      </c>
      <c r="B78">
        <v>0.25450001</v>
      </c>
      <c r="C78">
        <v>0.19980000000000001</v>
      </c>
      <c r="D78">
        <v>0.19040001000000001</v>
      </c>
      <c r="E78">
        <v>0.19520000000000001</v>
      </c>
      <c r="F78">
        <v>0.17660000000000001</v>
      </c>
      <c r="G78">
        <v>0.15380000000000002</v>
      </c>
      <c r="H78">
        <v>0.1565</v>
      </c>
      <c r="I78">
        <v>0.1356</v>
      </c>
      <c r="J78">
        <v>0.126</v>
      </c>
      <c r="K78">
        <v>0.14749999999999999</v>
      </c>
      <c r="L78">
        <v>0.14330000000000001</v>
      </c>
    </row>
    <row r="79" spans="1:12" x14ac:dyDescent="0.25">
      <c r="A79" s="9" t="s">
        <v>31</v>
      </c>
      <c r="C79">
        <f>ABS(C78-$B78)/$B78</f>
        <v>0.21493126856851594</v>
      </c>
      <c r="D79">
        <f t="shared" ref="D79" si="46">ABS(D78-$B78)/$B78</f>
        <v>0.25186639481860923</v>
      </c>
      <c r="E79">
        <f t="shared" ref="E79" si="47">ABS(E78-$B78)/$B78</f>
        <v>0.23300592404691844</v>
      </c>
      <c r="F79">
        <f t="shared" ref="F79" si="48">ABS(F78-$B78)/$B78</f>
        <v>0.30609040054654613</v>
      </c>
      <c r="G79">
        <f t="shared" ref="G79" si="49">ABS(G78-$B78)/$B78</f>
        <v>0.39567782335254126</v>
      </c>
      <c r="H79">
        <f t="shared" ref="H79" si="50">ABS(H78-$B78)/$B78</f>
        <v>0.38506878644130504</v>
      </c>
      <c r="I79">
        <f t="shared" ref="I79" si="51">ABS(I78-$B78)/$B78</f>
        <v>0.46719059068013397</v>
      </c>
      <c r="J79">
        <f t="shared" ref="J79" si="52">ABS(J78-$B78)/$B78</f>
        <v>0.50491161080897407</v>
      </c>
      <c r="K79">
        <f t="shared" ref="K79" si="53">ABS(K78-$B78)/$B78</f>
        <v>0.42043224281209263</v>
      </c>
      <c r="L79">
        <f t="shared" ref="L79" si="54">ABS(L78-$B78)/$B78</f>
        <v>0.43693518911846013</v>
      </c>
    </row>
    <row r="80" spans="1:12" x14ac:dyDescent="0.25">
      <c r="A80" s="3" t="s">
        <v>34</v>
      </c>
      <c r="B80">
        <f>CORREL(C76:L76,C78:L78)</f>
        <v>0.65570584485240913</v>
      </c>
      <c r="C80" t="s">
        <v>33</v>
      </c>
      <c r="D80">
        <f>CORREL(C76:L76,C79:L79)</f>
        <v>-0.65570584485240924</v>
      </c>
    </row>
    <row r="82" spans="1:17" x14ac:dyDescent="0.25">
      <c r="B82" s="11" t="s">
        <v>26</v>
      </c>
      <c r="C82" s="4" t="s">
        <v>27</v>
      </c>
      <c r="D82" s="4"/>
      <c r="E82" s="4"/>
      <c r="F82" s="4"/>
      <c r="G82" s="4"/>
      <c r="H82" s="4"/>
      <c r="I82" s="4"/>
      <c r="J82" s="4"/>
      <c r="K82" s="4"/>
      <c r="L82" s="4"/>
    </row>
    <row r="83" spans="1:17" x14ac:dyDescent="0.25">
      <c r="A83" s="3"/>
      <c r="B83" s="3" t="s">
        <v>5</v>
      </c>
      <c r="C83" t="s">
        <v>15</v>
      </c>
      <c r="D83" s="1" t="s">
        <v>20</v>
      </c>
      <c r="E83" s="1" t="s">
        <v>22</v>
      </c>
      <c r="F83" s="1">
        <v>43618</v>
      </c>
      <c r="G83" t="s">
        <v>16</v>
      </c>
      <c r="H83" s="1" t="s">
        <v>23</v>
      </c>
      <c r="I83" t="s">
        <v>17</v>
      </c>
      <c r="J83" t="s">
        <v>18</v>
      </c>
      <c r="K83" t="s">
        <v>19</v>
      </c>
      <c r="L83" t="s">
        <v>21</v>
      </c>
    </row>
    <row r="84" spans="1:17" x14ac:dyDescent="0.25">
      <c r="A84" s="9" t="s">
        <v>28</v>
      </c>
      <c r="C84">
        <v>0.34923999999999999</v>
      </c>
      <c r="D84">
        <v>0.31538899999999997</v>
      </c>
      <c r="E84">
        <v>0.30004999999999998</v>
      </c>
      <c r="F84">
        <v>0.29720299999999999</v>
      </c>
      <c r="G84">
        <v>0.30082300000000001</v>
      </c>
      <c r="H84">
        <v>0.30488999999999999</v>
      </c>
      <c r="I84">
        <v>0.21464</v>
      </c>
      <c r="J84">
        <v>1.5311E-2</v>
      </c>
      <c r="K84">
        <v>0.59312799999999999</v>
      </c>
      <c r="L84">
        <v>0.144398</v>
      </c>
    </row>
    <row r="85" spans="1:17" x14ac:dyDescent="0.25">
      <c r="A85" s="9" t="s">
        <v>30</v>
      </c>
      <c r="C85" s="6">
        <v>1.3953</v>
      </c>
      <c r="D85" s="6">
        <v>0.89480000000000004</v>
      </c>
      <c r="E85" s="6">
        <v>0.73560000000000003</v>
      </c>
      <c r="F85" s="6">
        <v>0.8659</v>
      </c>
      <c r="G85" s="6">
        <v>0.74829999999999997</v>
      </c>
      <c r="H85" s="6">
        <v>0.69289999999999996</v>
      </c>
      <c r="I85" s="6">
        <v>0.63549999999999995</v>
      </c>
      <c r="J85" s="6">
        <v>0.58979999999999999</v>
      </c>
      <c r="K85" s="6">
        <v>0.53620000000000001</v>
      </c>
      <c r="L85" s="6">
        <v>0.5081</v>
      </c>
    </row>
    <row r="86" spans="1:17" x14ac:dyDescent="0.25">
      <c r="A86" s="10" t="s">
        <v>29</v>
      </c>
      <c r="B86">
        <v>0.18600000000000003</v>
      </c>
      <c r="C86">
        <v>0.19040001000000001</v>
      </c>
      <c r="D86">
        <v>0.19520000000000001</v>
      </c>
      <c r="E86">
        <v>0.17660000000000001</v>
      </c>
      <c r="F86">
        <v>0.15380000000000002</v>
      </c>
      <c r="G86">
        <v>0.1565</v>
      </c>
      <c r="H86">
        <v>0.14019999999999999</v>
      </c>
      <c r="I86">
        <v>0.1356</v>
      </c>
      <c r="J86">
        <v>0.126</v>
      </c>
      <c r="K86">
        <v>0.14749999999999999</v>
      </c>
      <c r="L86">
        <v>0.14330000000000001</v>
      </c>
    </row>
    <row r="87" spans="1:17" x14ac:dyDescent="0.25">
      <c r="A87" s="9" t="s">
        <v>31</v>
      </c>
      <c r="C87">
        <f>ABS(C86-$B86)/$B86</f>
        <v>2.3655967741935385E-2</v>
      </c>
      <c r="D87">
        <f t="shared" ref="D87" si="55">ABS(D86-$B86)/$B86</f>
        <v>4.9462365591397765E-2</v>
      </c>
      <c r="E87">
        <f t="shared" ref="E87" si="56">ABS(E86-$B86)/$B86</f>
        <v>5.0537634408602247E-2</v>
      </c>
      <c r="F87">
        <f t="shared" ref="F87" si="57">ABS(F86-$B86)/$B86</f>
        <v>0.17311827956989248</v>
      </c>
      <c r="G87">
        <f t="shared" ref="G87" si="58">ABS(G86-$B86)/$B86</f>
        <v>0.15860215053763452</v>
      </c>
      <c r="H87">
        <f t="shared" ref="H87" si="59">ABS(H86-$B86)/$B86</f>
        <v>0.24623655913978509</v>
      </c>
      <c r="I87">
        <f t="shared" ref="I87" si="60">ABS(I86-$B86)/$B86</f>
        <v>0.27096774193548401</v>
      </c>
      <c r="J87">
        <f t="shared" ref="J87" si="61">ABS(J86-$B86)/$B86</f>
        <v>0.32258064516129042</v>
      </c>
      <c r="K87">
        <f t="shared" ref="K87" si="62">ABS(K86-$B86)/$B86</f>
        <v>0.20698924731182811</v>
      </c>
      <c r="L87">
        <f t="shared" ref="L87" si="63">ABS(L86-$B86)/$B86</f>
        <v>0.22956989247311832</v>
      </c>
    </row>
    <row r="88" spans="1:17" x14ac:dyDescent="0.25">
      <c r="A88" s="3" t="s">
        <v>34</v>
      </c>
      <c r="B88">
        <f>CORREL(C84:L84,C86:L86)</f>
        <v>0.38551851550633665</v>
      </c>
      <c r="C88" t="s">
        <v>33</v>
      </c>
      <c r="D88">
        <f>CORREL(C84:L84,C87:L87)</f>
        <v>-0.4285382983437242</v>
      </c>
    </row>
    <row r="95" spans="1:17" x14ac:dyDescent="0.25">
      <c r="O95" t="s">
        <v>24</v>
      </c>
      <c r="P95" t="s">
        <v>8</v>
      </c>
      <c r="Q95" t="s">
        <v>25</v>
      </c>
    </row>
    <row r="96" spans="1:17" x14ac:dyDescent="0.25">
      <c r="O96" s="7">
        <v>43419</v>
      </c>
      <c r="P96">
        <v>19.98</v>
      </c>
      <c r="Q96">
        <v>0.19980000000000001</v>
      </c>
    </row>
    <row r="97" spans="15:17" x14ac:dyDescent="0.25">
      <c r="O97" s="7">
        <v>43425</v>
      </c>
      <c r="P97">
        <v>20.799999</v>
      </c>
      <c r="Q97">
        <v>0.20799999</v>
      </c>
    </row>
    <row r="98" spans="15:17" x14ac:dyDescent="0.25">
      <c r="O98" s="7">
        <v>43432</v>
      </c>
      <c r="P98">
        <v>18.489999999999998</v>
      </c>
      <c r="Q98">
        <v>0.18489999999999998</v>
      </c>
    </row>
    <row r="99" spans="15:17" x14ac:dyDescent="0.25">
      <c r="O99" s="7">
        <v>43434</v>
      </c>
      <c r="P99">
        <v>18.07</v>
      </c>
      <c r="Q99">
        <v>0.1807</v>
      </c>
    </row>
    <row r="100" spans="15:17" x14ac:dyDescent="0.25">
      <c r="O100" s="7">
        <v>43440</v>
      </c>
      <c r="P100">
        <v>21.190000999999999</v>
      </c>
      <c r="Q100">
        <v>0.21190001</v>
      </c>
    </row>
    <row r="101" spans="15:17" x14ac:dyDescent="0.25">
      <c r="O101" s="7">
        <v>43444</v>
      </c>
      <c r="P101">
        <v>22.639999</v>
      </c>
      <c r="Q101">
        <v>0.22639999</v>
      </c>
    </row>
    <row r="102" spans="15:17" x14ac:dyDescent="0.25">
      <c r="O102" s="7">
        <v>43446</v>
      </c>
      <c r="P102">
        <v>21.459999</v>
      </c>
      <c r="Q102">
        <v>0.21459998999999999</v>
      </c>
    </row>
    <row r="103" spans="15:17" x14ac:dyDescent="0.25">
      <c r="O103" s="7">
        <v>43453</v>
      </c>
      <c r="P103">
        <v>25.58</v>
      </c>
      <c r="Q103">
        <v>0.25579999999999997</v>
      </c>
    </row>
    <row r="104" spans="15:17" x14ac:dyDescent="0.25">
      <c r="O104" s="7">
        <v>43454</v>
      </c>
      <c r="P104">
        <v>28.379999000000002</v>
      </c>
      <c r="Q104">
        <v>0.28379999</v>
      </c>
    </row>
    <row r="105" spans="15:17" x14ac:dyDescent="0.25">
      <c r="O105" s="7">
        <v>43458</v>
      </c>
      <c r="P105">
        <v>36.07</v>
      </c>
      <c r="Q105">
        <v>0.36070000000000002</v>
      </c>
    </row>
    <row r="106" spans="15:17" x14ac:dyDescent="0.25">
      <c r="O106" s="7">
        <v>43460</v>
      </c>
      <c r="P106">
        <v>30.41</v>
      </c>
      <c r="Q106">
        <v>0.30409999999999998</v>
      </c>
    </row>
    <row r="107" spans="15:17" x14ac:dyDescent="0.25">
      <c r="O107" s="7">
        <v>43465</v>
      </c>
      <c r="P107">
        <v>25.42</v>
      </c>
      <c r="Q107">
        <v>0.25420000000000004</v>
      </c>
    </row>
    <row r="108" spans="15:17" x14ac:dyDescent="0.25">
      <c r="O108" s="7">
        <v>43467</v>
      </c>
      <c r="P108">
        <v>23.219999000000001</v>
      </c>
      <c r="Q108">
        <v>0.23219999000000002</v>
      </c>
    </row>
    <row r="109" spans="15:17" x14ac:dyDescent="0.25">
      <c r="O109" s="7">
        <v>43468</v>
      </c>
      <c r="P109">
        <v>25.450001</v>
      </c>
      <c r="Q109">
        <v>0.25450001</v>
      </c>
    </row>
    <row r="110" spans="15:17" x14ac:dyDescent="0.25">
      <c r="O110" s="7">
        <v>43474</v>
      </c>
      <c r="P110">
        <v>19.98</v>
      </c>
      <c r="Q110">
        <v>0.19980000000000001</v>
      </c>
    </row>
    <row r="111" spans="15:17" x14ac:dyDescent="0.25">
      <c r="O111" s="7">
        <v>43480</v>
      </c>
      <c r="P111">
        <v>18.600000000000001</v>
      </c>
      <c r="Q111">
        <v>0.18600000000000003</v>
      </c>
    </row>
    <row r="112" spans="15:17" x14ac:dyDescent="0.25">
      <c r="O112" s="7">
        <v>43481</v>
      </c>
      <c r="P112">
        <v>19.040001</v>
      </c>
      <c r="Q112">
        <v>0.19040001000000001</v>
      </c>
    </row>
    <row r="113" spans="15:17" x14ac:dyDescent="0.25">
      <c r="O113" s="7">
        <v>43488</v>
      </c>
      <c r="P113">
        <v>19.52</v>
      </c>
      <c r="Q113">
        <v>0.19520000000000001</v>
      </c>
    </row>
    <row r="114" spans="15:17" x14ac:dyDescent="0.25">
      <c r="O114" s="7">
        <v>43495</v>
      </c>
      <c r="P114">
        <v>17.66</v>
      </c>
      <c r="Q114">
        <v>0.17660000000000001</v>
      </c>
    </row>
    <row r="115" spans="15:17" x14ac:dyDescent="0.25">
      <c r="O115" s="7">
        <v>43502</v>
      </c>
      <c r="P115">
        <v>15.38</v>
      </c>
      <c r="Q115">
        <v>0.15380000000000002</v>
      </c>
    </row>
    <row r="116" spans="15:17" x14ac:dyDescent="0.25">
      <c r="O116" s="7">
        <v>43509</v>
      </c>
      <c r="P116">
        <v>15.65</v>
      </c>
      <c r="Q116">
        <v>0.1565</v>
      </c>
    </row>
    <row r="117" spans="15:17" x14ac:dyDescent="0.25">
      <c r="O117" s="7">
        <v>43516</v>
      </c>
      <c r="P117">
        <v>14.02</v>
      </c>
      <c r="Q117">
        <v>0.14019999999999999</v>
      </c>
    </row>
    <row r="118" spans="15:17" x14ac:dyDescent="0.25">
      <c r="O118" s="7">
        <v>43543</v>
      </c>
      <c r="P118">
        <v>13.56</v>
      </c>
      <c r="Q118">
        <v>0.1356</v>
      </c>
    </row>
    <row r="119" spans="15:17" x14ac:dyDescent="0.25">
      <c r="O119" s="7">
        <v>43572</v>
      </c>
      <c r="P119">
        <v>12.6</v>
      </c>
      <c r="Q119">
        <v>0.126</v>
      </c>
    </row>
    <row r="120" spans="15:17" x14ac:dyDescent="0.25">
      <c r="O120" s="7">
        <v>43607</v>
      </c>
      <c r="P120">
        <v>14.75</v>
      </c>
      <c r="Q120">
        <v>0.14749999999999999</v>
      </c>
    </row>
    <row r="121" spans="15:17" x14ac:dyDescent="0.25">
      <c r="O121" s="7">
        <v>43635</v>
      </c>
      <c r="P121">
        <v>14.33</v>
      </c>
      <c r="Q121">
        <v>0.14330000000000001</v>
      </c>
    </row>
    <row r="138" spans="2:6" x14ac:dyDescent="0.25">
      <c r="B138" t="s">
        <v>35</v>
      </c>
      <c r="C138">
        <f>CORREL(B146:B150,G146:G150)</f>
        <v>-0.52862293771627422</v>
      </c>
      <c r="E138" t="s">
        <v>50</v>
      </c>
      <c r="F138">
        <f>CORREL(B156:B160,G156:G160)</f>
        <v>0.9829662225621757</v>
      </c>
    </row>
    <row r="139" spans="2:6" x14ac:dyDescent="0.25">
      <c r="B139" t="s">
        <v>36</v>
      </c>
      <c r="C139">
        <f>CORREL(C146:C153,G146:G153)</f>
        <v>-0.78212097686982218</v>
      </c>
      <c r="E139" t="s">
        <v>51</v>
      </c>
      <c r="F139">
        <f>CORREL(C156:C163,G156:G163)</f>
        <v>0.50614016411064611</v>
      </c>
    </row>
    <row r="140" spans="2:6" x14ac:dyDescent="0.25">
      <c r="B140" t="s">
        <v>37</v>
      </c>
      <c r="C140">
        <f>CORREL(D146:D153, G146:G153)</f>
        <v>-0.67436803870314466</v>
      </c>
      <c r="E140" t="s">
        <v>52</v>
      </c>
      <c r="F140">
        <f>CORREL(D156:D163,G156:G163)</f>
        <v>0.95075920314970719</v>
      </c>
    </row>
    <row r="141" spans="2:6" x14ac:dyDescent="0.25">
      <c r="B141" t="s">
        <v>38</v>
      </c>
      <c r="C141">
        <f>CORREL(E146:E153,G146:G153)</f>
        <v>-0.67851985334924936</v>
      </c>
      <c r="E141" t="s">
        <v>53</v>
      </c>
      <c r="F141">
        <f>CORREL(E156:E163,G156:G163)</f>
        <v>0.93455036714938167</v>
      </c>
    </row>
    <row r="142" spans="2:6" x14ac:dyDescent="0.25">
      <c r="B142" t="s">
        <v>39</v>
      </c>
      <c r="C142">
        <f>CORREL(F146:F153,G146:G153)</f>
        <v>-0.41552825962090295</v>
      </c>
      <c r="E142" t="s">
        <v>54</v>
      </c>
      <c r="F142">
        <f>CORREL(F156:F163,G156:G163)</f>
        <v>0.93686888212167274</v>
      </c>
    </row>
    <row r="145" spans="1:7" x14ac:dyDescent="0.25">
      <c r="B145" t="s">
        <v>40</v>
      </c>
      <c r="C145" t="s">
        <v>41</v>
      </c>
      <c r="D145" t="s">
        <v>42</v>
      </c>
      <c r="E145" t="s">
        <v>43</v>
      </c>
      <c r="F145" t="s">
        <v>44</v>
      </c>
      <c r="G145" t="s">
        <v>8</v>
      </c>
    </row>
    <row r="146" spans="1:7" x14ac:dyDescent="0.25">
      <c r="A146" s="3" t="s">
        <v>0</v>
      </c>
      <c r="B146">
        <v>0.50515699999999997</v>
      </c>
      <c r="C146">
        <v>0.51022199999999995</v>
      </c>
      <c r="D146">
        <v>0.47107700000000002</v>
      </c>
      <c r="E146">
        <v>0.75440399999999996</v>
      </c>
      <c r="F146">
        <v>1.346746</v>
      </c>
      <c r="G146">
        <v>0.19980000000000001</v>
      </c>
    </row>
    <row r="147" spans="1:7" x14ac:dyDescent="0.25">
      <c r="A147" s="3" t="s">
        <v>1</v>
      </c>
      <c r="B147">
        <v>0.30083799999999999</v>
      </c>
      <c r="C147">
        <v>0.49462</v>
      </c>
      <c r="D147">
        <v>0.79603699999999999</v>
      </c>
      <c r="E147">
        <v>0.77746000000000004</v>
      </c>
      <c r="F147">
        <v>0.31530200000000003</v>
      </c>
      <c r="G147">
        <v>0.1807</v>
      </c>
    </row>
    <row r="148" spans="1:7" x14ac:dyDescent="0.25">
      <c r="A148" s="3">
        <v>43385</v>
      </c>
      <c r="B148">
        <v>0.33072099999999999</v>
      </c>
      <c r="C148">
        <v>0.219275</v>
      </c>
      <c r="D148">
        <v>0.107017</v>
      </c>
      <c r="E148">
        <v>0.27895799999999998</v>
      </c>
      <c r="F148">
        <v>0.71060400000000001</v>
      </c>
      <c r="G148">
        <v>0.22639999</v>
      </c>
    </row>
    <row r="149" spans="1:7" x14ac:dyDescent="0.25">
      <c r="A149" s="3" t="s">
        <v>2</v>
      </c>
      <c r="B149">
        <v>0.33204499999999998</v>
      </c>
      <c r="C149">
        <v>8.8469999999999993E-2</v>
      </c>
      <c r="D149">
        <v>0.169931</v>
      </c>
      <c r="E149">
        <v>0.26305299999999998</v>
      </c>
      <c r="F149">
        <v>0.17818700000000001</v>
      </c>
      <c r="G149">
        <v>0.28379999</v>
      </c>
    </row>
    <row r="150" spans="1:7" x14ac:dyDescent="0.25">
      <c r="A150" s="3" t="s">
        <v>3</v>
      </c>
      <c r="B150">
        <v>0.26034000000000002</v>
      </c>
      <c r="C150">
        <v>7.9016000000000003E-2</v>
      </c>
      <c r="D150">
        <v>6.7532999999999996E-2</v>
      </c>
      <c r="E150">
        <v>5.7780999999999999E-2</v>
      </c>
      <c r="F150">
        <v>6.78E-4</v>
      </c>
      <c r="G150">
        <v>0.36070000000000002</v>
      </c>
    </row>
    <row r="151" spans="1:7" x14ac:dyDescent="0.25">
      <c r="A151" s="3" t="s">
        <v>4</v>
      </c>
      <c r="C151">
        <v>0.44133600000000001</v>
      </c>
      <c r="D151">
        <v>0.38613700000000001</v>
      </c>
      <c r="E151">
        <v>0.31246600000000002</v>
      </c>
      <c r="F151">
        <v>0.34456700000000001</v>
      </c>
      <c r="G151">
        <v>0.25420000000000004</v>
      </c>
    </row>
    <row r="152" spans="1:7" x14ac:dyDescent="0.25">
      <c r="A152" s="3">
        <v>43525</v>
      </c>
      <c r="C152">
        <v>0.248474</v>
      </c>
      <c r="D152">
        <v>0.15154200000000001</v>
      </c>
      <c r="E152">
        <v>0.170266</v>
      </c>
      <c r="F152">
        <v>0.149062</v>
      </c>
      <c r="G152">
        <v>0.25450001</v>
      </c>
    </row>
    <row r="153" spans="1:7" x14ac:dyDescent="0.25">
      <c r="A153" s="3" t="s">
        <v>5</v>
      </c>
      <c r="C153">
        <v>0.34923999999999999</v>
      </c>
      <c r="D153">
        <v>0.30082300000000001</v>
      </c>
      <c r="E153">
        <v>0.21464</v>
      </c>
      <c r="F153">
        <v>1.5311E-2</v>
      </c>
      <c r="G153">
        <v>0.18600000000000003</v>
      </c>
    </row>
    <row r="155" spans="1:7" x14ac:dyDescent="0.25">
      <c r="B155" t="s">
        <v>45</v>
      </c>
      <c r="C155" t="s">
        <v>46</v>
      </c>
      <c r="D155" t="s">
        <v>47</v>
      </c>
      <c r="E155" t="s">
        <v>48</v>
      </c>
      <c r="F155" t="s">
        <v>49</v>
      </c>
      <c r="G155" t="s">
        <v>8</v>
      </c>
    </row>
    <row r="156" spans="1:7" x14ac:dyDescent="0.25">
      <c r="A156" s="3" t="s">
        <v>0</v>
      </c>
      <c r="B156" s="6">
        <v>0.98080000000000001</v>
      </c>
      <c r="C156" s="6">
        <v>0.8669</v>
      </c>
      <c r="D156" s="6">
        <v>0.7873</v>
      </c>
      <c r="E156" s="6">
        <v>0.68910000000000005</v>
      </c>
      <c r="F156" s="6">
        <v>0.64649999999999996</v>
      </c>
      <c r="G156">
        <v>0.19980000000000001</v>
      </c>
    </row>
    <row r="157" spans="1:7" x14ac:dyDescent="0.25">
      <c r="A157" s="3" t="s">
        <v>1</v>
      </c>
      <c r="B157" s="6">
        <v>0.96689999999999998</v>
      </c>
      <c r="C157" s="6">
        <v>0.84330000000000005</v>
      </c>
      <c r="D157" s="6">
        <v>0.77359999999999995</v>
      </c>
      <c r="E157" s="6">
        <v>0.68510000000000004</v>
      </c>
      <c r="F157" s="6">
        <v>0.6361</v>
      </c>
      <c r="G157">
        <v>0.1807</v>
      </c>
    </row>
    <row r="158" spans="1:7" x14ac:dyDescent="0.25">
      <c r="A158" s="3">
        <v>43385</v>
      </c>
      <c r="B158" s="6">
        <v>1.1043000000000001</v>
      </c>
      <c r="C158" s="6">
        <v>0.93879999999999997</v>
      </c>
      <c r="D158" s="6">
        <v>0.8337</v>
      </c>
      <c r="E158" s="6">
        <v>0.74680000000000002</v>
      </c>
      <c r="F158" s="6">
        <v>0.68820000000000003</v>
      </c>
      <c r="G158">
        <v>0.22639999</v>
      </c>
    </row>
    <row r="159" spans="1:7" x14ac:dyDescent="0.25">
      <c r="A159" s="3" t="s">
        <v>2</v>
      </c>
      <c r="B159" s="6">
        <v>1.3224</v>
      </c>
      <c r="C159" s="6">
        <v>1.2154</v>
      </c>
      <c r="D159" s="6">
        <v>1.0168999999999999</v>
      </c>
      <c r="E159" s="6">
        <v>0.88070000000000004</v>
      </c>
      <c r="F159" s="6">
        <v>0.8085</v>
      </c>
      <c r="G159">
        <v>0.28379999</v>
      </c>
    </row>
    <row r="160" spans="1:7" x14ac:dyDescent="0.25">
      <c r="A160" s="3" t="s">
        <v>3</v>
      </c>
      <c r="B160" s="6">
        <v>1.4522999999999999</v>
      </c>
      <c r="C160" s="6">
        <v>1.3619000000000001</v>
      </c>
      <c r="D160" s="6">
        <v>1.1101000000000001</v>
      </c>
      <c r="E160" s="6">
        <v>0.94189999999999996</v>
      </c>
      <c r="F160" s="6">
        <v>0.86050000000000004</v>
      </c>
      <c r="G160">
        <v>0.36070000000000002</v>
      </c>
    </row>
    <row r="161" spans="1:7" x14ac:dyDescent="0.25">
      <c r="A161" s="3" t="s">
        <v>4</v>
      </c>
      <c r="C161" s="6">
        <v>1.0786</v>
      </c>
      <c r="D161" s="6">
        <v>0.85719999999999996</v>
      </c>
      <c r="E161" s="6">
        <v>0.74590000000000001</v>
      </c>
      <c r="F161" s="6">
        <v>0.68459999999999999</v>
      </c>
      <c r="G161">
        <v>0.25420000000000004</v>
      </c>
    </row>
    <row r="162" spans="1:7" x14ac:dyDescent="0.25">
      <c r="A162" s="3">
        <v>43525</v>
      </c>
      <c r="C162" s="6">
        <v>0.98199999999999998</v>
      </c>
      <c r="D162" s="6">
        <v>0.8256</v>
      </c>
      <c r="E162" s="6">
        <v>0.71679999999999999</v>
      </c>
      <c r="F162" s="6">
        <v>0.6734</v>
      </c>
      <c r="G162">
        <v>0.25450001</v>
      </c>
    </row>
    <row r="163" spans="1:7" x14ac:dyDescent="0.25">
      <c r="A163" s="3" t="s">
        <v>5</v>
      </c>
      <c r="C163" s="6">
        <v>1.3953</v>
      </c>
      <c r="D163" s="6">
        <v>0.74829999999999997</v>
      </c>
      <c r="E163" s="6">
        <v>0.63549999999999995</v>
      </c>
      <c r="F163" s="6">
        <v>0.58979999999999999</v>
      </c>
      <c r="G163">
        <v>0.18600000000000003</v>
      </c>
    </row>
    <row r="210" spans="42:60" x14ac:dyDescent="0.25">
      <c r="AP210">
        <v>51</v>
      </c>
      <c r="AQ210">
        <v>52</v>
      </c>
      <c r="AR210">
        <v>53</v>
      </c>
      <c r="AS210">
        <v>54</v>
      </c>
      <c r="AT210">
        <v>55</v>
      </c>
      <c r="AU210">
        <v>56</v>
      </c>
      <c r="AV210">
        <v>57</v>
      </c>
      <c r="AW210">
        <v>58</v>
      </c>
      <c r="AX210">
        <v>59</v>
      </c>
      <c r="AY210">
        <v>60</v>
      </c>
      <c r="AZ210">
        <v>61</v>
      </c>
      <c r="BA210">
        <v>62</v>
      </c>
      <c r="BB210">
        <v>63</v>
      </c>
      <c r="BC210">
        <v>64</v>
      </c>
      <c r="BD210">
        <v>65</v>
      </c>
      <c r="BE210">
        <v>66</v>
      </c>
      <c r="BF210">
        <v>67</v>
      </c>
      <c r="BG210">
        <v>68</v>
      </c>
      <c r="BH210">
        <v>69</v>
      </c>
    </row>
    <row r="211" spans="42:60" x14ac:dyDescent="0.25">
      <c r="AP211">
        <v>0.93543584097307297</v>
      </c>
      <c r="AQ211">
        <v>0.7677551223340866</v>
      </c>
      <c r="AR211">
        <v>0.53893449061072873</v>
      </c>
      <c r="AS211">
        <v>0.29768704887461728</v>
      </c>
      <c r="AT211">
        <v>9.2725900197371175E-2</v>
      </c>
      <c r="AU211">
        <v>-3.4445860958614405E-2</v>
      </c>
      <c r="AV211">
        <v>-8.8369522684198315E-2</v>
      </c>
      <c r="AW211">
        <v>-9.1695357879125514E-2</v>
      </c>
      <c r="AX211">
        <v>-6.7116975332603218E-2</v>
      </c>
      <c r="AY211">
        <v>-4.0297037164205227E-2</v>
      </c>
      <c r="AZ211">
        <v>-2.83018971578506E-2</v>
      </c>
      <c r="BA211">
        <v>-1.8960060010044456E-2</v>
      </c>
      <c r="BB211">
        <v>-1.1939862863468223E-2</v>
      </c>
      <c r="BC211">
        <v>-6.9096428608033658E-3</v>
      </c>
      <c r="BD211">
        <v>-3.537737144731325E-3</v>
      </c>
      <c r="BE211">
        <v>-1.4924828579335279E-3</v>
      </c>
      <c r="BF211">
        <v>-4.4221714309141508E-4</v>
      </c>
      <c r="BG211">
        <v>-5.5277142886427041E-5</v>
      </c>
    </row>
    <row r="212" spans="42:60" x14ac:dyDescent="0.25">
      <c r="AP212">
        <v>0.87148693990143955</v>
      </c>
      <c r="AQ212">
        <v>0.70252938473246784</v>
      </c>
      <c r="AR212">
        <v>0.47743149596641121</v>
      </c>
      <c r="AS212">
        <v>0.24333550387152109</v>
      </c>
      <c r="AT212">
        <v>4.7383638716049642E-2</v>
      </c>
      <c r="AU212">
        <v>-7.0379497876545211E-2</v>
      </c>
      <c r="AV212">
        <v>-0.11523600862595673</v>
      </c>
      <c r="AW212">
        <v>-0.11029472244236718</v>
      </c>
      <c r="AX212">
        <v>-7.8707128663576556E-2</v>
      </c>
      <c r="AY212">
        <v>-4.7102071058040859E-2</v>
      </c>
      <c r="AZ212">
        <v>-3.3081289961202937E-2</v>
      </c>
      <c r="BA212">
        <v>-2.2161879798227757E-2</v>
      </c>
      <c r="BB212">
        <v>-1.3956169202382494E-2</v>
      </c>
      <c r="BC212">
        <v>-8.0764868069343049E-3</v>
      </c>
      <c r="BD212">
        <v>-4.1351612451503671E-3</v>
      </c>
      <c r="BE212">
        <v>-1.7445211502978117E-3</v>
      </c>
      <c r="BF212">
        <v>-5.1689515564379512E-4</v>
      </c>
      <c r="BG212">
        <v>-6.4611894455474594E-5</v>
      </c>
      <c r="BH212">
        <v>0</v>
      </c>
    </row>
  </sheetData>
  <mergeCells count="10">
    <mergeCell ref="C66:L66"/>
    <mergeCell ref="C74:L74"/>
    <mergeCell ref="C82:L82"/>
    <mergeCell ref="A11:K11"/>
    <mergeCell ref="C26:L26"/>
    <mergeCell ref="C34:L34"/>
    <mergeCell ref="C42:L42"/>
    <mergeCell ref="C50:L50"/>
    <mergeCell ref="C58:L58"/>
    <mergeCell ref="A25:K2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3"/>
  <sheetViews>
    <sheetView topLeftCell="A7" zoomScale="66" zoomScaleNormal="66" workbookViewId="0">
      <selection activeCell="D56" sqref="D56"/>
    </sheetView>
  </sheetViews>
  <sheetFormatPr defaultRowHeight="15" x14ac:dyDescent="0.25"/>
  <cols>
    <col min="1" max="1" width="12.28515625" bestFit="1" customWidth="1"/>
    <col min="2" max="2" width="15.7109375" bestFit="1" customWidth="1"/>
    <col min="3" max="3" width="25.5703125" customWidth="1"/>
    <col min="4" max="4" width="14.28515625" bestFit="1" customWidth="1"/>
    <col min="5" max="5" width="18.5703125" bestFit="1" customWidth="1"/>
    <col min="6" max="7" width="14.28515625" bestFit="1" customWidth="1"/>
    <col min="8" max="8" width="18.5703125" bestFit="1" customWidth="1"/>
    <col min="9" max="13" width="14.28515625" bestFit="1" customWidth="1"/>
  </cols>
  <sheetData>
    <row r="1" spans="3:16" x14ac:dyDescent="0.25">
      <c r="C1" t="s">
        <v>55</v>
      </c>
    </row>
    <row r="2" spans="3:16" x14ac:dyDescent="0.25">
      <c r="C2" s="11" t="s">
        <v>0</v>
      </c>
      <c r="D2" t="s">
        <v>56</v>
      </c>
      <c r="E2" t="s">
        <v>59</v>
      </c>
      <c r="F2" t="s">
        <v>57</v>
      </c>
      <c r="G2" t="s">
        <v>56</v>
      </c>
      <c r="H2" t="s">
        <v>59</v>
      </c>
      <c r="I2" t="s">
        <v>57</v>
      </c>
      <c r="J2" t="s">
        <v>56</v>
      </c>
      <c r="K2" t="s">
        <v>59</v>
      </c>
      <c r="L2" t="s">
        <v>57</v>
      </c>
    </row>
    <row r="3" spans="3:16" x14ac:dyDescent="0.25">
      <c r="D3" s="4" t="s">
        <v>11</v>
      </c>
      <c r="E3" s="4"/>
      <c r="F3" s="4"/>
      <c r="G3" s="4" t="s">
        <v>12</v>
      </c>
      <c r="H3" s="4"/>
      <c r="I3" s="4"/>
      <c r="J3" s="4" t="s">
        <v>14</v>
      </c>
      <c r="K3" s="4"/>
      <c r="L3" s="4"/>
      <c r="M3" t="s">
        <v>15</v>
      </c>
      <c r="N3" t="s">
        <v>16</v>
      </c>
      <c r="O3" t="s">
        <v>17</v>
      </c>
      <c r="P3" t="s">
        <v>18</v>
      </c>
    </row>
    <row r="4" spans="3:16" x14ac:dyDescent="0.25">
      <c r="C4">
        <v>10</v>
      </c>
      <c r="D4">
        <f t="array" ref="D4:D24">TRANSPOSE(B46:V46)</f>
        <v>3.2644568895422524E-4</v>
      </c>
      <c r="E4">
        <f t="array" ref="E4:E24">TRANSPOSE(B51:V51)</f>
        <v>0</v>
      </c>
      <c r="F4">
        <v>1.9932000000000001</v>
      </c>
      <c r="G4">
        <f t="array" ref="G4:G24">TRANSPOSE(B47:V47)</f>
        <v>4.2484764510720128E-4</v>
      </c>
      <c r="H4">
        <f t="array" ref="H4:H24">TRANSPOSE(B52:V52)</f>
        <v>0</v>
      </c>
      <c r="I4">
        <v>2.0817000000000001</v>
      </c>
      <c r="J4">
        <f t="array" ref="J4:J24">TRANSPOSE(B48:V48)</f>
        <v>0</v>
      </c>
      <c r="K4">
        <f t="array" ref="K4:K24">TRANSPOSE(B53:V53)</f>
        <v>0</v>
      </c>
      <c r="L4">
        <v>0.94189999999999996</v>
      </c>
    </row>
    <row r="5" spans="3:16" x14ac:dyDescent="0.25">
      <c r="C5">
        <v>11</v>
      </c>
      <c r="D5">
        <v>2.6115655116338019E-3</v>
      </c>
      <c r="E5">
        <v>7.8575045562131985E-4</v>
      </c>
      <c r="F5">
        <v>1.7144999999999999</v>
      </c>
      <c r="G5">
        <v>3.3987811608576102E-3</v>
      </c>
      <c r="H5">
        <v>5.9291652273080414E-4</v>
      </c>
      <c r="I5">
        <v>1.8237000000000001</v>
      </c>
      <c r="J5">
        <v>9.7485820274950761E-4</v>
      </c>
      <c r="K5">
        <v>1.5320986789858703E-4</v>
      </c>
      <c r="L5">
        <v>0.80810000000000004</v>
      </c>
    </row>
    <row r="6" spans="3:16" x14ac:dyDescent="0.25">
      <c r="C6">
        <v>12</v>
      </c>
      <c r="D6">
        <v>8.8140336017640802E-3</v>
      </c>
      <c r="E6">
        <v>6.2860036449705588E-3</v>
      </c>
      <c r="F6">
        <v>1.4597</v>
      </c>
      <c r="G6">
        <v>1.1470886417894434E-2</v>
      </c>
      <c r="H6">
        <v>4.7433321818464332E-3</v>
      </c>
      <c r="I6">
        <v>1.5873999999999999</v>
      </c>
      <c r="J6">
        <v>7.7988656219960609E-3</v>
      </c>
      <c r="K6">
        <v>1.2256789431886962E-3</v>
      </c>
      <c r="L6">
        <v>0.84199999999999997</v>
      </c>
    </row>
    <row r="7" spans="3:16" x14ac:dyDescent="0.25">
      <c r="C7">
        <v>13</v>
      </c>
      <c r="D7">
        <v>2.0892524093070415E-2</v>
      </c>
      <c r="E7">
        <v>2.1215262301775638E-2</v>
      </c>
      <c r="F7">
        <v>1.2222</v>
      </c>
      <c r="G7">
        <v>2.7190249286860882E-2</v>
      </c>
      <c r="H7">
        <v>1.6008746113731712E-2</v>
      </c>
      <c r="I7">
        <v>1.3686</v>
      </c>
      <c r="J7">
        <v>2.632117147423671E-2</v>
      </c>
      <c r="K7">
        <v>4.1366664332618507E-3</v>
      </c>
      <c r="L7">
        <v>0.80559999999999998</v>
      </c>
    </row>
    <row r="8" spans="3:16" x14ac:dyDescent="0.25">
      <c r="C8">
        <v>14</v>
      </c>
      <c r="D8">
        <v>4.0820459858404295E-2</v>
      </c>
      <c r="E8">
        <v>5.028802915976447E-2</v>
      </c>
      <c r="F8">
        <v>1.5643</v>
      </c>
      <c r="G8">
        <v>5.3098534087894111E-2</v>
      </c>
      <c r="H8">
        <v>3.7946657454771465E-2</v>
      </c>
      <c r="I8">
        <v>1.1641999999999999</v>
      </c>
      <c r="J8">
        <v>6.2390924975968487E-2</v>
      </c>
      <c r="K8">
        <v>9.8054315455095697E-3</v>
      </c>
      <c r="L8">
        <v>0.74319999999999997</v>
      </c>
    </row>
    <row r="9" spans="3:16" x14ac:dyDescent="0.25">
      <c r="C9">
        <v>15</v>
      </c>
      <c r="D9">
        <v>7.1200385986782438E-2</v>
      </c>
      <c r="E9">
        <v>9.8102904550103426E-2</v>
      </c>
      <c r="F9">
        <v>1.2950999999999999</v>
      </c>
      <c r="G9">
        <v>9.1420831482745726E-2</v>
      </c>
      <c r="H9">
        <v>7.4066267397255789E-2</v>
      </c>
      <c r="I9">
        <v>0.97109999999999996</v>
      </c>
      <c r="J9">
        <v>0.12168545831395697</v>
      </c>
      <c r="K9">
        <v>1.9161007507360828E-2</v>
      </c>
      <c r="L9">
        <v>0.78849999999999998</v>
      </c>
    </row>
    <row r="10" spans="3:16" x14ac:dyDescent="0.25">
      <c r="C10">
        <v>16</v>
      </c>
      <c r="D10">
        <v>0.11548590880975715</v>
      </c>
      <c r="E10">
        <v>0.16431455592029215</v>
      </c>
      <c r="F10">
        <v>1.0376000000000001</v>
      </c>
      <c r="G10">
        <v>0.14395397898276688</v>
      </c>
      <c r="H10">
        <v>0.12581658003016874</v>
      </c>
      <c r="I10">
        <v>1.1144000000000001</v>
      </c>
      <c r="J10">
        <v>0.20255307645473933</v>
      </c>
      <c r="K10">
        <v>3.3549348144961959E-2</v>
      </c>
      <c r="L10">
        <v>0.85819999999999996</v>
      </c>
    </row>
    <row r="11" spans="3:16" x14ac:dyDescent="0.25">
      <c r="C11">
        <v>17</v>
      </c>
      <c r="D11">
        <v>0.17719104549434128</v>
      </c>
      <c r="E11">
        <v>0.2418896184804169</v>
      </c>
      <c r="F11">
        <v>1.2358</v>
      </c>
      <c r="G11">
        <v>0.21246441542843589</v>
      </c>
      <c r="H11">
        <v>0.19185961487645045</v>
      </c>
      <c r="I11">
        <v>1.1020000000000001</v>
      </c>
      <c r="J11">
        <v>0.29342755448122454</v>
      </c>
      <c r="K11">
        <v>5.4880407336700174E-2</v>
      </c>
      <c r="L11">
        <v>0.86960000000000004</v>
      </c>
    </row>
    <row r="12" spans="3:16" x14ac:dyDescent="0.25">
      <c r="C12">
        <v>18</v>
      </c>
      <c r="D12">
        <v>0.25982981320754789</v>
      </c>
      <c r="E12">
        <v>0.32331999119967186</v>
      </c>
      <c r="F12">
        <v>1.2138</v>
      </c>
      <c r="G12">
        <v>0.29871857966023124</v>
      </c>
      <c r="H12">
        <v>0.27065956308002898</v>
      </c>
      <c r="I12">
        <v>1.1422000000000001</v>
      </c>
      <c r="J12">
        <v>0.38203890492254117</v>
      </c>
      <c r="K12">
        <v>8.5104173347036086E-2</v>
      </c>
      <c r="L12">
        <v>0.93079999999999996</v>
      </c>
    </row>
    <row r="13" spans="3:16" x14ac:dyDescent="0.25">
      <c r="C13">
        <v>19</v>
      </c>
      <c r="D13">
        <v>0.36534252283010532</v>
      </c>
      <c r="E13">
        <v>0.40109757304725113</v>
      </c>
      <c r="F13">
        <v>1.2805</v>
      </c>
      <c r="G13">
        <v>0.40293936752096726</v>
      </c>
      <c r="H13">
        <v>0.36068061578483235</v>
      </c>
      <c r="I13">
        <v>1.1739999999999999</v>
      </c>
      <c r="J13">
        <v>0.4561171403078178</v>
      </c>
      <c r="K13">
        <v>0.12617063444043028</v>
      </c>
      <c r="L13">
        <v>0.94499999999999995</v>
      </c>
    </row>
    <row r="14" spans="3:16" x14ac:dyDescent="0.25">
      <c r="C14">
        <v>20</v>
      </c>
      <c r="D14">
        <v>0.4828170260026553</v>
      </c>
      <c r="E14">
        <v>0.4683380769579446</v>
      </c>
      <c r="F14">
        <v>1.3309</v>
      </c>
      <c r="G14">
        <v>0.51274355919153614</v>
      </c>
      <c r="H14">
        <v>0.45965583255435366</v>
      </c>
      <c r="I14">
        <v>1.1878</v>
      </c>
      <c r="J14">
        <v>0.50515662647623849</v>
      </c>
      <c r="K14">
        <v>0.17937076968998877</v>
      </c>
      <c r="L14">
        <v>0.98080000000000001</v>
      </c>
    </row>
    <row r="15" spans="3:16" x14ac:dyDescent="0.25">
      <c r="C15">
        <v>21</v>
      </c>
      <c r="D15">
        <v>0.59506523369613651</v>
      </c>
      <c r="E15">
        <v>0.52325190452356229</v>
      </c>
      <c r="F15">
        <v>1.3624000000000001</v>
      </c>
      <c r="G15">
        <v>0.60959228537814614</v>
      </c>
      <c r="H15">
        <v>0.5593471213346719</v>
      </c>
      <c r="I15">
        <v>1.2594000000000001</v>
      </c>
      <c r="J15">
        <v>0.53306120275020896</v>
      </c>
      <c r="K15">
        <v>0.24061343010302566</v>
      </c>
      <c r="L15">
        <v>1.0119</v>
      </c>
    </row>
    <row r="16" spans="3:16" x14ac:dyDescent="0.25">
      <c r="C16">
        <v>22</v>
      </c>
      <c r="D16">
        <v>0.68485656681175822</v>
      </c>
      <c r="E16">
        <v>0.56653722743071</v>
      </c>
      <c r="F16">
        <v>1.4562999999999999</v>
      </c>
      <c r="G16">
        <v>0.67490500112606855</v>
      </c>
      <c r="H16">
        <v>0.64860063732909123</v>
      </c>
      <c r="I16">
        <v>1.2979000000000001</v>
      </c>
      <c r="J16">
        <v>0.55077094945263594</v>
      </c>
      <c r="K16">
        <v>0.30317933803173303</v>
      </c>
      <c r="L16">
        <v>1.0521</v>
      </c>
    </row>
    <row r="17" spans="3:12" x14ac:dyDescent="0.25">
      <c r="C17">
        <v>23</v>
      </c>
      <c r="D17">
        <v>0.73498209225504485</v>
      </c>
      <c r="E17">
        <v>0.5989090603430649</v>
      </c>
      <c r="F17">
        <v>1.5362</v>
      </c>
      <c r="G17">
        <v>0.69012775841346985</v>
      </c>
      <c r="H17">
        <v>0.71624279518824407</v>
      </c>
      <c r="I17">
        <v>1.3480000000000001</v>
      </c>
      <c r="J17">
        <v>0.56927358444579779</v>
      </c>
      <c r="K17">
        <v>0.36033142258013667</v>
      </c>
      <c r="L17">
        <v>1.0757000000000001</v>
      </c>
    </row>
    <row r="18" spans="3:12" x14ac:dyDescent="0.25">
      <c r="C18">
        <v>24</v>
      </c>
      <c r="D18">
        <v>0.73727820098501029</v>
      </c>
      <c r="E18">
        <v>0.62107975225327838</v>
      </c>
      <c r="F18">
        <v>1.512</v>
      </c>
      <c r="G18">
        <v>0.64782080255224639</v>
      </c>
      <c r="H18">
        <v>0.7511122806558086</v>
      </c>
      <c r="I18">
        <v>1.3824000000000001</v>
      </c>
      <c r="J18">
        <v>0.59954196740128285</v>
      </c>
      <c r="K18">
        <v>0.40533669515752524</v>
      </c>
      <c r="L18">
        <v>1.1153</v>
      </c>
    </row>
    <row r="19" spans="3:12" x14ac:dyDescent="0.25">
      <c r="C19">
        <v>25</v>
      </c>
      <c r="D19">
        <v>0.70658016354626529</v>
      </c>
      <c r="E19">
        <v>0.6326477348742402</v>
      </c>
      <c r="F19">
        <v>1.5775999999999999</v>
      </c>
      <c r="G19">
        <v>0.56880362005581897</v>
      </c>
      <c r="H19">
        <v>0.74717556248208339</v>
      </c>
      <c r="I19">
        <v>1.4495</v>
      </c>
      <c r="J19">
        <v>0.64634009155622096</v>
      </c>
      <c r="K19">
        <v>0.43316806048508438</v>
      </c>
      <c r="L19">
        <v>1.1327</v>
      </c>
    </row>
    <row r="20" spans="3:12" x14ac:dyDescent="0.25">
      <c r="C20">
        <v>26</v>
      </c>
      <c r="D20">
        <v>0.66132460445147156</v>
      </c>
      <c r="E20">
        <v>0.63037916445429543</v>
      </c>
      <c r="F20">
        <v>1.6501999999999999</v>
      </c>
      <c r="G20">
        <v>0.47832076214810609</v>
      </c>
      <c r="H20">
        <v>0.7114371457787998</v>
      </c>
      <c r="I20">
        <v>1.4713000000000001</v>
      </c>
      <c r="J20">
        <v>0.69864512253993472</v>
      </c>
      <c r="K20">
        <v>0.44313587262624166</v>
      </c>
      <c r="L20">
        <v>1.14808</v>
      </c>
    </row>
    <row r="21" spans="3:12" x14ac:dyDescent="0.25">
      <c r="C21">
        <v>27</v>
      </c>
      <c r="D21">
        <v>0.6199481482132907</v>
      </c>
      <c r="E21">
        <v>0.61059669622492896</v>
      </c>
      <c r="F21">
        <v>1.6874</v>
      </c>
      <c r="G21">
        <v>0.40161678005302659</v>
      </c>
      <c r="H21">
        <v>0.65294313876322663</v>
      </c>
      <c r="I21">
        <v>1.4928999999999999</v>
      </c>
      <c r="J21">
        <v>0.74296219450574785</v>
      </c>
      <c r="K21">
        <v>0.43522967918260458</v>
      </c>
      <c r="L21">
        <v>1.1634599999999999</v>
      </c>
    </row>
    <row r="22" spans="3:12" x14ac:dyDescent="0.25">
      <c r="C22">
        <v>28</v>
      </c>
      <c r="D22">
        <v>0.6004468435287631</v>
      </c>
      <c r="E22">
        <v>0.56962298541762579</v>
      </c>
      <c r="F22">
        <v>1.7588999999999999</v>
      </c>
      <c r="G22">
        <v>0.36328916562367131</v>
      </c>
      <c r="H22">
        <v>0.58073964965263258</v>
      </c>
      <c r="I22">
        <v>1.5201</v>
      </c>
      <c r="J22">
        <v>0.76579644160698401</v>
      </c>
      <c r="K22">
        <v>0.40943902775578039</v>
      </c>
      <c r="L22">
        <v>1.1788400000000001</v>
      </c>
    </row>
    <row r="23" spans="3:12" x14ac:dyDescent="0.25">
      <c r="C23">
        <v>29</v>
      </c>
      <c r="D23">
        <v>0.61230322158489869</v>
      </c>
      <c r="E23">
        <v>0.50423831922523232</v>
      </c>
      <c r="F23">
        <v>1.8077000000000001</v>
      </c>
      <c r="G23">
        <v>0.37543188444536102</v>
      </c>
      <c r="H23">
        <v>0.50380182852406497</v>
      </c>
      <c r="I23">
        <v>1.5605</v>
      </c>
      <c r="J23">
        <v>0.75458859383517973</v>
      </c>
      <c r="K23">
        <v>0.36605784489398274</v>
      </c>
      <c r="L23">
        <v>1.1942200000000001</v>
      </c>
    </row>
    <row r="24" spans="3:12" x14ac:dyDescent="0.25">
      <c r="C24">
        <v>30</v>
      </c>
      <c r="D24">
        <v>0.65729937037730357</v>
      </c>
      <c r="E24">
        <v>0.42006608874701584</v>
      </c>
      <c r="F24">
        <v>1.8297000000000001</v>
      </c>
      <c r="G24">
        <v>0.43882951164245088</v>
      </c>
      <c r="H24">
        <v>0.42973365766043031</v>
      </c>
      <c r="I24">
        <v>1.5867</v>
      </c>
      <c r="J24">
        <v>0.71485847510511957</v>
      </c>
      <c r="K24">
        <v>0.31126175877255191</v>
      </c>
      <c r="L24">
        <v>1.2096</v>
      </c>
    </row>
    <row r="25" spans="3:12" x14ac:dyDescent="0.25">
      <c r="C25">
        <v>35</v>
      </c>
      <c r="D25">
        <v>1.3185175614881328</v>
      </c>
      <c r="E25">
        <v>0.17151222095785909</v>
      </c>
      <c r="F25">
        <v>1.9967999999999999</v>
      </c>
      <c r="G25">
        <v>1.4013724047874143</v>
      </c>
      <c r="H25">
        <v>0.30168221225069625</v>
      </c>
      <c r="I25">
        <v>1.9057999999999999</v>
      </c>
      <c r="J25">
        <v>0.80749085471175186</v>
      </c>
      <c r="K25">
        <v>0.24333231729738586</v>
      </c>
      <c r="L25">
        <v>1.3374999999999999</v>
      </c>
    </row>
    <row r="26" spans="3:12" x14ac:dyDescent="0.25">
      <c r="C26">
        <v>40</v>
      </c>
      <c r="D26">
        <v>1.259296642819471</v>
      </c>
      <c r="E26">
        <v>0.29620461957953381</v>
      </c>
      <c r="F26">
        <v>2.3784000000000001</v>
      </c>
      <c r="G26">
        <v>1.5518683705582277</v>
      </c>
      <c r="H26">
        <v>0.24306711551183266</v>
      </c>
      <c r="I26">
        <v>2.1225999999999998</v>
      </c>
      <c r="J26">
        <v>1.041985283038759</v>
      </c>
      <c r="K26">
        <v>0.38075092447373637</v>
      </c>
      <c r="L26">
        <v>1.4180999999999999</v>
      </c>
    </row>
    <row r="27" spans="3:12" x14ac:dyDescent="0.25">
      <c r="C27">
        <v>45</v>
      </c>
      <c r="D27">
        <v>0.64276286468801669</v>
      </c>
      <c r="E27">
        <v>0.52536073403257744</v>
      </c>
      <c r="F27">
        <v>2.7052</v>
      </c>
      <c r="G27">
        <v>0.74910078215320564</v>
      </c>
      <c r="H27">
        <v>0.30724969349577547</v>
      </c>
      <c r="I27">
        <v>2.3243</v>
      </c>
      <c r="J27">
        <v>1.064136299729731</v>
      </c>
      <c r="K27">
        <v>0.22179152670034891</v>
      </c>
      <c r="L27">
        <v>1.4807999999999999</v>
      </c>
    </row>
    <row r="28" spans="3:12" x14ac:dyDescent="0.25">
      <c r="C28">
        <v>50</v>
      </c>
      <c r="D28">
        <v>0.99576480592735506</v>
      </c>
      <c r="E28">
        <v>0.47521377812269355</v>
      </c>
      <c r="F28">
        <v>2.9906999999999999</v>
      </c>
      <c r="G28">
        <v>0.93963614059847589</v>
      </c>
      <c r="H28">
        <v>0.35848367601278108</v>
      </c>
      <c r="I28">
        <v>2.4762</v>
      </c>
      <c r="J28">
        <v>1.1649656477362864</v>
      </c>
      <c r="K28">
        <v>0.32998827926185315</v>
      </c>
      <c r="L28">
        <v>1.5561</v>
      </c>
    </row>
    <row r="45" spans="1:42" x14ac:dyDescent="0.25">
      <c r="A45" t="s">
        <v>58</v>
      </c>
      <c r="B45">
        <v>10</v>
      </c>
      <c r="C45">
        <v>11</v>
      </c>
      <c r="D45">
        <v>12</v>
      </c>
      <c r="E45">
        <v>13</v>
      </c>
      <c r="F45">
        <v>14</v>
      </c>
      <c r="G45">
        <v>15</v>
      </c>
      <c r="H45">
        <v>16</v>
      </c>
      <c r="I45">
        <v>17</v>
      </c>
      <c r="J45">
        <v>18</v>
      </c>
      <c r="K45">
        <v>19</v>
      </c>
      <c r="L45">
        <v>20</v>
      </c>
      <c r="M45">
        <v>21</v>
      </c>
      <c r="N45">
        <v>22</v>
      </c>
      <c r="O45">
        <v>23</v>
      </c>
      <c r="P45">
        <v>24</v>
      </c>
      <c r="Q45">
        <v>25</v>
      </c>
      <c r="R45">
        <v>26</v>
      </c>
      <c r="S45">
        <v>27</v>
      </c>
      <c r="T45">
        <v>28</v>
      </c>
      <c r="U45">
        <v>29</v>
      </c>
      <c r="V45">
        <v>30</v>
      </c>
      <c r="W45">
        <v>31</v>
      </c>
      <c r="X45">
        <v>32</v>
      </c>
      <c r="Y45">
        <v>33</v>
      </c>
      <c r="Z45">
        <v>34</v>
      </c>
      <c r="AA45">
        <v>35</v>
      </c>
      <c r="AB45">
        <v>36</v>
      </c>
      <c r="AC45">
        <v>37</v>
      </c>
      <c r="AD45">
        <v>38</v>
      </c>
      <c r="AE45">
        <v>39</v>
      </c>
      <c r="AF45">
        <v>40</v>
      </c>
      <c r="AG45">
        <v>41</v>
      </c>
      <c r="AH45">
        <v>42</v>
      </c>
      <c r="AI45">
        <v>43</v>
      </c>
      <c r="AJ45">
        <v>44</v>
      </c>
      <c r="AK45">
        <v>45</v>
      </c>
      <c r="AL45">
        <v>46</v>
      </c>
      <c r="AM45">
        <v>47</v>
      </c>
      <c r="AN45">
        <v>48</v>
      </c>
      <c r="AO45">
        <v>49</v>
      </c>
      <c r="AP45">
        <v>50</v>
      </c>
    </row>
    <row r="46" spans="1:42" x14ac:dyDescent="0.25">
      <c r="A46" t="s">
        <v>11</v>
      </c>
      <c r="B46">
        <v>3.2644568895422524E-4</v>
      </c>
      <c r="C46">
        <v>2.6115655116338019E-3</v>
      </c>
      <c r="D46">
        <v>8.8140336017640802E-3</v>
      </c>
      <c r="E46">
        <v>2.0892524093070415E-2</v>
      </c>
      <c r="F46">
        <v>4.0820459858404295E-2</v>
      </c>
      <c r="G46">
        <v>7.1200385986782438E-2</v>
      </c>
      <c r="H46">
        <v>0.11548590880975715</v>
      </c>
      <c r="I46">
        <v>0.17719104549434128</v>
      </c>
      <c r="J46">
        <v>0.25982981320754789</v>
      </c>
      <c r="K46">
        <v>0.36534252283010532</v>
      </c>
      <c r="L46">
        <v>0.4828170260026553</v>
      </c>
      <c r="M46">
        <v>0.59506523369613651</v>
      </c>
      <c r="N46">
        <v>0.68485656681175822</v>
      </c>
      <c r="O46">
        <v>0.73498209225504485</v>
      </c>
      <c r="P46">
        <v>0.73727820098501029</v>
      </c>
      <c r="Q46">
        <v>0.70658016354626529</v>
      </c>
      <c r="R46">
        <v>0.66132460445147156</v>
      </c>
      <c r="S46">
        <v>0.6199481482132907</v>
      </c>
      <c r="T46">
        <v>0.6004468435287631</v>
      </c>
      <c r="U46">
        <v>0.61230322158489869</v>
      </c>
      <c r="V46">
        <v>0.65729937037730357</v>
      </c>
      <c r="W46">
        <v>0.73693993074072561</v>
      </c>
      <c r="X46">
        <v>0.85272954350991315</v>
      </c>
      <c r="Y46">
        <v>1.0025978891300431</v>
      </c>
      <c r="Z46">
        <v>1.1664488205727226</v>
      </c>
      <c r="AA46">
        <v>1.3185175614881328</v>
      </c>
      <c r="AB46">
        <v>1.4330372666836373</v>
      </c>
      <c r="AC46">
        <v>1.4844495820459995</v>
      </c>
      <c r="AD46">
        <v>1.4623671371615459</v>
      </c>
      <c r="AE46">
        <v>1.3815908901467697</v>
      </c>
      <c r="AF46">
        <v>1.259296642819471</v>
      </c>
      <c r="AG46">
        <v>1.1126601969974499</v>
      </c>
      <c r="AH46">
        <v>0.95896647773785815</v>
      </c>
      <c r="AI46">
        <v>0.81665780500411866</v>
      </c>
      <c r="AJ46">
        <v>0.70487360016660072</v>
      </c>
      <c r="AK46">
        <v>0.64276286468801669</v>
      </c>
      <c r="AL46">
        <v>0.64946955048364752</v>
      </c>
      <c r="AM46">
        <v>0.73030184950669896</v>
      </c>
      <c r="AN46">
        <v>0.84657124694046215</v>
      </c>
      <c r="AO46">
        <v>0.95086361000674502</v>
      </c>
      <c r="AP46">
        <v>0.99576480592735506</v>
      </c>
    </row>
    <row r="47" spans="1:42" x14ac:dyDescent="0.25">
      <c r="A47" t="s">
        <v>12</v>
      </c>
      <c r="B47">
        <v>4.2484764510720128E-4</v>
      </c>
      <c r="C47">
        <v>3.3987811608576102E-3</v>
      </c>
      <c r="D47">
        <v>1.1470886417894434E-2</v>
      </c>
      <c r="E47">
        <v>2.7190249286860882E-2</v>
      </c>
      <c r="F47">
        <v>5.3098534087894111E-2</v>
      </c>
      <c r="G47">
        <v>9.1420831482745726E-2</v>
      </c>
      <c r="H47">
        <v>0.14395397898276688</v>
      </c>
      <c r="I47">
        <v>0.21246441542843589</v>
      </c>
      <c r="J47">
        <v>0.29871857966023124</v>
      </c>
      <c r="K47">
        <v>0.40293936752096726</v>
      </c>
      <c r="L47">
        <v>0.51274355919153614</v>
      </c>
      <c r="M47">
        <v>0.60959228537814614</v>
      </c>
      <c r="N47">
        <v>0.67490500112606855</v>
      </c>
      <c r="O47">
        <v>0.69012775841346985</v>
      </c>
      <c r="P47">
        <v>0.64782080255224639</v>
      </c>
      <c r="Q47">
        <v>0.56880362005581897</v>
      </c>
      <c r="R47">
        <v>0.47832076214810609</v>
      </c>
      <c r="S47">
        <v>0.40161678005302659</v>
      </c>
      <c r="T47">
        <v>0.36328916562367131</v>
      </c>
      <c r="U47">
        <v>0.37543188444536102</v>
      </c>
      <c r="V47">
        <v>0.43882951164245088</v>
      </c>
      <c r="W47">
        <v>0.55385914471801612</v>
      </c>
      <c r="X47">
        <v>0.72089788117513287</v>
      </c>
      <c r="Y47">
        <v>0.93602526308414657</v>
      </c>
      <c r="Z47">
        <v>1.1736515035308128</v>
      </c>
      <c r="AA47">
        <v>1.4013724047874143</v>
      </c>
      <c r="AB47">
        <v>1.5867812821149885</v>
      </c>
      <c r="AC47">
        <v>1.6977086770923178</v>
      </c>
      <c r="AD47">
        <v>1.7192470525753549</v>
      </c>
      <c r="AE47">
        <v>1.6651487759326269</v>
      </c>
      <c r="AF47">
        <v>1.5518683705582277</v>
      </c>
      <c r="AG47">
        <v>1.3958603598462511</v>
      </c>
      <c r="AH47">
        <v>1.2140766713332503</v>
      </c>
      <c r="AI47">
        <v>1.0287448550928182</v>
      </c>
      <c r="AJ47">
        <v>0.86526997984249532</v>
      </c>
      <c r="AK47">
        <v>0.74910078215320564</v>
      </c>
      <c r="AL47">
        <v>0.70568043084802412</v>
      </c>
      <c r="AM47">
        <v>0.74519646564394082</v>
      </c>
      <c r="AN47">
        <v>0.82932463925015965</v>
      </c>
      <c r="AO47">
        <v>0.91011963609292379</v>
      </c>
      <c r="AP47">
        <v>0.93963614059847589</v>
      </c>
    </row>
    <row r="48" spans="1:42" x14ac:dyDescent="0.25">
      <c r="A48" t="s">
        <v>14</v>
      </c>
      <c r="B48">
        <v>0</v>
      </c>
      <c r="C48">
        <v>9.7485820274950761E-4</v>
      </c>
      <c r="D48">
        <v>7.7988656219960609E-3</v>
      </c>
      <c r="E48">
        <v>2.632117147423671E-2</v>
      </c>
      <c r="F48">
        <v>6.2390924975968487E-2</v>
      </c>
      <c r="G48">
        <v>0.12168545831395697</v>
      </c>
      <c r="H48">
        <v>0.20255307645473933</v>
      </c>
      <c r="I48">
        <v>0.29342755448122454</v>
      </c>
      <c r="J48">
        <v>0.38203890492254117</v>
      </c>
      <c r="K48">
        <v>0.4561171403078178</v>
      </c>
      <c r="L48">
        <v>0.50515662647623849</v>
      </c>
      <c r="M48">
        <v>0.53306120275020896</v>
      </c>
      <c r="N48">
        <v>0.55077094945263594</v>
      </c>
      <c r="O48">
        <v>0.56927358444579779</v>
      </c>
      <c r="P48">
        <v>0.59954196740128285</v>
      </c>
      <c r="Q48">
        <v>0.64634009155622096</v>
      </c>
      <c r="R48">
        <v>0.69864512253993472</v>
      </c>
      <c r="S48">
        <v>0.74296219450574785</v>
      </c>
      <c r="T48">
        <v>0.76579644160698401</v>
      </c>
      <c r="U48">
        <v>0.75458859383517973</v>
      </c>
      <c r="V48">
        <v>0.71485847510511957</v>
      </c>
      <c r="W48">
        <v>0.66847837886536488</v>
      </c>
      <c r="X48">
        <v>0.63790977845093133</v>
      </c>
      <c r="Y48">
        <v>0.64561414719683508</v>
      </c>
      <c r="Z48">
        <v>0.70761685452648304</v>
      </c>
      <c r="AA48">
        <v>0.80749085471175186</v>
      </c>
      <c r="AB48">
        <v>0.91860370577578609</v>
      </c>
      <c r="AC48">
        <v>1.0143192411445598</v>
      </c>
      <c r="AD48">
        <v>1.0682365890486685</v>
      </c>
      <c r="AE48">
        <v>1.0710762512362451</v>
      </c>
      <c r="AF48">
        <v>1.041985283038759</v>
      </c>
      <c r="AG48">
        <v>1.0027908946715729</v>
      </c>
      <c r="AH48">
        <v>0.97532029635004791</v>
      </c>
      <c r="AI48">
        <v>0.97940477630384903</v>
      </c>
      <c r="AJ48">
        <v>1.0137062554191478</v>
      </c>
      <c r="AK48">
        <v>1.064136299729731</v>
      </c>
      <c r="AL48">
        <v>1.11643125029396</v>
      </c>
      <c r="AM48">
        <v>1.1563291040875625</v>
      </c>
      <c r="AN48">
        <v>1.1741050716715788</v>
      </c>
      <c r="AO48">
        <v>1.1744623716248663</v>
      </c>
      <c r="AP48">
        <v>1.1649656477362864</v>
      </c>
    </row>
    <row r="50" spans="2:42" x14ac:dyDescent="0.25">
      <c r="B50" t="s">
        <v>60</v>
      </c>
    </row>
    <row r="51" spans="2:42" x14ac:dyDescent="0.25">
      <c r="B51">
        <v>0</v>
      </c>
      <c r="C51">
        <v>7.8575045562131985E-4</v>
      </c>
      <c r="D51">
        <v>6.2860036449705588E-3</v>
      </c>
      <c r="E51">
        <v>2.1215262301775638E-2</v>
      </c>
      <c r="F51">
        <v>5.028802915976447E-2</v>
      </c>
      <c r="G51">
        <v>9.8102904550103426E-2</v>
      </c>
      <c r="H51">
        <v>0.16431455592029215</v>
      </c>
      <c r="I51">
        <v>0.2418896184804169</v>
      </c>
      <c r="J51">
        <v>0.32331999119967186</v>
      </c>
      <c r="K51">
        <v>0.40109757304725113</v>
      </c>
      <c r="L51">
        <v>0.4683380769579446</v>
      </c>
      <c r="M51">
        <v>0.52325190452356229</v>
      </c>
      <c r="N51">
        <v>0.56653722743071</v>
      </c>
      <c r="O51">
        <v>0.5989090603430649</v>
      </c>
      <c r="P51">
        <v>0.62107975225327838</v>
      </c>
      <c r="Q51">
        <v>0.6326477348742402</v>
      </c>
      <c r="R51">
        <v>0.63037916445429543</v>
      </c>
      <c r="S51">
        <v>0.61059669622492896</v>
      </c>
      <c r="T51">
        <v>0.56962298541762579</v>
      </c>
      <c r="U51">
        <v>0.50423831922523232</v>
      </c>
      <c r="V51">
        <v>0.42006608874701584</v>
      </c>
      <c r="W51">
        <v>0.33072823787629824</v>
      </c>
      <c r="X51">
        <v>0.25013489856370186</v>
      </c>
      <c r="Y51">
        <v>0.19219620275984897</v>
      </c>
      <c r="Z51">
        <v>0.16768024773710585</v>
      </c>
      <c r="AA51">
        <v>0.17151222095785909</v>
      </c>
      <c r="AB51">
        <v>0.19363514841550114</v>
      </c>
      <c r="AC51">
        <v>0.22399023779631913</v>
      </c>
      <c r="AD51">
        <v>0.25259536420049961</v>
      </c>
      <c r="AE51">
        <v>0.27504715501775695</v>
      </c>
      <c r="AF51">
        <v>0.29620461957953381</v>
      </c>
      <c r="AG51">
        <v>0.32180005697872127</v>
      </c>
      <c r="AH51">
        <v>0.35756576630821052</v>
      </c>
      <c r="AI51">
        <v>0.40825048270420811</v>
      </c>
      <c r="AJ51">
        <v>0.46817095706000689</v>
      </c>
      <c r="AK51">
        <v>0.52536073403257744</v>
      </c>
      <c r="AL51">
        <v>0.56776700972850858</v>
      </c>
      <c r="AM51">
        <v>0.58333896014120579</v>
      </c>
      <c r="AN51">
        <v>0.56545065114081694</v>
      </c>
      <c r="AO51">
        <v>0.524726902428166</v>
      </c>
      <c r="AP51">
        <v>0.47521377812269355</v>
      </c>
    </row>
    <row r="52" spans="2:42" x14ac:dyDescent="0.25">
      <c r="B52">
        <v>0</v>
      </c>
      <c r="C52">
        <v>5.9291652273080414E-4</v>
      </c>
      <c r="D52">
        <v>4.7433321818464332E-3</v>
      </c>
      <c r="E52">
        <v>1.6008746113731712E-2</v>
      </c>
      <c r="F52">
        <v>3.7946657454771465E-2</v>
      </c>
      <c r="G52">
        <v>7.4066267397255789E-2</v>
      </c>
      <c r="H52">
        <v>0.12581658003016874</v>
      </c>
      <c r="I52">
        <v>0.19185961487645045</v>
      </c>
      <c r="J52">
        <v>0.27065956308002898</v>
      </c>
      <c r="K52">
        <v>0.36068061578483235</v>
      </c>
      <c r="L52">
        <v>0.45965583255435366</v>
      </c>
      <c r="M52">
        <v>0.5593471213346719</v>
      </c>
      <c r="N52">
        <v>0.64860063732909123</v>
      </c>
      <c r="O52">
        <v>0.71624279518824407</v>
      </c>
      <c r="P52">
        <v>0.7511122806558086</v>
      </c>
      <c r="Q52">
        <v>0.74717556248208339</v>
      </c>
      <c r="R52">
        <v>0.7114371457787998</v>
      </c>
      <c r="S52">
        <v>0.65294313876322663</v>
      </c>
      <c r="T52">
        <v>0.58073964965263258</v>
      </c>
      <c r="U52">
        <v>0.50380182852406497</v>
      </c>
      <c r="V52">
        <v>0.42973365766043031</v>
      </c>
      <c r="W52">
        <v>0.36489890345358666</v>
      </c>
      <c r="X52">
        <v>0.31561664728580618</v>
      </c>
      <c r="Y52">
        <v>0.28820597053936109</v>
      </c>
      <c r="Z52">
        <v>0.2864872977183433</v>
      </c>
      <c r="AA52">
        <v>0.30168221225069625</v>
      </c>
      <c r="AB52">
        <v>0.3210503069126186</v>
      </c>
      <c r="AC52">
        <v>0.33184972849831995</v>
      </c>
      <c r="AD52">
        <v>0.32147527492561634</v>
      </c>
      <c r="AE52">
        <v>0.28726524852852914</v>
      </c>
      <c r="AF52">
        <v>0.24306711551183266</v>
      </c>
      <c r="AG52">
        <v>0.20428488378513524</v>
      </c>
      <c r="AH52">
        <v>0.18632256125804553</v>
      </c>
      <c r="AI52">
        <v>0.20281337982309713</v>
      </c>
      <c r="AJ52">
        <v>0.2486091719708734</v>
      </c>
      <c r="AK52">
        <v>0.30724969349577547</v>
      </c>
      <c r="AL52">
        <v>0.36211924111800309</v>
      </c>
      <c r="AM52">
        <v>0.39660440702727201</v>
      </c>
      <c r="AN52">
        <v>0.40038136988733586</v>
      </c>
      <c r="AO52">
        <v>0.38312673425548477</v>
      </c>
      <c r="AP52">
        <v>0.35848367601278108</v>
      </c>
    </row>
    <row r="53" spans="2:42" x14ac:dyDescent="0.25">
      <c r="B53">
        <v>0</v>
      </c>
      <c r="C53">
        <v>1.5320986789858703E-4</v>
      </c>
      <c r="D53">
        <v>1.2256789431886962E-3</v>
      </c>
      <c r="E53">
        <v>4.1366664332618507E-3</v>
      </c>
      <c r="F53">
        <v>9.8054315455095697E-3</v>
      </c>
      <c r="G53">
        <v>1.9161007507360828E-2</v>
      </c>
      <c r="H53">
        <v>3.3549348144961959E-2</v>
      </c>
      <c r="I53">
        <v>5.4880407336700174E-2</v>
      </c>
      <c r="J53">
        <v>8.5104173347036086E-2</v>
      </c>
      <c r="K53">
        <v>0.12617063444043028</v>
      </c>
      <c r="L53">
        <v>0.17937076968998877</v>
      </c>
      <c r="M53">
        <v>0.24061343010302566</v>
      </c>
      <c r="N53">
        <v>0.30317933803173303</v>
      </c>
      <c r="O53">
        <v>0.36033142258013667</v>
      </c>
      <c r="P53">
        <v>0.40533669515752524</v>
      </c>
      <c r="Q53">
        <v>0.43316806048508438</v>
      </c>
      <c r="R53">
        <v>0.44313587262624166</v>
      </c>
      <c r="S53">
        <v>0.43522967918260458</v>
      </c>
      <c r="T53">
        <v>0.40943902775578039</v>
      </c>
      <c r="U53">
        <v>0.36605784489398274</v>
      </c>
      <c r="V53">
        <v>0.31126175877255191</v>
      </c>
      <c r="W53">
        <v>0.25654637361610777</v>
      </c>
      <c r="X53">
        <v>0.21359897251943621</v>
      </c>
      <c r="Y53">
        <v>0.19410683857732314</v>
      </c>
      <c r="Z53">
        <v>0.20656057241747078</v>
      </c>
      <c r="AA53">
        <v>0.24333231729738586</v>
      </c>
      <c r="AB53">
        <v>0.2917254028404262</v>
      </c>
      <c r="AC53">
        <v>0.33904130873796662</v>
      </c>
      <c r="AD53">
        <v>0.3726602351056838</v>
      </c>
      <c r="AE53">
        <v>0.38569052293385375</v>
      </c>
      <c r="AF53">
        <v>0.38075092447373637</v>
      </c>
      <c r="AG53">
        <v>0.36135686680965629</v>
      </c>
      <c r="AH53">
        <v>0.33102377702593794</v>
      </c>
      <c r="AI53">
        <v>0.29347531590757575</v>
      </c>
      <c r="AJ53">
        <v>0.25464373542416896</v>
      </c>
      <c r="AK53">
        <v>0.22179152670034891</v>
      </c>
      <c r="AL53">
        <v>0.20219946200867933</v>
      </c>
      <c r="AM53">
        <v>0.20314718768719672</v>
      </c>
      <c r="AN53">
        <v>0.2288292894688902</v>
      </c>
      <c r="AO53">
        <v>0.273630085549604</v>
      </c>
      <c r="AP53">
        <v>0.32998827926185315</v>
      </c>
    </row>
  </sheetData>
  <mergeCells count="3">
    <mergeCell ref="D3:F3"/>
    <mergeCell ref="G3:I3"/>
    <mergeCell ref="J3:L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9"/>
  <sheetViews>
    <sheetView topLeftCell="K7" zoomScale="57" zoomScaleNormal="57" workbookViewId="0">
      <selection activeCell="B51" sqref="B51:AP51"/>
    </sheetView>
  </sheetViews>
  <sheetFormatPr defaultRowHeight="15" x14ac:dyDescent="0.25"/>
  <cols>
    <col min="1" max="1" width="10.7109375" bestFit="1" customWidth="1"/>
    <col min="2" max="2" width="14.85546875" customWidth="1"/>
    <col min="3" max="3" width="12" bestFit="1" customWidth="1"/>
    <col min="4" max="4" width="15.28515625" bestFit="1" customWidth="1"/>
    <col min="5" max="5" width="10.85546875" bestFit="1" customWidth="1"/>
    <col min="6" max="6" width="12" bestFit="1" customWidth="1"/>
    <col min="7" max="7" width="15.28515625" bestFit="1" customWidth="1"/>
    <col min="8" max="8" width="10.85546875" bestFit="1" customWidth="1"/>
    <col min="9" max="9" width="12" bestFit="1" customWidth="1"/>
    <col min="10" max="10" width="15.28515625" bestFit="1" customWidth="1"/>
    <col min="11" max="11" width="10.85546875" bestFit="1" customWidth="1"/>
  </cols>
  <sheetData>
    <row r="1" spans="2:11" x14ac:dyDescent="0.25">
      <c r="B1" t="s">
        <v>55</v>
      </c>
    </row>
    <row r="2" spans="2:11" x14ac:dyDescent="0.25">
      <c r="B2" s="11" t="s">
        <v>1</v>
      </c>
      <c r="C2" t="s">
        <v>56</v>
      </c>
      <c r="D2" t="s">
        <v>59</v>
      </c>
      <c r="E2" t="s">
        <v>57</v>
      </c>
      <c r="F2" t="s">
        <v>56</v>
      </c>
      <c r="G2" t="s">
        <v>59</v>
      </c>
      <c r="H2" t="s">
        <v>57</v>
      </c>
      <c r="I2" t="s">
        <v>56</v>
      </c>
      <c r="J2" t="s">
        <v>59</v>
      </c>
      <c r="K2" t="s">
        <v>57</v>
      </c>
    </row>
    <row r="3" spans="2:11" x14ac:dyDescent="0.25">
      <c r="C3" s="18">
        <v>43232</v>
      </c>
      <c r="D3" s="18"/>
      <c r="E3" s="18"/>
      <c r="F3" s="4" t="s">
        <v>14</v>
      </c>
      <c r="G3" s="4"/>
      <c r="H3" s="4"/>
      <c r="I3" s="4" t="s">
        <v>15</v>
      </c>
      <c r="J3" s="4"/>
      <c r="K3" s="4"/>
    </row>
    <row r="4" spans="2:11" x14ac:dyDescent="0.25">
      <c r="B4">
        <v>10</v>
      </c>
      <c r="C4">
        <f t="array" ref="C4:C24">TRANSPOSE(B52:V52)</f>
        <v>0</v>
      </c>
      <c r="D4">
        <f t="array" ref="D4:D24">TRANSPOSE(B57:V57)</f>
        <v>0</v>
      </c>
      <c r="E4">
        <v>4.2032999999999996</v>
      </c>
      <c r="F4">
        <f t="array" ref="F4:F24">TRANSPOSE(B53:V53)</f>
        <v>0</v>
      </c>
      <c r="G4">
        <f t="array" ref="G4:G24">TRANSPOSE(B58:V58)</f>
        <v>0</v>
      </c>
      <c r="H4">
        <v>1.3643000000000001</v>
      </c>
      <c r="I4">
        <f t="array" ref="I4:I24">TRANSPOSE(B54:V54)</f>
        <v>0</v>
      </c>
      <c r="J4">
        <f t="array" ref="J4:J24">TRANSPOSE(B59:V59)</f>
        <v>0</v>
      </c>
      <c r="K4">
        <v>0.02</v>
      </c>
    </row>
    <row r="5" spans="2:11" x14ac:dyDescent="0.25">
      <c r="B5">
        <v>11</v>
      </c>
      <c r="C5">
        <v>5.7215777777022095E-4</v>
      </c>
      <c r="D5">
        <v>8.0477578587674235E-4</v>
      </c>
      <c r="E5">
        <v>3.8187000000000002</v>
      </c>
      <c r="F5">
        <v>3.0594327190440311E-4</v>
      </c>
      <c r="G5">
        <v>1.1751966535997517E-3</v>
      </c>
      <c r="H5">
        <v>1.2060999999999999</v>
      </c>
      <c r="I5">
        <v>2.9864438469375562E-4</v>
      </c>
      <c r="J5">
        <v>1.7535387178583021E-3</v>
      </c>
      <c r="K5">
        <v>0.02</v>
      </c>
    </row>
    <row r="6" spans="2:11" x14ac:dyDescent="0.25">
      <c r="B6">
        <v>12</v>
      </c>
      <c r="C6">
        <v>4.5772622221617676E-3</v>
      </c>
      <c r="D6">
        <v>6.4382062870139388E-3</v>
      </c>
      <c r="E6">
        <v>3.4685999999999999</v>
      </c>
      <c r="F6">
        <v>2.4475461752352249E-3</v>
      </c>
      <c r="G6">
        <v>9.4015732287980134E-3</v>
      </c>
      <c r="H6">
        <v>1.0632999999999999</v>
      </c>
      <c r="I6">
        <v>2.389155077550045E-3</v>
      </c>
      <c r="J6">
        <v>1.4028309742866417E-2</v>
      </c>
      <c r="K6">
        <v>0.02</v>
      </c>
    </row>
    <row r="7" spans="2:11" x14ac:dyDescent="0.25">
      <c r="B7">
        <v>13</v>
      </c>
      <c r="C7">
        <v>1.5448259999795967E-2</v>
      </c>
      <c r="D7">
        <v>2.1728946218672045E-2</v>
      </c>
      <c r="E7">
        <v>3.1467999999999998</v>
      </c>
      <c r="F7">
        <v>8.2604683414188845E-3</v>
      </c>
      <c r="G7">
        <v>3.1730309647193297E-2</v>
      </c>
      <c r="H7">
        <v>0.93130000000000002</v>
      </c>
      <c r="I7">
        <v>8.0633983867314015E-3</v>
      </c>
      <c r="J7">
        <v>4.7345545382174156E-2</v>
      </c>
      <c r="K7">
        <v>0.02</v>
      </c>
    </row>
    <row r="8" spans="2:11" x14ac:dyDescent="0.25">
      <c r="B8">
        <v>14</v>
      </c>
      <c r="C8">
        <v>3.6618097777294141E-2</v>
      </c>
      <c r="D8">
        <v>5.150565029611151E-2</v>
      </c>
      <c r="E8">
        <v>2.8483000000000001</v>
      </c>
      <c r="F8">
        <v>1.9580369401881799E-2</v>
      </c>
      <c r="G8">
        <v>7.5212585830384107E-2</v>
      </c>
      <c r="H8">
        <v>1.0079</v>
      </c>
      <c r="I8">
        <v>1.911324062040036E-2</v>
      </c>
      <c r="J8">
        <v>0.11222647794293134</v>
      </c>
      <c r="K8">
        <v>0.7006</v>
      </c>
    </row>
    <row r="9" spans="2:11" x14ac:dyDescent="0.25">
      <c r="B9">
        <v>15</v>
      </c>
      <c r="C9">
        <v>7.1513590728444959E-2</v>
      </c>
      <c r="D9">
        <v>0.10047495567527802</v>
      </c>
      <c r="E9">
        <v>2.5701999999999998</v>
      </c>
      <c r="F9">
        <v>3.8182303216863299E-2</v>
      </c>
      <c r="G9">
        <v>0.14664634131435669</v>
      </c>
      <c r="H9">
        <v>0.98660000000000003</v>
      </c>
      <c r="I9">
        <v>3.7270150067595521E-2</v>
      </c>
      <c r="J9">
        <v>0.21879008502676017</v>
      </c>
      <c r="K9">
        <v>0.72770000000000001</v>
      </c>
    </row>
    <row r="10" spans="2:11" x14ac:dyDescent="0.25">
      <c r="B10">
        <v>16</v>
      </c>
      <c r="C10">
        <v>0.12330000906876661</v>
      </c>
      <c r="D10">
        <v>0.16813871850198644</v>
      </c>
      <c r="E10">
        <v>2.3087</v>
      </c>
      <c r="F10">
        <v>6.3256123870845796E-2</v>
      </c>
      <c r="G10">
        <v>0.24202729374642049</v>
      </c>
      <c r="H10">
        <v>0.997</v>
      </c>
      <c r="I10">
        <v>6.168925711360454E-2</v>
      </c>
      <c r="J10">
        <v>0.35999676751629694</v>
      </c>
      <c r="K10">
        <v>0.74609999999999999</v>
      </c>
    </row>
    <row r="11" spans="2:11" x14ac:dyDescent="0.25">
      <c r="B11">
        <v>17</v>
      </c>
      <c r="C11">
        <v>0.19478881135136078</v>
      </c>
      <c r="D11">
        <v>0.24695789367935198</v>
      </c>
      <c r="E11">
        <v>2.0613999999999999</v>
      </c>
      <c r="F11">
        <v>9.0494490027731467E-2</v>
      </c>
      <c r="G11">
        <v>0.34273817756251435</v>
      </c>
      <c r="H11">
        <v>0.96209999999999996</v>
      </c>
      <c r="I11">
        <v>8.8040484848187106E-2</v>
      </c>
      <c r="J11">
        <v>0.5055952207664125</v>
      </c>
      <c r="K11">
        <v>0.78180000000000005</v>
      </c>
    </row>
    <row r="12" spans="2:11" x14ac:dyDescent="0.25">
      <c r="B12">
        <v>18</v>
      </c>
      <c r="C12">
        <v>0.28876634153468655</v>
      </c>
      <c r="D12">
        <v>0.32889365218753658</v>
      </c>
      <c r="E12">
        <v>1.8263</v>
      </c>
      <c r="F12">
        <v>0.11534181911263999</v>
      </c>
      <c r="G12">
        <v>0.42912445457910975</v>
      </c>
      <c r="H12">
        <v>0.9758</v>
      </c>
      <c r="I12">
        <v>0.1117463660747712</v>
      </c>
      <c r="J12">
        <v>0.62368650485813637</v>
      </c>
      <c r="K12">
        <v>0.8014</v>
      </c>
    </row>
    <row r="13" spans="2:11" x14ac:dyDescent="0.25">
      <c r="B13">
        <v>19</v>
      </c>
      <c r="C13">
        <v>0.40801894357720303</v>
      </c>
      <c r="D13">
        <v>0.40590716500670243</v>
      </c>
      <c r="E13">
        <v>1.7298</v>
      </c>
      <c r="F13">
        <v>0.13324252855069116</v>
      </c>
      <c r="G13">
        <v>0.48153158661267775</v>
      </c>
      <c r="H13">
        <v>1.0069999999999999</v>
      </c>
      <c r="I13">
        <v>0.12822943359678482</v>
      </c>
      <c r="J13">
        <v>0.68237167987249847</v>
      </c>
      <c r="K13">
        <v>0.82989999999999997</v>
      </c>
    </row>
    <row r="14" spans="2:11" x14ac:dyDescent="0.25">
      <c r="B14">
        <v>20</v>
      </c>
      <c r="C14">
        <v>0.55292188447648316</v>
      </c>
      <c r="D14">
        <v>0.47054903192064967</v>
      </c>
      <c r="E14">
        <v>1.6026</v>
      </c>
      <c r="F14">
        <v>0.14019191899799455</v>
      </c>
      <c r="G14">
        <v>0.48397994723869203</v>
      </c>
      <c r="H14">
        <v>1.0463</v>
      </c>
      <c r="I14">
        <v>0.13362888861954902</v>
      </c>
      <c r="J14">
        <v>0.6554120940588527</v>
      </c>
      <c r="K14">
        <v>0.84889999999999999</v>
      </c>
    </row>
    <row r="15" spans="2:11" x14ac:dyDescent="0.25">
      <c r="B15">
        <v>21</v>
      </c>
      <c r="C15">
        <v>0.70415916569054327</v>
      </c>
      <c r="D15">
        <v>0.5201837177524905</v>
      </c>
      <c r="E15">
        <v>1.6047</v>
      </c>
      <c r="F15">
        <v>0.1366843544581533</v>
      </c>
      <c r="G15">
        <v>0.45050291436839673</v>
      </c>
      <c r="H15">
        <v>1.0478000000000001</v>
      </c>
      <c r="I15">
        <v>0.12993696318664469</v>
      </c>
      <c r="J15">
        <v>0.56279666913725457</v>
      </c>
      <c r="K15">
        <v>0.87760000000000005</v>
      </c>
    </row>
    <row r="16" spans="2:11" x14ac:dyDescent="0.25">
      <c r="B16">
        <v>22</v>
      </c>
      <c r="C16">
        <v>0.83279941375738575</v>
      </c>
      <c r="D16">
        <v>0.55452632939424706</v>
      </c>
      <c r="E16">
        <v>1.478</v>
      </c>
      <c r="F16">
        <v>0.12541112125995799</v>
      </c>
      <c r="G16">
        <v>0.40978941400793722</v>
      </c>
      <c r="H16">
        <v>1.0636000000000001</v>
      </c>
      <c r="I16">
        <v>0.12200396292840188</v>
      </c>
      <c r="J16">
        <v>0.44708755604303591</v>
      </c>
      <c r="K16">
        <v>0.90180000000000005</v>
      </c>
    </row>
    <row r="17" spans="2:11" x14ac:dyDescent="0.25">
      <c r="B17">
        <v>23</v>
      </c>
      <c r="C17">
        <v>0.90984615613707032</v>
      </c>
      <c r="D17">
        <v>0.57330788831563895</v>
      </c>
      <c r="E17">
        <v>1.4384999999999999</v>
      </c>
      <c r="F17">
        <v>0.10907837957943584</v>
      </c>
      <c r="G17">
        <v>0.39062759478095194</v>
      </c>
      <c r="H17">
        <v>1.0931</v>
      </c>
      <c r="I17">
        <v>0.11469954352200201</v>
      </c>
      <c r="J17">
        <v>0.35099973349207353</v>
      </c>
      <c r="K17">
        <v>0.91690000000000005</v>
      </c>
    </row>
    <row r="18" spans="2:11" x14ac:dyDescent="0.25">
      <c r="B18">
        <v>24</v>
      </c>
      <c r="C18">
        <v>0.90634254280529969</v>
      </c>
      <c r="D18">
        <v>0.57626258075193748</v>
      </c>
      <c r="E18">
        <v>1.0916999999999999</v>
      </c>
      <c r="F18">
        <v>9.0394435207780177E-2</v>
      </c>
      <c r="G18">
        <v>0.42176579880256526</v>
      </c>
      <c r="H18">
        <v>1.1181000000000001</v>
      </c>
      <c r="I18">
        <v>0.11288888401252667</v>
      </c>
      <c r="J18">
        <v>0.31719953346119728</v>
      </c>
      <c r="K18">
        <v>0.93240000000000001</v>
      </c>
    </row>
    <row r="19" spans="2:11" x14ac:dyDescent="0.25">
      <c r="B19">
        <v>25</v>
      </c>
      <c r="C19">
        <v>0.80988898246297492</v>
      </c>
      <c r="D19">
        <v>0.56444706934330124</v>
      </c>
      <c r="E19">
        <v>1.0638000000000001</v>
      </c>
      <c r="F19">
        <v>7.29641928737641E-2</v>
      </c>
      <c r="G19">
        <v>0.51531822344278033</v>
      </c>
      <c r="H19">
        <v>1.1420999999999999</v>
      </c>
      <c r="I19">
        <v>0.11956649080646264</v>
      </c>
      <c r="J19">
        <v>0.36802503184824065</v>
      </c>
      <c r="K19">
        <v>0.95720000000000005</v>
      </c>
    </row>
    <row r="20" spans="2:11" x14ac:dyDescent="0.25">
      <c r="B20">
        <v>26</v>
      </c>
      <c r="C20">
        <v>0.65018480668391532</v>
      </c>
      <c r="D20">
        <v>0.54228058012849445</v>
      </c>
      <c r="E20">
        <v>1.3623000000000001</v>
      </c>
      <c r="F20">
        <v>6.2672273420256663E-2</v>
      </c>
      <c r="G20">
        <v>0.64110465077589729</v>
      </c>
      <c r="H20">
        <v>1.1678999999999999</v>
      </c>
      <c r="I20">
        <v>0.13297044870453611</v>
      </c>
      <c r="J20">
        <v>0.47412714431428143</v>
      </c>
      <c r="K20">
        <v>0.97130000000000005</v>
      </c>
    </row>
    <row r="21" spans="2:11" x14ac:dyDescent="0.25">
      <c r="B21">
        <v>27</v>
      </c>
      <c r="C21">
        <v>0.46352154308239524</v>
      </c>
      <c r="D21">
        <v>0.51470887701493373</v>
      </c>
      <c r="E21">
        <v>1.1609</v>
      </c>
      <c r="F21">
        <v>6.5760274413405706E-2</v>
      </c>
      <c r="G21">
        <v>0.76232205502226469</v>
      </c>
      <c r="H21">
        <v>1.1879999999999999</v>
      </c>
      <c r="I21">
        <v>0.15059404284191241</v>
      </c>
      <c r="J21">
        <v>0.59806318531155933</v>
      </c>
      <c r="K21">
        <v>0.99060000000000004</v>
      </c>
    </row>
    <row r="22" spans="2:11" x14ac:dyDescent="0.25">
      <c r="B22">
        <v>28</v>
      </c>
      <c r="C22">
        <v>0.28619071927268813</v>
      </c>
      <c r="D22">
        <v>0.48667772391003561</v>
      </c>
      <c r="E22">
        <v>1.3224</v>
      </c>
      <c r="F22">
        <v>8.84697934193584E-2</v>
      </c>
      <c r="G22">
        <v>0.84216741040223231</v>
      </c>
      <c r="H22">
        <v>1.2154</v>
      </c>
      <c r="I22">
        <v>0.16993055835375698</v>
      </c>
      <c r="J22">
        <v>0.70239046929231419</v>
      </c>
      <c r="K22">
        <v>1.0168999999999999</v>
      </c>
    </row>
    <row r="23" spans="2:11" x14ac:dyDescent="0.25">
      <c r="B23">
        <v>29</v>
      </c>
      <c r="C23">
        <v>0.15334467514695871</v>
      </c>
      <c r="D23">
        <v>0.46298546649404915</v>
      </c>
      <c r="E23">
        <v>1.2642</v>
      </c>
      <c r="F23">
        <v>0.13645415275737077</v>
      </c>
      <c r="G23">
        <v>0.84566681814642441</v>
      </c>
      <c r="H23">
        <v>1.2418</v>
      </c>
      <c r="I23">
        <v>0.18861312953667542</v>
      </c>
      <c r="J23">
        <v>0.75128471951614906</v>
      </c>
      <c r="K23">
        <v>1.0283</v>
      </c>
    </row>
    <row r="24" spans="2:11" x14ac:dyDescent="0.25">
      <c r="B24">
        <v>30</v>
      </c>
      <c r="C24">
        <v>7.8122525459936698E-2</v>
      </c>
      <c r="D24">
        <v>0.44558179735781234</v>
      </c>
      <c r="E24">
        <v>1.2992999999999999</v>
      </c>
      <c r="F24">
        <v>0.20399907026740971</v>
      </c>
      <c r="G24">
        <v>0.7731917259114317</v>
      </c>
      <c r="H24">
        <v>1.2572000000000001</v>
      </c>
      <c r="I24">
        <v>0.20697728206344373</v>
      </c>
      <c r="J24">
        <v>0.74019516820827291</v>
      </c>
      <c r="K24">
        <v>1.0489999999999999</v>
      </c>
    </row>
    <row r="25" spans="2:11" x14ac:dyDescent="0.25">
      <c r="B25">
        <v>35</v>
      </c>
      <c r="C25">
        <f>$AA52</f>
        <v>0.31153359864080582</v>
      </c>
      <c r="D25">
        <f>$AA57</f>
        <v>0.42985525746660019</v>
      </c>
      <c r="E25">
        <v>1.4947999999999999</v>
      </c>
      <c r="F25">
        <f>$AA53</f>
        <v>0.30640898243916959</v>
      </c>
      <c r="G25">
        <f>$AA58</f>
        <v>0.36901314846720024</v>
      </c>
      <c r="H25">
        <v>1.3584000000000001</v>
      </c>
      <c r="I25">
        <f>$AA54</f>
        <v>0.38348869415121112</v>
      </c>
      <c r="J25">
        <f>$AA59</f>
        <v>0.59365286654009397</v>
      </c>
      <c r="K25">
        <v>1.1198999999999999</v>
      </c>
    </row>
    <row r="26" spans="2:11" x14ac:dyDescent="0.25">
      <c r="B26">
        <v>40</v>
      </c>
      <c r="C26">
        <f>$AF52</f>
        <v>0.75118942400126254</v>
      </c>
      <c r="D26">
        <f>$AF57</f>
        <v>0.48840324984225958</v>
      </c>
      <c r="E26">
        <v>1.6375999999999999</v>
      </c>
      <c r="F26">
        <f>$AF53</f>
        <v>0.13508671041083226</v>
      </c>
      <c r="G26">
        <f>$AF58</f>
        <v>0.5285301205206544</v>
      </c>
      <c r="H26">
        <v>1.4326000000000001</v>
      </c>
      <c r="I26">
        <f>$AF54</f>
        <v>0.56250352949169147</v>
      </c>
      <c r="J26">
        <f>$AF59</f>
        <v>0.74777820966671782</v>
      </c>
      <c r="K26">
        <v>1.1757</v>
      </c>
    </row>
    <row r="27" spans="2:11" x14ac:dyDescent="0.25">
      <c r="B27">
        <v>45</v>
      </c>
      <c r="C27">
        <f>$AK52</f>
        <v>0.85356233357741707</v>
      </c>
      <c r="D27">
        <f>$AK57</f>
        <v>0.36151335840448845</v>
      </c>
      <c r="E27">
        <v>2.2012</v>
      </c>
      <c r="F27">
        <f>$AK53</f>
        <v>0.40168421744816996</v>
      </c>
      <c r="G27">
        <f>$AK58</f>
        <v>0.31041610031263478</v>
      </c>
      <c r="H27">
        <v>1.5137</v>
      </c>
      <c r="I27">
        <f>$AK54</f>
        <v>0.44610508812917654</v>
      </c>
      <c r="J27">
        <f>$AK59</f>
        <v>0.35374680655734098</v>
      </c>
      <c r="K27">
        <v>1.2453000000000001</v>
      </c>
    </row>
    <row r="28" spans="2:11" x14ac:dyDescent="0.25">
      <c r="B28">
        <v>50</v>
      </c>
      <c r="C28">
        <f>$AP52</f>
        <v>0.67627742689920867</v>
      </c>
      <c r="D28">
        <f>$AP57</f>
        <v>0.71934003717437922</v>
      </c>
      <c r="E28">
        <v>2.3031000000000001</v>
      </c>
      <c r="F28">
        <f>$AP53</f>
        <v>0.21049322795077943</v>
      </c>
      <c r="G28">
        <f>$AP58</f>
        <v>0.42836670349131156</v>
      </c>
      <c r="H28">
        <v>1.5871</v>
      </c>
      <c r="I28">
        <f>$AP54</f>
        <v>0.20712142316331139</v>
      </c>
      <c r="J28">
        <f>$AP59</f>
        <v>0.24579623595174097</v>
      </c>
      <c r="K28">
        <v>1.2889999999999999</v>
      </c>
    </row>
    <row r="51" spans="1:42" x14ac:dyDescent="0.25">
      <c r="A51" t="s">
        <v>58</v>
      </c>
      <c r="B51">
        <v>10</v>
      </c>
      <c r="C51">
        <v>11</v>
      </c>
      <c r="D51">
        <v>12</v>
      </c>
      <c r="E51">
        <v>13</v>
      </c>
      <c r="F51">
        <v>14</v>
      </c>
      <c r="G51">
        <v>15</v>
      </c>
      <c r="H51">
        <v>16</v>
      </c>
      <c r="I51">
        <v>17</v>
      </c>
      <c r="J51">
        <v>18</v>
      </c>
      <c r="K51">
        <v>19</v>
      </c>
      <c r="L51">
        <v>20</v>
      </c>
      <c r="M51">
        <v>21</v>
      </c>
      <c r="N51">
        <v>22</v>
      </c>
      <c r="O51">
        <v>23</v>
      </c>
      <c r="P51">
        <v>24</v>
      </c>
      <c r="Q51">
        <v>25</v>
      </c>
      <c r="R51">
        <v>26</v>
      </c>
      <c r="S51">
        <v>27</v>
      </c>
      <c r="T51">
        <v>28</v>
      </c>
      <c r="U51">
        <v>29</v>
      </c>
      <c r="V51">
        <v>30</v>
      </c>
      <c r="W51">
        <v>31</v>
      </c>
      <c r="X51">
        <v>32</v>
      </c>
      <c r="Y51">
        <v>33</v>
      </c>
      <c r="Z51">
        <v>34</v>
      </c>
      <c r="AA51">
        <v>35</v>
      </c>
      <c r="AB51">
        <v>36</v>
      </c>
      <c r="AC51">
        <v>37</v>
      </c>
      <c r="AD51">
        <v>38</v>
      </c>
      <c r="AE51">
        <v>39</v>
      </c>
      <c r="AF51">
        <v>40</v>
      </c>
      <c r="AG51">
        <v>41</v>
      </c>
      <c r="AH51">
        <v>42</v>
      </c>
      <c r="AI51">
        <v>43</v>
      </c>
      <c r="AJ51">
        <v>44</v>
      </c>
      <c r="AK51">
        <v>45</v>
      </c>
      <c r="AL51">
        <v>46</v>
      </c>
      <c r="AM51">
        <v>47</v>
      </c>
      <c r="AN51">
        <v>48</v>
      </c>
      <c r="AO51">
        <v>49</v>
      </c>
      <c r="AP51">
        <v>50</v>
      </c>
    </row>
    <row r="52" spans="1:42" x14ac:dyDescent="0.25">
      <c r="A52" s="1">
        <v>43232</v>
      </c>
      <c r="B52">
        <v>0</v>
      </c>
      <c r="C52">
        <v>5.7215777777022095E-4</v>
      </c>
      <c r="D52">
        <v>4.5772622221617676E-3</v>
      </c>
      <c r="E52">
        <v>1.5448259999795967E-2</v>
      </c>
      <c r="F52">
        <v>3.6618097777294141E-2</v>
      </c>
      <c r="G52">
        <v>7.1513590728444959E-2</v>
      </c>
      <c r="H52">
        <v>0.12330000906876661</v>
      </c>
      <c r="I52">
        <v>0.19478881135136078</v>
      </c>
      <c r="J52">
        <v>0.28876634153468655</v>
      </c>
      <c r="K52">
        <v>0.40801894357720303</v>
      </c>
      <c r="L52">
        <v>0.55292188447648316</v>
      </c>
      <c r="M52">
        <v>0.70415916569054327</v>
      </c>
      <c r="N52">
        <v>0.83279941375738575</v>
      </c>
      <c r="O52">
        <v>0.90984615613707032</v>
      </c>
      <c r="P52">
        <v>0.90634254280529969</v>
      </c>
      <c r="Q52">
        <v>0.80988898246297492</v>
      </c>
      <c r="R52">
        <v>0.65018480668391532</v>
      </c>
      <c r="S52">
        <v>0.46352154308239524</v>
      </c>
      <c r="T52">
        <v>0.28619071927268813</v>
      </c>
      <c r="U52">
        <v>0.15334467514695871</v>
      </c>
      <c r="V52">
        <v>7.8122525459936698E-2</v>
      </c>
      <c r="W52">
        <v>5.3752509181965363E-2</v>
      </c>
      <c r="X52">
        <v>7.2745475930688849E-2</v>
      </c>
      <c r="Y52">
        <v>0.12761227532375166</v>
      </c>
      <c r="Z52">
        <v>0.21047920958705613</v>
      </c>
      <c r="AA52">
        <v>0.31153359864080582</v>
      </c>
      <c r="AB52">
        <v>0.420353005545613</v>
      </c>
      <c r="AC52">
        <v>0.52651477082309073</v>
      </c>
      <c r="AD52">
        <v>0.61965872222896945</v>
      </c>
      <c r="AE52">
        <v>0.69397161016410802</v>
      </c>
      <c r="AF52">
        <v>0.75118942400126254</v>
      </c>
      <c r="AG52">
        <v>0.79375992176431609</v>
      </c>
      <c r="AH52">
        <v>0.82413086147715187</v>
      </c>
      <c r="AI52">
        <v>0.84452961653220504</v>
      </c>
      <c r="AJ52">
        <v>0.85484609259851385</v>
      </c>
      <c r="AK52">
        <v>0.85356233357741707</v>
      </c>
      <c r="AL52">
        <v>0.83914103547393892</v>
      </c>
      <c r="AM52">
        <v>0.81004578402833172</v>
      </c>
      <c r="AN52">
        <v>0.76717803950430485</v>
      </c>
      <c r="AO52">
        <v>0.7191915252031158</v>
      </c>
      <c r="AP52">
        <v>0.67627742689920867</v>
      </c>
    </row>
    <row r="53" spans="1:42" x14ac:dyDescent="0.25">
      <c r="A53" t="s">
        <v>14</v>
      </c>
      <c r="B53">
        <v>0</v>
      </c>
      <c r="C53">
        <v>3.0594327190440311E-4</v>
      </c>
      <c r="D53">
        <v>2.4475461752352249E-3</v>
      </c>
      <c r="E53">
        <v>8.2604683414188845E-3</v>
      </c>
      <c r="F53">
        <v>1.9580369401881799E-2</v>
      </c>
      <c r="G53">
        <v>3.8182303216863299E-2</v>
      </c>
      <c r="H53">
        <v>6.3256123870845796E-2</v>
      </c>
      <c r="I53">
        <v>9.0494490027731467E-2</v>
      </c>
      <c r="J53">
        <v>0.11534181911263999</v>
      </c>
      <c r="K53">
        <v>0.13324252855069116</v>
      </c>
      <c r="L53">
        <v>0.14019191899799455</v>
      </c>
      <c r="M53">
        <v>0.1366843544581533</v>
      </c>
      <c r="N53">
        <v>0.12541112125995799</v>
      </c>
      <c r="O53">
        <v>0.10907837957943584</v>
      </c>
      <c r="P53">
        <v>9.0394435207780177E-2</v>
      </c>
      <c r="Q53">
        <v>7.29641928737641E-2</v>
      </c>
      <c r="R53">
        <v>6.2672273420256663E-2</v>
      </c>
      <c r="S53">
        <v>6.5760274413405706E-2</v>
      </c>
      <c r="T53">
        <v>8.84697934193584E-2</v>
      </c>
      <c r="U53">
        <v>0.13645415275737077</v>
      </c>
      <c r="V53">
        <v>0.20399907026740971</v>
      </c>
      <c r="W53">
        <v>0.27510831013021753</v>
      </c>
      <c r="X53">
        <v>0.33341517747893157</v>
      </c>
      <c r="Y53">
        <v>0.36255297744668924</v>
      </c>
      <c r="Z53">
        <v>0.35041882189693618</v>
      </c>
      <c r="AA53">
        <v>0.30640898243916959</v>
      </c>
      <c r="AB53">
        <v>0.2466806279288612</v>
      </c>
      <c r="AC53">
        <v>0.18739339470222982</v>
      </c>
      <c r="AD53">
        <v>0.14461521402722594</v>
      </c>
      <c r="AE53">
        <v>0.1277410405635776</v>
      </c>
      <c r="AF53">
        <v>0.13508671041083226</v>
      </c>
      <c r="AG53">
        <v>0.1639234816252913</v>
      </c>
      <c r="AH53">
        <v>0.21152261226325603</v>
      </c>
      <c r="AI53">
        <v>0.27451056691457287</v>
      </c>
      <c r="AJ53">
        <v>0.34267493076904093</v>
      </c>
      <c r="AK53">
        <v>0.40168421744816996</v>
      </c>
      <c r="AL53">
        <v>0.43715033319095525</v>
      </c>
      <c r="AM53">
        <v>0.43468760098664772</v>
      </c>
      <c r="AN53">
        <v>0.38653223952543397</v>
      </c>
      <c r="AO53">
        <v>0.30597761247642463</v>
      </c>
      <c r="AP53">
        <v>0.21049322795077943</v>
      </c>
    </row>
    <row r="54" spans="1:42" x14ac:dyDescent="0.25">
      <c r="A54" t="s">
        <v>15</v>
      </c>
      <c r="B54">
        <v>0</v>
      </c>
      <c r="C54">
        <v>2.9864438469375562E-4</v>
      </c>
      <c r="D54">
        <v>2.389155077550045E-3</v>
      </c>
      <c r="E54">
        <v>8.0633983867314015E-3</v>
      </c>
      <c r="F54">
        <v>1.911324062040036E-2</v>
      </c>
      <c r="G54">
        <v>3.7270150067595521E-2</v>
      </c>
      <c r="H54">
        <v>6.168925711360454E-2</v>
      </c>
      <c r="I54">
        <v>8.8040484848187106E-2</v>
      </c>
      <c r="J54">
        <v>0.1117463660747712</v>
      </c>
      <c r="K54">
        <v>0.12822943359678482</v>
      </c>
      <c r="L54">
        <v>0.13362888861954902</v>
      </c>
      <c r="M54">
        <v>0.12993696318664469</v>
      </c>
      <c r="N54">
        <v>0.12200396292840188</v>
      </c>
      <c r="O54">
        <v>0.11469954352200201</v>
      </c>
      <c r="P54">
        <v>0.11288888401252667</v>
      </c>
      <c r="Q54">
        <v>0.11956649080646264</v>
      </c>
      <c r="R54">
        <v>0.13297044870453611</v>
      </c>
      <c r="S54">
        <v>0.15059404284191241</v>
      </c>
      <c r="T54">
        <v>0.16993055835375698</v>
      </c>
      <c r="U54">
        <v>0.18861312953667542</v>
      </c>
      <c r="V54">
        <v>0.20697728206344373</v>
      </c>
      <c r="W54">
        <v>0.22780284400577316</v>
      </c>
      <c r="X54">
        <v>0.25395771171196685</v>
      </c>
      <c r="Y54">
        <v>0.28830978153032805</v>
      </c>
      <c r="Z54">
        <v>0.33266654740325158</v>
      </c>
      <c r="AA54">
        <v>0.38348869415121112</v>
      </c>
      <c r="AB54">
        <v>0.43555548148345991</v>
      </c>
      <c r="AC54">
        <v>0.48364555545045146</v>
      </c>
      <c r="AD54">
        <v>0.52256283397659997</v>
      </c>
      <c r="AE54">
        <v>0.54895015869000985</v>
      </c>
      <c r="AF54">
        <v>0.56250352949169147</v>
      </c>
      <c r="AG54">
        <v>0.56320680872199236</v>
      </c>
      <c r="AH54">
        <v>0.55104385872125938</v>
      </c>
      <c r="AI54">
        <v>0.52615001793678784</v>
      </c>
      <c r="AJ54">
        <v>0.49026722736583117</v>
      </c>
      <c r="AK54">
        <v>0.44610508812917654</v>
      </c>
      <c r="AL54">
        <v>0.39638649966152661</v>
      </c>
      <c r="AM54">
        <v>0.34383452883166221</v>
      </c>
      <c r="AN54">
        <v>0.29163101188192475</v>
      </c>
      <c r="AO54">
        <v>0.24441663817576362</v>
      </c>
      <c r="AP54">
        <v>0.20712142316331139</v>
      </c>
    </row>
    <row r="56" spans="1:42" x14ac:dyDescent="0.25">
      <c r="B56" t="s">
        <v>60</v>
      </c>
    </row>
    <row r="57" spans="1:42" x14ac:dyDescent="0.25">
      <c r="B57">
        <v>0</v>
      </c>
      <c r="C57">
        <v>8.0477578587674235E-4</v>
      </c>
      <c r="D57">
        <v>6.4382062870139388E-3</v>
      </c>
      <c r="E57">
        <v>2.1728946218672045E-2</v>
      </c>
      <c r="F57">
        <v>5.150565029611151E-2</v>
      </c>
      <c r="G57">
        <v>0.10047495567527802</v>
      </c>
      <c r="H57">
        <v>0.16813871850198644</v>
      </c>
      <c r="I57">
        <v>0.24695789367935198</v>
      </c>
      <c r="J57">
        <v>0.32889365218753658</v>
      </c>
      <c r="K57">
        <v>0.40590716500670243</v>
      </c>
      <c r="L57">
        <v>0.47054903192064967</v>
      </c>
      <c r="M57">
        <v>0.5201837177524905</v>
      </c>
      <c r="N57">
        <v>0.55452632939424706</v>
      </c>
      <c r="O57">
        <v>0.57330788831563895</v>
      </c>
      <c r="P57">
        <v>0.57626258075193748</v>
      </c>
      <c r="Q57">
        <v>0.56444706934330124</v>
      </c>
      <c r="R57">
        <v>0.54228058012849445</v>
      </c>
      <c r="S57">
        <v>0.51470887701493373</v>
      </c>
      <c r="T57">
        <v>0.48667772391003561</v>
      </c>
      <c r="U57">
        <v>0.46298546649404915</v>
      </c>
      <c r="V57">
        <v>0.44558179735781234</v>
      </c>
      <c r="W57">
        <v>0.43383981354734991</v>
      </c>
      <c r="X57">
        <v>0.42703977730673881</v>
      </c>
      <c r="Y57">
        <v>0.42446195088005606</v>
      </c>
      <c r="Z57">
        <v>0.42547078810214317</v>
      </c>
      <c r="AA57">
        <v>0.42985525746660019</v>
      </c>
      <c r="AB57">
        <v>0.43753782570701261</v>
      </c>
      <c r="AC57">
        <v>0.44844100827895184</v>
      </c>
      <c r="AD57">
        <v>0.46246054458655794</v>
      </c>
      <c r="AE57">
        <v>0.47754379791657497</v>
      </c>
      <c r="AF57">
        <v>0.48840324984225958</v>
      </c>
      <c r="AG57">
        <v>0.48944638597603957</v>
      </c>
      <c r="AH57">
        <v>0.4750806919303423</v>
      </c>
      <c r="AI57">
        <v>0.4410383143048382</v>
      </c>
      <c r="AJ57">
        <v>0.39710116479296986</v>
      </c>
      <c r="AK57">
        <v>0.36151335840448845</v>
      </c>
      <c r="AL57">
        <v>0.35263530411784683</v>
      </c>
      <c r="AM57">
        <v>0.38882378452477295</v>
      </c>
      <c r="AN57">
        <v>0.47849928259116464</v>
      </c>
      <c r="AO57">
        <v>0.5984855737501249</v>
      </c>
      <c r="AP57">
        <v>0.71934003717437922</v>
      </c>
    </row>
    <row r="58" spans="1:42" x14ac:dyDescent="0.25">
      <c r="B58">
        <v>0</v>
      </c>
      <c r="C58">
        <v>1.1751966535997517E-3</v>
      </c>
      <c r="D58">
        <v>9.4015732287980134E-3</v>
      </c>
      <c r="E58">
        <v>3.1730309647193297E-2</v>
      </c>
      <c r="F58">
        <v>7.5212585830384107E-2</v>
      </c>
      <c r="G58">
        <v>0.14664634131435669</v>
      </c>
      <c r="H58">
        <v>0.24202729374642049</v>
      </c>
      <c r="I58">
        <v>0.34273817756251435</v>
      </c>
      <c r="J58">
        <v>0.42912445457910975</v>
      </c>
      <c r="K58">
        <v>0.48153158661267775</v>
      </c>
      <c r="L58">
        <v>0.48397994723869203</v>
      </c>
      <c r="M58">
        <v>0.45050291436839673</v>
      </c>
      <c r="N58">
        <v>0.40978941400793722</v>
      </c>
      <c r="O58">
        <v>0.39062759478095194</v>
      </c>
      <c r="P58">
        <v>0.42176579880256526</v>
      </c>
      <c r="Q58">
        <v>0.51531822344278033</v>
      </c>
      <c r="R58">
        <v>0.64110465077589729</v>
      </c>
      <c r="S58">
        <v>0.76232205502226469</v>
      </c>
      <c r="T58">
        <v>0.84216741040223231</v>
      </c>
      <c r="U58">
        <v>0.84566681814642441</v>
      </c>
      <c r="V58">
        <v>0.7731917259114317</v>
      </c>
      <c r="W58">
        <v>0.65708330854510177</v>
      </c>
      <c r="X58">
        <v>0.53083461096589368</v>
      </c>
      <c r="Y58">
        <v>0.4279386780922666</v>
      </c>
      <c r="Z58">
        <v>0.37556665852965682</v>
      </c>
      <c r="AA58">
        <v>0.36901314846720024</v>
      </c>
      <c r="AB58">
        <v>0.39354844091250418</v>
      </c>
      <c r="AC58">
        <v>0.43443917036836427</v>
      </c>
      <c r="AD58">
        <v>0.47700084788796143</v>
      </c>
      <c r="AE58">
        <v>0.51010551726103937</v>
      </c>
      <c r="AF58">
        <v>0.5285301205206544</v>
      </c>
      <c r="AG58">
        <v>0.52760833415658437</v>
      </c>
      <c r="AH58">
        <v>0.50267383465860749</v>
      </c>
      <c r="AI58">
        <v>0.45030636190311601</v>
      </c>
      <c r="AJ58">
        <v>0.38030179034167644</v>
      </c>
      <c r="AK58">
        <v>0.31041610031263478</v>
      </c>
      <c r="AL58">
        <v>0.25851466592216105</v>
      </c>
      <c r="AM58">
        <v>0.24246036608480939</v>
      </c>
      <c r="AN58">
        <v>0.27327925468926267</v>
      </c>
      <c r="AO58">
        <v>0.34025678108025426</v>
      </c>
      <c r="AP58">
        <v>0.42836670349131156</v>
      </c>
    </row>
    <row r="59" spans="1:42" x14ac:dyDescent="0.25">
      <c r="B59">
        <v>0</v>
      </c>
      <c r="C59">
        <v>1.7535387178583021E-3</v>
      </c>
      <c r="D59">
        <v>1.4028309742866417E-2</v>
      </c>
      <c r="E59">
        <v>4.7345545382174156E-2</v>
      </c>
      <c r="F59">
        <v>0.11222647794293134</v>
      </c>
      <c r="G59">
        <v>0.21879008502676017</v>
      </c>
      <c r="H59">
        <v>0.35999676751629694</v>
      </c>
      <c r="I59">
        <v>0.5055952207664125</v>
      </c>
      <c r="J59">
        <v>0.62368650485813637</v>
      </c>
      <c r="K59">
        <v>0.68237167987249847</v>
      </c>
      <c r="L59">
        <v>0.6554120940588527</v>
      </c>
      <c r="M59">
        <v>0.56279666913725457</v>
      </c>
      <c r="N59">
        <v>0.44708755604303591</v>
      </c>
      <c r="O59">
        <v>0.35099973349207353</v>
      </c>
      <c r="P59">
        <v>0.31719953346119728</v>
      </c>
      <c r="Q59">
        <v>0.36802503184824065</v>
      </c>
      <c r="R59">
        <v>0.47412714431428143</v>
      </c>
      <c r="S59">
        <v>0.59806318531155933</v>
      </c>
      <c r="T59">
        <v>0.70239046929231419</v>
      </c>
      <c r="U59">
        <v>0.75128471951614906</v>
      </c>
      <c r="V59">
        <v>0.74019516820827291</v>
      </c>
      <c r="W59">
        <v>0.69285781377506672</v>
      </c>
      <c r="X59">
        <v>0.63402782751617792</v>
      </c>
      <c r="Y59">
        <v>0.58846038073125384</v>
      </c>
      <c r="Z59">
        <v>0.57621259434619332</v>
      </c>
      <c r="AA59">
        <v>0.59365286654009397</v>
      </c>
      <c r="AB59">
        <v>0.62970014061701229</v>
      </c>
      <c r="AC59">
        <v>0.67327064110185308</v>
      </c>
      <c r="AD59">
        <v>0.71330309791427982</v>
      </c>
      <c r="AE59">
        <v>0.74037386008943284</v>
      </c>
      <c r="AF59">
        <v>0.74777820966671782</v>
      </c>
      <c r="AG59">
        <v>0.72906777919771204</v>
      </c>
      <c r="AH59">
        <v>0.6777942012339927</v>
      </c>
      <c r="AI59">
        <v>0.58903317993362725</v>
      </c>
      <c r="AJ59">
        <v>0.47402519539621851</v>
      </c>
      <c r="AK59">
        <v>0.35374680655734098</v>
      </c>
      <c r="AL59">
        <v>0.24930837287769303</v>
      </c>
      <c r="AM59">
        <v>0.18181765436261338</v>
      </c>
      <c r="AN59">
        <v>0.16525990333217006</v>
      </c>
      <c r="AO59">
        <v>0.19097131755834212</v>
      </c>
      <c r="AP59">
        <v>0.24579623595174097</v>
      </c>
    </row>
  </sheetData>
  <mergeCells count="3">
    <mergeCell ref="C3:E3"/>
    <mergeCell ref="F3:H3"/>
    <mergeCell ref="I3:K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9"/>
  <sheetViews>
    <sheetView topLeftCell="A37" zoomScale="85" zoomScaleNormal="85" workbookViewId="0">
      <selection activeCell="D59" sqref="D59"/>
    </sheetView>
  </sheetViews>
  <sheetFormatPr defaultRowHeight="15" x14ac:dyDescent="0.25"/>
  <cols>
    <col min="1" max="1" width="11.42578125" bestFit="1" customWidth="1"/>
    <col min="2" max="2" width="18.5703125" customWidth="1"/>
    <col min="3" max="3" width="12" bestFit="1" customWidth="1"/>
    <col min="4" max="4" width="19.140625" customWidth="1"/>
    <col min="5" max="5" width="14.5703125" bestFit="1" customWidth="1"/>
    <col min="6" max="6" width="14.85546875" bestFit="1" customWidth="1"/>
    <col min="7" max="7" width="18.5703125" bestFit="1" customWidth="1"/>
    <col min="8" max="8" width="14.85546875" bestFit="1" customWidth="1"/>
    <col min="9" max="9" width="11" bestFit="1" customWidth="1"/>
    <col min="10" max="10" width="18.5703125" bestFit="1" customWidth="1"/>
    <col min="11" max="12" width="11.42578125" bestFit="1" customWidth="1"/>
  </cols>
  <sheetData>
    <row r="1" spans="2:11" x14ac:dyDescent="0.25">
      <c r="B1" t="s">
        <v>55</v>
      </c>
    </row>
    <row r="2" spans="2:11" x14ac:dyDescent="0.25">
      <c r="B2" s="11" t="s">
        <v>2</v>
      </c>
      <c r="C2" t="s">
        <v>56</v>
      </c>
      <c r="D2" t="s">
        <v>59</v>
      </c>
      <c r="E2" t="s">
        <v>57</v>
      </c>
      <c r="F2" t="s">
        <v>56</v>
      </c>
      <c r="G2" t="s">
        <v>59</v>
      </c>
      <c r="H2" t="s">
        <v>57</v>
      </c>
      <c r="I2" t="s">
        <v>56</v>
      </c>
      <c r="J2" t="s">
        <v>59</v>
      </c>
      <c r="K2" t="s">
        <v>57</v>
      </c>
    </row>
    <row r="3" spans="2:11" x14ac:dyDescent="0.25">
      <c r="C3" s="4" t="s">
        <v>14</v>
      </c>
      <c r="D3" s="4"/>
      <c r="E3" s="4"/>
      <c r="F3" s="4" t="s">
        <v>15</v>
      </c>
      <c r="G3" s="4"/>
      <c r="H3" s="4"/>
      <c r="I3" s="4" t="s">
        <v>16</v>
      </c>
      <c r="J3" s="4"/>
      <c r="K3" s="4"/>
    </row>
    <row r="4" spans="2:11" x14ac:dyDescent="0.25">
      <c r="B4">
        <v>10</v>
      </c>
      <c r="C4">
        <f t="array" ref="C4:C24">TRANSPOSE(B52:V52)</f>
        <v>0</v>
      </c>
      <c r="D4">
        <f t="array" ref="D4:D24">TRANSPOSE(B57:V57)</f>
        <v>0</v>
      </c>
      <c r="E4">
        <v>4.2032999999999996</v>
      </c>
      <c r="F4">
        <f t="array" ref="F4:F24">TRANSPOSE(B53:V53)</f>
        <v>0</v>
      </c>
      <c r="G4">
        <f t="array" ref="G4:G24">TRANSPOSE(B58:V58)</f>
        <v>0</v>
      </c>
      <c r="H4">
        <v>1.3643000000000001</v>
      </c>
      <c r="I4">
        <f t="array" ref="I4:I24">TRANSPOSE(B54:V54)</f>
        <v>0</v>
      </c>
      <c r="J4">
        <f t="array" ref="J4:J24">TRANSPOSE(B59:V59)</f>
        <v>0</v>
      </c>
      <c r="K4">
        <v>0.02</v>
      </c>
    </row>
    <row r="5" spans="2:11" x14ac:dyDescent="0.25">
      <c r="B5">
        <v>11</v>
      </c>
      <c r="C5">
        <v>4.0501262430714543E-4</v>
      </c>
      <c r="D5">
        <v>4.2317301578748839E-4</v>
      </c>
      <c r="E5">
        <v>3.8187000000000002</v>
      </c>
      <c r="F5">
        <v>3.0594327190440311E-4</v>
      </c>
      <c r="G5">
        <v>7.3144612633709071E-4</v>
      </c>
      <c r="H5">
        <v>1.2060999999999999</v>
      </c>
      <c r="I5">
        <v>2.9864438469375562E-4</v>
      </c>
      <c r="J5">
        <v>5.3314104821564577E-4</v>
      </c>
      <c r="K5">
        <v>0.02</v>
      </c>
    </row>
    <row r="6" spans="2:11" x14ac:dyDescent="0.25">
      <c r="B6">
        <v>12</v>
      </c>
      <c r="C6">
        <v>3.2401009944571634E-3</v>
      </c>
      <c r="D6">
        <v>3.3853841262999071E-3</v>
      </c>
      <c r="E6">
        <v>3.4685999999999999</v>
      </c>
      <c r="F6">
        <v>2.4475461752352249E-3</v>
      </c>
      <c r="G6">
        <v>5.8515690106967257E-3</v>
      </c>
      <c r="H6">
        <v>1.0632999999999999</v>
      </c>
      <c r="I6">
        <v>2.389155077550045E-3</v>
      </c>
      <c r="J6">
        <v>4.2651283857251662E-3</v>
      </c>
      <c r="K6">
        <v>0.02</v>
      </c>
    </row>
    <row r="7" spans="2:11" x14ac:dyDescent="0.25">
      <c r="B7">
        <v>13</v>
      </c>
      <c r="C7">
        <v>1.0935340856292929E-2</v>
      </c>
      <c r="D7">
        <v>1.1425671426262187E-2</v>
      </c>
      <c r="E7">
        <v>3.1467999999999998</v>
      </c>
      <c r="F7">
        <v>8.2604683414188845E-3</v>
      </c>
      <c r="G7">
        <v>1.9749045411101448E-2</v>
      </c>
      <c r="H7">
        <v>0.93130000000000002</v>
      </c>
      <c r="I7">
        <v>8.0633983867314015E-3</v>
      </c>
      <c r="J7">
        <v>1.4394808301822435E-2</v>
      </c>
      <c r="K7">
        <v>0.02</v>
      </c>
    </row>
    <row r="8" spans="2:11" x14ac:dyDescent="0.25">
      <c r="B8">
        <v>14</v>
      </c>
      <c r="C8">
        <v>2.5920807955657307E-2</v>
      </c>
      <c r="D8">
        <v>2.7083073010399257E-2</v>
      </c>
      <c r="E8">
        <v>2.8483000000000001</v>
      </c>
      <c r="F8">
        <v>1.9580369401881799E-2</v>
      </c>
      <c r="G8">
        <v>4.6812552085573805E-2</v>
      </c>
      <c r="H8">
        <v>1.0079</v>
      </c>
      <c r="I8">
        <v>1.911324062040036E-2</v>
      </c>
      <c r="J8">
        <v>3.412102708580133E-2</v>
      </c>
      <c r="K8">
        <v>0.7006</v>
      </c>
    </row>
    <row r="9" spans="2:11" x14ac:dyDescent="0.25">
      <c r="B9">
        <v>15</v>
      </c>
      <c r="C9">
        <v>5.0554741007180957E-2</v>
      </c>
      <c r="D9">
        <v>5.2800866134620678E-2</v>
      </c>
      <c r="E9">
        <v>2.5701999999999998</v>
      </c>
      <c r="F9">
        <v>3.8182303216863299E-2</v>
      </c>
      <c r="G9">
        <v>9.1262205230320692E-2</v>
      </c>
      <c r="H9">
        <v>0.98660000000000003</v>
      </c>
      <c r="I9">
        <v>3.7270150067595521E-2</v>
      </c>
      <c r="J9">
        <v>6.6530939227479519E-2</v>
      </c>
      <c r="K9">
        <v>0.72770000000000001</v>
      </c>
    </row>
    <row r="10" spans="2:11" x14ac:dyDescent="0.25">
      <c r="B10">
        <v>16</v>
      </c>
      <c r="C10">
        <v>8.4131098322105177E-2</v>
      </c>
      <c r="D10">
        <v>8.6937553714326959E-2</v>
      </c>
      <c r="E10">
        <v>2.3087</v>
      </c>
      <c r="F10">
        <v>6.3256123870845796E-2</v>
      </c>
      <c r="G10">
        <v>0.15012800171673957</v>
      </c>
      <c r="H10">
        <v>0.997</v>
      </c>
      <c r="I10">
        <v>6.168925711360454E-2</v>
      </c>
      <c r="J10">
        <v>0.10994737381821716</v>
      </c>
      <c r="K10">
        <v>0.74609999999999999</v>
      </c>
    </row>
    <row r="11" spans="2:11" x14ac:dyDescent="0.25">
      <c r="B11">
        <v>17</v>
      </c>
      <c r="C11">
        <v>0.12179855416260028</v>
      </c>
      <c r="D11">
        <v>0.12232585522191566</v>
      </c>
      <c r="E11">
        <v>2.0613999999999999</v>
      </c>
      <c r="F11">
        <v>9.0494490027731467E-2</v>
      </c>
      <c r="G11">
        <v>0.21071331975721605</v>
      </c>
      <c r="H11">
        <v>0.96209999999999996</v>
      </c>
      <c r="I11">
        <v>8.8040484848187106E-2</v>
      </c>
      <c r="J11">
        <v>0.15624809635239884</v>
      </c>
      <c r="K11">
        <v>0.78180000000000005</v>
      </c>
    </row>
    <row r="12" spans="2:11" x14ac:dyDescent="0.25">
      <c r="B12">
        <v>18</v>
      </c>
      <c r="C12">
        <v>0.15841153831099114</v>
      </c>
      <c r="D12">
        <v>0.15140625373399658</v>
      </c>
      <c r="E12">
        <v>1.8263</v>
      </c>
      <c r="F12">
        <v>0.11534181911263999</v>
      </c>
      <c r="G12">
        <v>0.25963111350293916</v>
      </c>
      <c r="H12">
        <v>0.9758</v>
      </c>
      <c r="I12">
        <v>0.1117463660747712</v>
      </c>
      <c r="J12">
        <v>0.1968533827137546</v>
      </c>
      <c r="K12">
        <v>0.8014</v>
      </c>
    </row>
    <row r="13" spans="2:11" x14ac:dyDescent="0.25">
      <c r="B13">
        <v>19</v>
      </c>
      <c r="C13">
        <v>0.18882448054960277</v>
      </c>
      <c r="D13">
        <v>0.16661923232717948</v>
      </c>
      <c r="E13">
        <v>1.7298</v>
      </c>
      <c r="F13">
        <v>0.13324252855069116</v>
      </c>
      <c r="G13">
        <v>0.28349433710509747</v>
      </c>
      <c r="H13">
        <v>1.0069999999999999</v>
      </c>
      <c r="I13">
        <v>0.12822943359678482</v>
      </c>
      <c r="J13">
        <v>0.22318350878601442</v>
      </c>
      <c r="K13">
        <v>0.82989999999999997</v>
      </c>
    </row>
    <row r="14" spans="2:11" x14ac:dyDescent="0.25">
      <c r="B14">
        <v>20</v>
      </c>
      <c r="C14">
        <v>0.20860008962891929</v>
      </c>
      <c r="D14">
        <v>0.16178203124116547</v>
      </c>
      <c r="E14">
        <v>1.6026</v>
      </c>
      <c r="F14">
        <v>0.14019191899799455</v>
      </c>
      <c r="G14">
        <v>0.27105492699863232</v>
      </c>
      <c r="H14">
        <v>1.0463</v>
      </c>
      <c r="I14">
        <v>0.13362888861954902</v>
      </c>
      <c r="J14">
        <v>0.22793956834681278</v>
      </c>
      <c r="K14">
        <v>0.84889999999999999</v>
      </c>
    </row>
    <row r="15" spans="2:11" x14ac:dyDescent="0.25">
      <c r="B15">
        <v>21</v>
      </c>
      <c r="C15">
        <v>0.21908558863238153</v>
      </c>
      <c r="D15">
        <v>0.14195586646662153</v>
      </c>
      <c r="E15">
        <v>1.6047</v>
      </c>
      <c r="F15">
        <v>0.1366843544581533</v>
      </c>
      <c r="G15">
        <v>0.22853388792989004</v>
      </c>
      <c r="H15">
        <v>1.0478000000000001</v>
      </c>
      <c r="I15">
        <v>0.12993696318664469</v>
      </c>
      <c r="J15">
        <v>0.21428309491330078</v>
      </c>
      <c r="K15">
        <v>0.87760000000000005</v>
      </c>
    </row>
    <row r="16" spans="2:11" x14ac:dyDescent="0.25">
      <c r="B16">
        <v>22</v>
      </c>
      <c r="C16">
        <v>0.22445281716844956</v>
      </c>
      <c r="D16">
        <v>0.11769246156062269</v>
      </c>
      <c r="E16">
        <v>1.478</v>
      </c>
      <c r="F16">
        <v>0.12541112125995799</v>
      </c>
      <c r="G16">
        <v>0.17068248599282138</v>
      </c>
      <c r="H16">
        <v>1.0636000000000001</v>
      </c>
      <c r="I16">
        <v>0.12200396292840188</v>
      </c>
      <c r="J16">
        <v>0.19048352376352015</v>
      </c>
      <c r="K16">
        <v>0.90180000000000005</v>
      </c>
    </row>
    <row r="17" spans="2:11" x14ac:dyDescent="0.25">
      <c r="B17">
        <v>23</v>
      </c>
      <c r="C17">
        <v>0.22889273837772345</v>
      </c>
      <c r="D17">
        <v>9.9580712523647266E-2</v>
      </c>
      <c r="E17">
        <v>1.4384999999999999</v>
      </c>
      <c r="F17">
        <v>0.10907837957943584</v>
      </c>
      <c r="G17">
        <v>0.11230973980303836</v>
      </c>
      <c r="H17">
        <v>1.0931</v>
      </c>
      <c r="I17">
        <v>0.11469954352200201</v>
      </c>
      <c r="J17">
        <v>0.16484487225864827</v>
      </c>
      <c r="K17">
        <v>0.91690000000000005</v>
      </c>
    </row>
    <row r="18" spans="2:11" x14ac:dyDescent="0.25">
      <c r="B18">
        <v>24</v>
      </c>
      <c r="C18">
        <v>0.23659368261127345</v>
      </c>
      <c r="D18">
        <v>9.8202531256497722E-2</v>
      </c>
      <c r="E18">
        <v>1.0916999999999999</v>
      </c>
      <c r="F18">
        <v>9.0394435207780177E-2</v>
      </c>
      <c r="G18">
        <v>6.8215900540336188E-2</v>
      </c>
      <c r="H18">
        <v>1.1181000000000001</v>
      </c>
      <c r="I18">
        <v>0.11288888401252667</v>
      </c>
      <c r="J18">
        <v>0.14566474105176944</v>
      </c>
      <c r="K18">
        <v>0.93240000000000001</v>
      </c>
    </row>
    <row r="19" spans="2:11" x14ac:dyDescent="0.25">
      <c r="B19">
        <v>25</v>
      </c>
      <c r="C19">
        <v>0.25064380329530556</v>
      </c>
      <c r="D19">
        <v>0.12122134900784587</v>
      </c>
      <c r="E19">
        <v>1.0638000000000001</v>
      </c>
      <c r="F19">
        <v>7.29641928737641E-2</v>
      </c>
      <c r="G19">
        <v>4.9537527142498594E-2</v>
      </c>
      <c r="H19">
        <v>1.1420999999999999</v>
      </c>
      <c r="I19">
        <v>0.11956649080646264</v>
      </c>
      <c r="J19">
        <v>0.138559348901719</v>
      </c>
      <c r="K19">
        <v>0.95720000000000005</v>
      </c>
    </row>
    <row r="20" spans="2:11" x14ac:dyDescent="0.25">
      <c r="B20">
        <v>26</v>
      </c>
      <c r="C20">
        <v>0.27133391498036141</v>
      </c>
      <c r="D20">
        <v>0.16887999112055799</v>
      </c>
      <c r="E20">
        <v>1.3623000000000001</v>
      </c>
      <c r="F20">
        <v>6.2672273420256663E-2</v>
      </c>
      <c r="G20">
        <v>5.8095777991791692E-2</v>
      </c>
      <c r="H20">
        <v>1.1678999999999999</v>
      </c>
      <c r="I20">
        <v>0.13297044870453611</v>
      </c>
      <c r="J20">
        <v>0.14232716221880767</v>
      </c>
      <c r="K20">
        <v>0.97130000000000005</v>
      </c>
    </row>
    <row r="21" spans="2:11" x14ac:dyDescent="0.25">
      <c r="B21">
        <v>27</v>
      </c>
      <c r="C21">
        <v>0.29851680185892282</v>
      </c>
      <c r="D21">
        <v>0.24025930335389711</v>
      </c>
      <c r="E21">
        <v>1.1609</v>
      </c>
      <c r="F21">
        <v>6.5760274413405706E-2</v>
      </c>
      <c r="G21">
        <v>9.4253129336435176E-2</v>
      </c>
      <c r="H21">
        <v>1.1879999999999999</v>
      </c>
      <c r="I21">
        <v>0.15059404284191241</v>
      </c>
      <c r="J21">
        <v>0.1546990676044184</v>
      </c>
      <c r="K21">
        <v>0.99060000000000004</v>
      </c>
    </row>
    <row r="22" spans="2:11" x14ac:dyDescent="0.25">
      <c r="B22">
        <v>28</v>
      </c>
      <c r="C22">
        <v>0.3320452481234713</v>
      </c>
      <c r="D22">
        <v>0.33444013146712609</v>
      </c>
      <c r="E22">
        <v>1.3224</v>
      </c>
      <c r="F22">
        <v>8.84697934193584E-2</v>
      </c>
      <c r="G22">
        <v>0.15837205742464872</v>
      </c>
      <c r="H22">
        <v>1.2154</v>
      </c>
      <c r="I22">
        <v>0.16993055835375698</v>
      </c>
      <c r="J22">
        <v>0.17340595165993405</v>
      </c>
      <c r="K22">
        <v>1.0168999999999999</v>
      </c>
    </row>
    <row r="23" spans="2:11" x14ac:dyDescent="0.25">
      <c r="B23">
        <v>29</v>
      </c>
      <c r="C23">
        <v>0.37158535640231583</v>
      </c>
      <c r="D23">
        <v>0.45003712441966004</v>
      </c>
      <c r="E23">
        <v>1.2642</v>
      </c>
      <c r="F23">
        <v>0.13645415275737077</v>
      </c>
      <c r="G23">
        <v>0.25035125594849261</v>
      </c>
      <c r="H23">
        <v>1.2418</v>
      </c>
      <c r="I23">
        <v>0.18861312953667542</v>
      </c>
      <c r="J23">
        <v>0.1962464108777367</v>
      </c>
      <c r="K23">
        <v>1.0283</v>
      </c>
    </row>
    <row r="24" spans="2:11" x14ac:dyDescent="0.25">
      <c r="B24">
        <v>30</v>
      </c>
      <c r="C24">
        <v>0.41319586662015667</v>
      </c>
      <c r="D24">
        <v>0.57665632362166619</v>
      </c>
      <c r="E24">
        <v>1.2992999999999999</v>
      </c>
      <c r="F24">
        <v>0.20399907026740971</v>
      </c>
      <c r="G24">
        <v>0.3611274629667221</v>
      </c>
      <c r="H24">
        <v>1.2572000000000001</v>
      </c>
      <c r="I24">
        <v>0.20697728206344373</v>
      </c>
      <c r="J24">
        <v>0.22232744162642548</v>
      </c>
      <c r="K24">
        <v>1.0489999999999999</v>
      </c>
    </row>
    <row r="25" spans="2:11" x14ac:dyDescent="0.25">
      <c r="B25">
        <v>35</v>
      </c>
      <c r="C25">
        <v>0.42008904729319985</v>
      </c>
      <c r="D25">
        <v>0.76495046648108944</v>
      </c>
      <c r="E25">
        <v>1.4947999999999999</v>
      </c>
      <c r="F25">
        <v>0.30640898243916959</v>
      </c>
      <c r="G25">
        <v>0.62798084914032426</v>
      </c>
      <c r="H25">
        <v>1.3584000000000001</v>
      </c>
      <c r="I25">
        <v>0.38348869415121112</v>
      </c>
      <c r="J25">
        <v>0.40626012713198656</v>
      </c>
      <c r="K25">
        <v>1.1198999999999999</v>
      </c>
    </row>
    <row r="26" spans="2:11" x14ac:dyDescent="0.25">
      <c r="B26">
        <v>40</v>
      </c>
      <c r="C26">
        <v>0.34182164664600095</v>
      </c>
      <c r="D26">
        <v>0.36151905723892763</v>
      </c>
      <c r="E26">
        <v>1.6375999999999999</v>
      </c>
      <c r="F26">
        <v>0.13508671041083226</v>
      </c>
      <c r="G26">
        <v>0.40307345646504872</v>
      </c>
      <c r="H26">
        <v>1.4326000000000001</v>
      </c>
      <c r="I26">
        <v>0.56250352949169147</v>
      </c>
      <c r="J26">
        <v>0.46367426591839916</v>
      </c>
      <c r="K26">
        <v>1.1757</v>
      </c>
    </row>
    <row r="27" spans="2:11" x14ac:dyDescent="0.25">
      <c r="B27">
        <v>45</v>
      </c>
      <c r="C27">
        <v>0.47348623555909963</v>
      </c>
      <c r="D27">
        <v>0.23716095565522538</v>
      </c>
      <c r="E27">
        <v>2.2012</v>
      </c>
      <c r="F27">
        <v>0.40168421744816996</v>
      </c>
      <c r="G27">
        <v>0.28762025169461902</v>
      </c>
      <c r="H27">
        <v>1.5137</v>
      </c>
      <c r="I27">
        <v>0.44610508812917654</v>
      </c>
      <c r="J27">
        <v>0.28057662156113639</v>
      </c>
      <c r="K27">
        <v>1.2453000000000001</v>
      </c>
    </row>
    <row r="28" spans="2:11" x14ac:dyDescent="0.25">
      <c r="B28">
        <v>50</v>
      </c>
      <c r="C28">
        <v>0.20795953177488433</v>
      </c>
      <c r="D28">
        <v>0.31241067417047624</v>
      </c>
      <c r="E28">
        <v>2.3031000000000001</v>
      </c>
      <c r="F28">
        <v>0.21049322795077943</v>
      </c>
      <c r="G28">
        <v>0.27504961286649632</v>
      </c>
      <c r="H28">
        <v>1.5871</v>
      </c>
      <c r="I28">
        <v>0.20712142316331139</v>
      </c>
      <c r="J28">
        <v>0.24260132861452102</v>
      </c>
      <c r="K28">
        <v>1.2889999999999999</v>
      </c>
    </row>
    <row r="51" spans="1:42" x14ac:dyDescent="0.25">
      <c r="A51" t="s">
        <v>58</v>
      </c>
      <c r="B51">
        <v>10</v>
      </c>
      <c r="C51">
        <v>11</v>
      </c>
      <c r="D51">
        <v>12</v>
      </c>
      <c r="E51">
        <v>13</v>
      </c>
      <c r="F51">
        <v>14</v>
      </c>
      <c r="G51">
        <v>15</v>
      </c>
      <c r="H51">
        <v>16</v>
      </c>
      <c r="I51">
        <v>17</v>
      </c>
      <c r="J51">
        <v>18</v>
      </c>
      <c r="K51">
        <v>19</v>
      </c>
      <c r="L51">
        <v>20</v>
      </c>
      <c r="M51">
        <v>21</v>
      </c>
      <c r="N51">
        <v>22</v>
      </c>
      <c r="O51">
        <v>23</v>
      </c>
      <c r="P51">
        <v>24</v>
      </c>
      <c r="Q51">
        <v>25</v>
      </c>
      <c r="R51">
        <v>26</v>
      </c>
      <c r="S51">
        <v>27</v>
      </c>
      <c r="T51">
        <v>28</v>
      </c>
      <c r="U51">
        <v>29</v>
      </c>
      <c r="V51">
        <v>30</v>
      </c>
      <c r="W51">
        <v>31</v>
      </c>
      <c r="X51">
        <v>32</v>
      </c>
      <c r="Y51">
        <v>33</v>
      </c>
      <c r="Z51">
        <v>34</v>
      </c>
      <c r="AA51">
        <v>35</v>
      </c>
      <c r="AB51">
        <v>36</v>
      </c>
      <c r="AC51">
        <v>37</v>
      </c>
      <c r="AD51">
        <v>38</v>
      </c>
      <c r="AE51">
        <v>39</v>
      </c>
      <c r="AF51">
        <v>40</v>
      </c>
      <c r="AG51">
        <v>41</v>
      </c>
      <c r="AH51">
        <v>42</v>
      </c>
      <c r="AI51">
        <v>43</v>
      </c>
      <c r="AJ51">
        <v>44</v>
      </c>
      <c r="AK51">
        <v>45</v>
      </c>
      <c r="AL51">
        <v>46</v>
      </c>
      <c r="AM51">
        <v>47</v>
      </c>
      <c r="AN51">
        <v>48</v>
      </c>
      <c r="AO51">
        <v>49</v>
      </c>
      <c r="AP51">
        <v>50</v>
      </c>
    </row>
    <row r="52" spans="1:42" x14ac:dyDescent="0.25">
      <c r="A52" t="s">
        <v>14</v>
      </c>
      <c r="B52">
        <v>0</v>
      </c>
      <c r="C52">
        <v>4.0501262430714543E-4</v>
      </c>
      <c r="D52">
        <v>3.2401009944571634E-3</v>
      </c>
      <c r="E52">
        <v>1.0935340856292929E-2</v>
      </c>
      <c r="F52">
        <v>2.5920807955657307E-2</v>
      </c>
      <c r="G52">
        <v>5.0554741007180957E-2</v>
      </c>
      <c r="H52">
        <v>8.4131098322105177E-2</v>
      </c>
      <c r="I52">
        <v>0.12179855416260028</v>
      </c>
      <c r="J52">
        <v>0.15841153831099114</v>
      </c>
      <c r="K52">
        <v>0.18882448054960277</v>
      </c>
      <c r="L52">
        <v>0.20860008962891929</v>
      </c>
      <c r="M52">
        <v>0.21908558863238153</v>
      </c>
      <c r="N52">
        <v>0.22445281716844956</v>
      </c>
      <c r="O52">
        <v>0.22889273837772345</v>
      </c>
      <c r="P52">
        <v>0.23659368261127345</v>
      </c>
      <c r="Q52">
        <v>0.25064380329530556</v>
      </c>
      <c r="R52">
        <v>0.27133391498036141</v>
      </c>
      <c r="S52">
        <v>0.29851680185892282</v>
      </c>
      <c r="T52">
        <v>0.3320452481234713</v>
      </c>
      <c r="U52">
        <v>0.37158535640231583</v>
      </c>
      <c r="V52">
        <v>0.41319586662015667</v>
      </c>
      <c r="W52">
        <v>0.4496726732870685</v>
      </c>
      <c r="X52">
        <v>0.47369411051119825</v>
      </c>
      <c r="Y52">
        <v>0.47793851240069285</v>
      </c>
      <c r="Z52">
        <v>0.45754814760343665</v>
      </c>
      <c r="AA52">
        <v>0.42008904729319985</v>
      </c>
      <c r="AB52">
        <v>0.37703417588384547</v>
      </c>
      <c r="AC52">
        <v>0.33985792367728029</v>
      </c>
      <c r="AD52">
        <v>0.31994810760972864</v>
      </c>
      <c r="AE52">
        <v>0.32239297955515944</v>
      </c>
      <c r="AF52">
        <v>0.34182164664600095</v>
      </c>
      <c r="AG52">
        <v>0.37187709127120194</v>
      </c>
      <c r="AH52">
        <v>0.40620229581971146</v>
      </c>
      <c r="AI52">
        <v>0.43847866829452908</v>
      </c>
      <c r="AJ52">
        <v>0.46279517067374687</v>
      </c>
      <c r="AK52">
        <v>0.47348623555909963</v>
      </c>
      <c r="AL52">
        <v>0.46488966899443313</v>
      </c>
      <c r="AM52">
        <v>0.43134458290363509</v>
      </c>
      <c r="AN52">
        <v>0.37076820052457671</v>
      </c>
      <c r="AO52">
        <v>0.29245587789758842</v>
      </c>
      <c r="AP52">
        <v>0.20795953177488433</v>
      </c>
    </row>
    <row r="53" spans="1:42" x14ac:dyDescent="0.25">
      <c r="A53" t="s">
        <v>15</v>
      </c>
      <c r="B53">
        <v>0</v>
      </c>
      <c r="C53">
        <v>3.0594327190440311E-4</v>
      </c>
      <c r="D53">
        <v>2.4475461752352249E-3</v>
      </c>
      <c r="E53">
        <v>8.2604683414188845E-3</v>
      </c>
      <c r="F53">
        <v>1.9580369401881799E-2</v>
      </c>
      <c r="G53">
        <v>3.8182303216863299E-2</v>
      </c>
      <c r="H53">
        <v>6.3256123870845796E-2</v>
      </c>
      <c r="I53">
        <v>9.0494490027731467E-2</v>
      </c>
      <c r="J53">
        <v>0.11534181911263999</v>
      </c>
      <c r="K53">
        <v>0.13324252855069116</v>
      </c>
      <c r="L53">
        <v>0.14019191899799455</v>
      </c>
      <c r="M53">
        <v>0.1366843544581533</v>
      </c>
      <c r="N53">
        <v>0.12541112125995799</v>
      </c>
      <c r="O53">
        <v>0.10907837957943584</v>
      </c>
      <c r="P53">
        <v>9.0394435207780177E-2</v>
      </c>
      <c r="Q53">
        <v>7.29641928737641E-2</v>
      </c>
      <c r="R53">
        <v>6.2672273420256663E-2</v>
      </c>
      <c r="S53">
        <v>6.5760274413405706E-2</v>
      </c>
      <c r="T53">
        <v>8.84697934193584E-2</v>
      </c>
      <c r="U53">
        <v>0.13645415275737077</v>
      </c>
      <c r="V53">
        <v>0.20399907026740971</v>
      </c>
      <c r="W53">
        <v>0.27510831013021753</v>
      </c>
      <c r="X53">
        <v>0.33341517747893157</v>
      </c>
      <c r="Y53">
        <v>0.36255297744668924</v>
      </c>
      <c r="Z53">
        <v>0.35041882189693618</v>
      </c>
      <c r="AA53">
        <v>0.30640898243916959</v>
      </c>
      <c r="AB53">
        <v>0.2466806279288612</v>
      </c>
      <c r="AC53">
        <v>0.18739339470222982</v>
      </c>
      <c r="AD53">
        <v>0.14461521402722594</v>
      </c>
      <c r="AE53">
        <v>0.1277410405635776</v>
      </c>
      <c r="AF53">
        <v>0.13508671041083226</v>
      </c>
      <c r="AG53">
        <v>0.1639234816252913</v>
      </c>
      <c r="AH53">
        <v>0.21152261226325603</v>
      </c>
      <c r="AI53">
        <v>0.27451056691457287</v>
      </c>
      <c r="AJ53">
        <v>0.34267493076904093</v>
      </c>
      <c r="AK53">
        <v>0.40168421744816996</v>
      </c>
      <c r="AL53">
        <v>0.43715033319095525</v>
      </c>
      <c r="AM53">
        <v>0.43468760098664772</v>
      </c>
      <c r="AN53">
        <v>0.38653223952543397</v>
      </c>
      <c r="AO53">
        <v>0.30597761247642463</v>
      </c>
      <c r="AP53">
        <v>0.21049322795077943</v>
      </c>
    </row>
    <row r="54" spans="1:42" x14ac:dyDescent="0.25">
      <c r="A54" t="s">
        <v>16</v>
      </c>
      <c r="B54">
        <v>0</v>
      </c>
      <c r="C54">
        <v>2.9864438469375562E-4</v>
      </c>
      <c r="D54">
        <v>2.389155077550045E-3</v>
      </c>
      <c r="E54">
        <v>8.0633983867314015E-3</v>
      </c>
      <c r="F54">
        <v>1.911324062040036E-2</v>
      </c>
      <c r="G54">
        <v>3.7270150067595521E-2</v>
      </c>
      <c r="H54">
        <v>6.168925711360454E-2</v>
      </c>
      <c r="I54">
        <v>8.8040484848187106E-2</v>
      </c>
      <c r="J54">
        <v>0.1117463660747712</v>
      </c>
      <c r="K54">
        <v>0.12822943359678482</v>
      </c>
      <c r="L54">
        <v>0.13362888861954902</v>
      </c>
      <c r="M54">
        <v>0.12993696318664469</v>
      </c>
      <c r="N54">
        <v>0.12200396292840188</v>
      </c>
      <c r="O54">
        <v>0.11469954352200201</v>
      </c>
      <c r="P54">
        <v>0.11288888401252667</v>
      </c>
      <c r="Q54">
        <v>0.11956649080646264</v>
      </c>
      <c r="R54">
        <v>0.13297044870453611</v>
      </c>
      <c r="S54">
        <v>0.15059404284191241</v>
      </c>
      <c r="T54">
        <v>0.16993055835375698</v>
      </c>
      <c r="U54">
        <v>0.18861312953667542</v>
      </c>
      <c r="V54">
        <v>0.20697728206344373</v>
      </c>
      <c r="W54">
        <v>0.22780284400577316</v>
      </c>
      <c r="X54">
        <v>0.25395771171196685</v>
      </c>
      <c r="Y54">
        <v>0.28830978153032805</v>
      </c>
      <c r="Z54">
        <v>0.33266654740325158</v>
      </c>
      <c r="AA54">
        <v>0.38348869415121112</v>
      </c>
      <c r="AB54">
        <v>0.43555548148345991</v>
      </c>
      <c r="AC54">
        <v>0.48364555545045146</v>
      </c>
      <c r="AD54">
        <v>0.52256283397659997</v>
      </c>
      <c r="AE54">
        <v>0.54895015869000985</v>
      </c>
      <c r="AF54">
        <v>0.56250352949169147</v>
      </c>
      <c r="AG54">
        <v>0.56320680872199236</v>
      </c>
      <c r="AH54">
        <v>0.55104385872125938</v>
      </c>
      <c r="AI54">
        <v>0.52615001793678784</v>
      </c>
      <c r="AJ54">
        <v>0.49026722736583117</v>
      </c>
      <c r="AK54">
        <v>0.44610508812917654</v>
      </c>
      <c r="AL54">
        <v>0.39638649966152661</v>
      </c>
      <c r="AM54">
        <v>0.34383452883166221</v>
      </c>
      <c r="AN54">
        <v>0.29163101188192475</v>
      </c>
      <c r="AO54">
        <v>0.24441663817576362</v>
      </c>
      <c r="AP54">
        <v>0.20712142316331139</v>
      </c>
    </row>
    <row r="56" spans="1:42" x14ac:dyDescent="0.25">
      <c r="B56" t="s">
        <v>60</v>
      </c>
    </row>
    <row r="57" spans="1:42" x14ac:dyDescent="0.25">
      <c r="B57">
        <v>0</v>
      </c>
      <c r="C57">
        <v>4.2317301578748839E-4</v>
      </c>
      <c r="D57">
        <v>3.3853841262999071E-3</v>
      </c>
      <c r="E57">
        <v>1.1425671426262187E-2</v>
      </c>
      <c r="F57">
        <v>2.7083073010399257E-2</v>
      </c>
      <c r="G57">
        <v>5.2800866134620678E-2</v>
      </c>
      <c r="H57">
        <v>8.6937553714326959E-2</v>
      </c>
      <c r="I57">
        <v>0.12232585522191566</v>
      </c>
      <c r="J57">
        <v>0.15140625373399658</v>
      </c>
      <c r="K57">
        <v>0.16661923232717948</v>
      </c>
      <c r="L57">
        <v>0.16178203124116547</v>
      </c>
      <c r="M57">
        <v>0.14195586646662153</v>
      </c>
      <c r="N57">
        <v>0.11769246156062269</v>
      </c>
      <c r="O57">
        <v>9.9580712523647266E-2</v>
      </c>
      <c r="P57">
        <v>9.8202531256497722E-2</v>
      </c>
      <c r="Q57">
        <v>0.12122134900784587</v>
      </c>
      <c r="R57">
        <v>0.16887999112055799</v>
      </c>
      <c r="S57">
        <v>0.24025930335389711</v>
      </c>
      <c r="T57">
        <v>0.33444013146712609</v>
      </c>
      <c r="U57">
        <v>0.45003712441966004</v>
      </c>
      <c r="V57">
        <v>0.57665632362166619</v>
      </c>
      <c r="W57">
        <v>0.69575552029355059</v>
      </c>
      <c r="X57">
        <v>0.7884989239975051</v>
      </c>
      <c r="Y57">
        <v>0.83605074429572279</v>
      </c>
      <c r="Z57">
        <v>0.82452020072589283</v>
      </c>
      <c r="AA57">
        <v>0.76495046648108944</v>
      </c>
      <c r="AB57">
        <v>0.67622576066460804</v>
      </c>
      <c r="AC57">
        <v>0.57723316407533098</v>
      </c>
      <c r="AD57">
        <v>0.48675072099558903</v>
      </c>
      <c r="AE57">
        <v>0.41562236543293907</v>
      </c>
      <c r="AF57">
        <v>0.36151905723892763</v>
      </c>
      <c r="AG57">
        <v>0.3208697621937443</v>
      </c>
      <c r="AH57">
        <v>0.29010344607757865</v>
      </c>
      <c r="AI57">
        <v>0.26591719239551953</v>
      </c>
      <c r="AJ57">
        <v>0.24785182436310907</v>
      </c>
      <c r="AK57">
        <v>0.23716095565522538</v>
      </c>
      <c r="AL57">
        <v>0.23512173840270451</v>
      </c>
      <c r="AM57">
        <v>0.24301090889650134</v>
      </c>
      <c r="AN57">
        <v>0.26096580215326726</v>
      </c>
      <c r="AO57">
        <v>0.28550054030534416</v>
      </c>
      <c r="AP57">
        <v>0.31241067417047624</v>
      </c>
    </row>
    <row r="58" spans="1:42" x14ac:dyDescent="0.25">
      <c r="B58">
        <v>0</v>
      </c>
      <c r="C58">
        <v>7.3144612633709071E-4</v>
      </c>
      <c r="D58">
        <v>5.8515690106967257E-3</v>
      </c>
      <c r="E58">
        <v>1.9749045411101448E-2</v>
      </c>
      <c r="F58">
        <v>4.6812552085573805E-2</v>
      </c>
      <c r="G58">
        <v>9.1262205230320692E-2</v>
      </c>
      <c r="H58">
        <v>0.15012800171673957</v>
      </c>
      <c r="I58">
        <v>0.21071331975721605</v>
      </c>
      <c r="J58">
        <v>0.25963111350293916</v>
      </c>
      <c r="K58">
        <v>0.28349433710509747</v>
      </c>
      <c r="L58">
        <v>0.27105492699863232</v>
      </c>
      <c r="M58">
        <v>0.22853388792989004</v>
      </c>
      <c r="N58">
        <v>0.17068248599282138</v>
      </c>
      <c r="O58">
        <v>0.11230973980303836</v>
      </c>
      <c r="P58">
        <v>6.8215900540336188E-2</v>
      </c>
      <c r="Q58">
        <v>4.9537527142498594E-2</v>
      </c>
      <c r="R58">
        <v>5.8095777991791692E-2</v>
      </c>
      <c r="S58">
        <v>9.4253129336435176E-2</v>
      </c>
      <c r="T58">
        <v>0.15837205742464872</v>
      </c>
      <c r="U58">
        <v>0.25035125594849261</v>
      </c>
      <c r="V58">
        <v>0.3611274629667221</v>
      </c>
      <c r="W58">
        <v>0.47353136282329644</v>
      </c>
      <c r="X58">
        <v>0.57010157854401067</v>
      </c>
      <c r="Y58">
        <v>0.6333767331546597</v>
      </c>
      <c r="Z58">
        <v>0.65007411288290151</v>
      </c>
      <c r="AA58">
        <v>0.62798084914032426</v>
      </c>
      <c r="AB58">
        <v>0.58150996290628465</v>
      </c>
      <c r="AC58">
        <v>0.52507689336801089</v>
      </c>
      <c r="AD58">
        <v>0.47300917329415937</v>
      </c>
      <c r="AE58">
        <v>0.43323776996449087</v>
      </c>
      <c r="AF58">
        <v>0.40307345646504872</v>
      </c>
      <c r="AG58">
        <v>0.3788256968328314</v>
      </c>
      <c r="AH58">
        <v>0.35680395510483709</v>
      </c>
      <c r="AI58">
        <v>0.3336650780406365</v>
      </c>
      <c r="AJ58">
        <v>0.30975036124881034</v>
      </c>
      <c r="AK58">
        <v>0.28762025169461902</v>
      </c>
      <c r="AL58">
        <v>0.2698656935919434</v>
      </c>
      <c r="AM58">
        <v>0.25907732846330328</v>
      </c>
      <c r="AN58">
        <v>0.25701642350192799</v>
      </c>
      <c r="AO58">
        <v>0.26280689607217433</v>
      </c>
      <c r="AP58">
        <v>0.27504961286649632</v>
      </c>
    </row>
    <row r="59" spans="1:42" x14ac:dyDescent="0.25">
      <c r="B59">
        <v>0</v>
      </c>
      <c r="C59">
        <v>5.3314104821564577E-4</v>
      </c>
      <c r="D59">
        <v>4.2651283857251662E-3</v>
      </c>
      <c r="E59">
        <v>1.4394808301822435E-2</v>
      </c>
      <c r="F59">
        <v>3.412102708580133E-2</v>
      </c>
      <c r="G59">
        <v>6.6530939227479519E-2</v>
      </c>
      <c r="H59">
        <v>0.10994737381821716</v>
      </c>
      <c r="I59">
        <v>0.15624809635239884</v>
      </c>
      <c r="J59">
        <v>0.1968533827137546</v>
      </c>
      <c r="K59">
        <v>0.22318350878601442</v>
      </c>
      <c r="L59">
        <v>0.22793956834681278</v>
      </c>
      <c r="M59">
        <v>0.21428309491330078</v>
      </c>
      <c r="N59">
        <v>0.19048352376352015</v>
      </c>
      <c r="O59">
        <v>0.16484487225864827</v>
      </c>
      <c r="P59">
        <v>0.14566474105176944</v>
      </c>
      <c r="Q59">
        <v>0.138559348901719</v>
      </c>
      <c r="R59">
        <v>0.14232716221880767</v>
      </c>
      <c r="S59">
        <v>0.1546990676044184</v>
      </c>
      <c r="T59">
        <v>0.17340595165993405</v>
      </c>
      <c r="U59">
        <v>0.1962464108777367</v>
      </c>
      <c r="V59">
        <v>0.22232744162642548</v>
      </c>
      <c r="W59">
        <v>0.25193948283010947</v>
      </c>
      <c r="X59">
        <v>0.28541561287778372</v>
      </c>
      <c r="Y59">
        <v>0.32308891015844315</v>
      </c>
      <c r="Z59">
        <v>0.36461793112622154</v>
      </c>
      <c r="AA59">
        <v>0.40626012713198656</v>
      </c>
      <c r="AB59">
        <v>0.44320339506970813</v>
      </c>
      <c r="AC59">
        <v>0.47063524148501429</v>
      </c>
      <c r="AD59">
        <v>0.48378094939491834</v>
      </c>
      <c r="AE59">
        <v>0.48061463036708046</v>
      </c>
      <c r="AF59">
        <v>0.46367426591839916</v>
      </c>
      <c r="AG59">
        <v>0.43592813518514606</v>
      </c>
      <c r="AH59">
        <v>0.40034451730359277</v>
      </c>
      <c r="AI59">
        <v>0.35996523053989932</v>
      </c>
      <c r="AJ59">
        <v>0.31861207196995678</v>
      </c>
      <c r="AK59">
        <v>0.28057662156113639</v>
      </c>
      <c r="AL59">
        <v>0.25015691539097756</v>
      </c>
      <c r="AM59">
        <v>0.23165023961630041</v>
      </c>
      <c r="AN59">
        <v>0.22729909762312775</v>
      </c>
      <c r="AO59">
        <v>0.2328119335704901</v>
      </c>
      <c r="AP59">
        <v>0.24260132861452102</v>
      </c>
    </row>
  </sheetData>
  <mergeCells count="3">
    <mergeCell ref="I3:K3"/>
    <mergeCell ref="C3:E3"/>
    <mergeCell ref="F3:H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32"/>
  <sheetViews>
    <sheetView tabSelected="1" zoomScale="77" zoomScaleNormal="77" workbookViewId="0">
      <selection activeCell="N14" sqref="N14"/>
    </sheetView>
  </sheetViews>
  <sheetFormatPr defaultRowHeight="15" x14ac:dyDescent="0.25"/>
  <cols>
    <col min="1" max="1" width="30.140625" bestFit="1" customWidth="1"/>
  </cols>
  <sheetData>
    <row r="1" spans="1:77" x14ac:dyDescent="0.25">
      <c r="B1">
        <v>10</v>
      </c>
      <c r="C1">
        <v>11</v>
      </c>
      <c r="D1">
        <v>12</v>
      </c>
      <c r="E1">
        <v>13</v>
      </c>
      <c r="F1">
        <v>14</v>
      </c>
      <c r="G1">
        <v>15</v>
      </c>
      <c r="H1">
        <v>16</v>
      </c>
      <c r="I1">
        <v>17</v>
      </c>
      <c r="J1">
        <v>18</v>
      </c>
      <c r="K1">
        <v>19</v>
      </c>
      <c r="L1">
        <v>20</v>
      </c>
      <c r="M1">
        <v>21</v>
      </c>
      <c r="N1">
        <v>22</v>
      </c>
      <c r="O1">
        <v>23</v>
      </c>
      <c r="P1">
        <v>24</v>
      </c>
      <c r="Q1">
        <v>25</v>
      </c>
      <c r="R1">
        <v>26</v>
      </c>
      <c r="S1">
        <v>27</v>
      </c>
      <c r="T1">
        <v>28</v>
      </c>
      <c r="U1">
        <v>29</v>
      </c>
      <c r="V1">
        <v>30</v>
      </c>
      <c r="W1">
        <v>31</v>
      </c>
      <c r="X1">
        <v>32</v>
      </c>
      <c r="Y1">
        <v>33</v>
      </c>
      <c r="Z1">
        <v>34</v>
      </c>
      <c r="AA1">
        <v>35</v>
      </c>
      <c r="AB1">
        <v>36</v>
      </c>
      <c r="AC1">
        <v>37</v>
      </c>
      <c r="AD1">
        <v>38</v>
      </c>
      <c r="AE1">
        <v>39</v>
      </c>
      <c r="AF1">
        <v>40</v>
      </c>
      <c r="AG1">
        <v>41</v>
      </c>
      <c r="AH1">
        <v>42</v>
      </c>
      <c r="AI1">
        <v>43</v>
      </c>
      <c r="AJ1">
        <v>44</v>
      </c>
      <c r="AK1">
        <v>45</v>
      </c>
      <c r="AL1">
        <v>46</v>
      </c>
      <c r="AM1">
        <v>47</v>
      </c>
      <c r="AN1">
        <v>48</v>
      </c>
      <c r="AO1">
        <v>49</v>
      </c>
      <c r="AP1">
        <v>50</v>
      </c>
      <c r="AQ1">
        <v>51</v>
      </c>
      <c r="AR1">
        <v>52</v>
      </c>
      <c r="AS1">
        <v>53</v>
      </c>
      <c r="AT1">
        <v>54</v>
      </c>
      <c r="AU1">
        <v>55</v>
      </c>
      <c r="AV1">
        <v>56</v>
      </c>
      <c r="AW1">
        <v>57</v>
      </c>
      <c r="AX1">
        <v>58</v>
      </c>
      <c r="AY1">
        <v>59</v>
      </c>
      <c r="AZ1">
        <v>60</v>
      </c>
      <c r="BA1">
        <v>61</v>
      </c>
      <c r="BB1">
        <v>62</v>
      </c>
      <c r="BC1">
        <v>63</v>
      </c>
      <c r="BD1">
        <v>64</v>
      </c>
      <c r="BE1">
        <v>65</v>
      </c>
      <c r="BF1">
        <v>66</v>
      </c>
      <c r="BG1">
        <v>67</v>
      </c>
      <c r="BH1">
        <v>68</v>
      </c>
      <c r="BI1">
        <v>69</v>
      </c>
      <c r="BJ1">
        <v>70</v>
      </c>
      <c r="BK1">
        <v>71</v>
      </c>
      <c r="BL1">
        <v>72</v>
      </c>
      <c r="BM1">
        <v>73</v>
      </c>
      <c r="BN1">
        <v>74</v>
      </c>
      <c r="BO1">
        <v>75</v>
      </c>
      <c r="BP1">
        <v>76</v>
      </c>
      <c r="BQ1">
        <v>77</v>
      </c>
      <c r="BR1">
        <v>78</v>
      </c>
      <c r="BS1">
        <v>79</v>
      </c>
      <c r="BT1">
        <v>80</v>
      </c>
      <c r="BU1">
        <v>81</v>
      </c>
      <c r="BV1">
        <v>82</v>
      </c>
      <c r="BW1">
        <v>83</v>
      </c>
      <c r="BX1">
        <v>84</v>
      </c>
      <c r="BY1">
        <v>85</v>
      </c>
    </row>
    <row r="2" spans="1:77" x14ac:dyDescent="0.25">
      <c r="A2" t="s">
        <v>61</v>
      </c>
    </row>
    <row r="3" spans="1:77" x14ac:dyDescent="0.25">
      <c r="A3" s="19" t="s">
        <v>0</v>
      </c>
      <c r="B3">
        <v>0</v>
      </c>
      <c r="C3">
        <v>6.0948983569905461E-4</v>
      </c>
      <c r="D3">
        <v>4.8759186855924369E-3</v>
      </c>
      <c r="E3">
        <v>1.6456225563874476E-2</v>
      </c>
      <c r="F3">
        <v>3.9007349484739495E-2</v>
      </c>
      <c r="G3">
        <v>7.6066860664307831E-2</v>
      </c>
      <c r="H3">
        <v>0.12608053386805465</v>
      </c>
      <c r="I3">
        <v>0.18060608673739234</v>
      </c>
      <c r="J3">
        <v>0.23071230231682205</v>
      </c>
      <c r="K3">
        <v>0.26746796365084491</v>
      </c>
      <c r="L3" s="22">
        <v>0.28449961520371092</v>
      </c>
      <c r="M3">
        <v>0.29632303895475665</v>
      </c>
      <c r="N3">
        <v>0.3276543694252762</v>
      </c>
      <c r="O3">
        <v>0.40327880069489708</v>
      </c>
      <c r="P3">
        <v>0.54794018681012802</v>
      </c>
      <c r="Q3">
        <v>0.76910741547816275</v>
      </c>
      <c r="R3">
        <v>1.0303255892179859</v>
      </c>
      <c r="S3">
        <v>1.2882618625385218</v>
      </c>
      <c r="T3">
        <v>1.4995833899486954</v>
      </c>
      <c r="U3">
        <v>1.6225722485184659</v>
      </c>
      <c r="V3">
        <v>1.6467166574009855</v>
      </c>
      <c r="W3">
        <v>1.5897306688496977</v>
      </c>
      <c r="X3">
        <v>1.4703453125908859</v>
      </c>
      <c r="Y3">
        <v>1.3072916183508316</v>
      </c>
      <c r="Z3">
        <v>1.1188837965719749</v>
      </c>
      <c r="AA3">
        <v>0.92133435259251917</v>
      </c>
      <c r="AB3">
        <v>0.73019486302513159</v>
      </c>
      <c r="AC3">
        <v>0.5610166632676149</v>
      </c>
      <c r="AD3">
        <v>0.4292733268898965</v>
      </c>
      <c r="AE3">
        <v>0.34478003945538166</v>
      </c>
      <c r="AF3">
        <v>0.30795738569723535</v>
      </c>
      <c r="AG3">
        <v>0.31834019452797546</v>
      </c>
      <c r="AH3">
        <v>0.37546329486011953</v>
      </c>
      <c r="AI3">
        <v>0.47770655544624535</v>
      </c>
      <c r="AJ3">
        <v>0.61119997952911476</v>
      </c>
      <c r="AK3">
        <v>0.7546954503722848</v>
      </c>
      <c r="AL3">
        <v>0.88684345555997623</v>
      </c>
      <c r="AM3">
        <v>0.9862978030802888</v>
      </c>
      <c r="AN3">
        <v>1.0408102075495287</v>
      </c>
      <c r="AO3">
        <v>1.0670630625809236</v>
      </c>
      <c r="AP3">
        <v>1.0874764196904523</v>
      </c>
      <c r="AQ3">
        <v>1.1244703303940939</v>
      </c>
      <c r="AR3">
        <v>1.1994533843119373</v>
      </c>
      <c r="AS3">
        <v>1.3057614207591361</v>
      </c>
      <c r="AT3">
        <v>1.4056933834676757</v>
      </c>
      <c r="AU3">
        <v>1.4599420521404192</v>
      </c>
      <c r="AV3">
        <v>1.4292002064802292</v>
      </c>
      <c r="AW3">
        <v>1.2829089623047703</v>
      </c>
      <c r="AX3">
        <v>1.0463778478853663</v>
      </c>
      <c r="AY3">
        <v>0.76688910947364264</v>
      </c>
      <c r="AZ3">
        <v>0.49177757535647471</v>
      </c>
      <c r="BA3">
        <v>0.28998119131442524</v>
      </c>
      <c r="BB3">
        <v>0.20366305892041942</v>
      </c>
      <c r="BC3">
        <v>0.13643833830020285</v>
      </c>
      <c r="BD3">
        <v>8.5920352982051917E-2</v>
      </c>
      <c r="BE3">
        <v>4.9722426494242994E-2</v>
      </c>
      <c r="BF3">
        <v>2.5457882365052427E-2</v>
      </c>
      <c r="BG3">
        <v>1.074004412275649E-2</v>
      </c>
      <c r="BH3">
        <v>3.1822352956315508E-3</v>
      </c>
      <c r="BI3">
        <v>3.977794119539445E-4</v>
      </c>
      <c r="BJ3">
        <v>0</v>
      </c>
    </row>
    <row r="4" spans="1:77" x14ac:dyDescent="0.25">
      <c r="A4" s="19" t="s">
        <v>1</v>
      </c>
      <c r="B4">
        <v>0</v>
      </c>
      <c r="C4">
        <v>1.4900402441404212E-3</v>
      </c>
      <c r="D4">
        <v>1.192032195312337E-2</v>
      </c>
      <c r="E4">
        <v>4.0231086591791379E-2</v>
      </c>
      <c r="F4">
        <v>9.5362575624986956E-2</v>
      </c>
      <c r="G4">
        <v>0.18597303970748411</v>
      </c>
      <c r="H4">
        <v>0.30869212949977026</v>
      </c>
      <c r="I4">
        <v>0.44387749795813425</v>
      </c>
      <c r="J4" s="22">
        <v>0.57073176368082379</v>
      </c>
      <c r="K4">
        <v>0.66845754526608658</v>
      </c>
      <c r="L4">
        <v>0.7189616071923467</v>
      </c>
      <c r="M4">
        <v>0.72623547334142369</v>
      </c>
      <c r="N4">
        <v>0.7050548013652792</v>
      </c>
      <c r="O4">
        <v>0.67026826085463964</v>
      </c>
      <c r="P4">
        <v>0.63671070073373637</v>
      </c>
      <c r="Q4">
        <v>0.61344165891545366</v>
      </c>
      <c r="R4">
        <v>0.59483621516237528</v>
      </c>
      <c r="S4">
        <v>0.57297003584907857</v>
      </c>
      <c r="T4">
        <v>0.53991878735014109</v>
      </c>
      <c r="U4">
        <v>0.4883268307591383</v>
      </c>
      <c r="V4">
        <v>0.42182776506327835</v>
      </c>
      <c r="W4">
        <v>0.35399491181650611</v>
      </c>
      <c r="X4">
        <v>0.29875972102554632</v>
      </c>
      <c r="Y4">
        <v>0.27005364269712351</v>
      </c>
      <c r="Z4">
        <v>0.27791943336600294</v>
      </c>
      <c r="AA4">
        <v>0.31279210291117093</v>
      </c>
      <c r="AB4">
        <v>0.35894056160908566</v>
      </c>
      <c r="AC4">
        <v>0.40063146933489019</v>
      </c>
      <c r="AD4">
        <v>0.42227152112252753</v>
      </c>
      <c r="AE4">
        <v>0.41845715785799104</v>
      </c>
      <c r="AF4">
        <v>0.40070281804978863</v>
      </c>
      <c r="AG4">
        <v>0.38211802818713358</v>
      </c>
      <c r="AH4">
        <v>0.37581231475923887</v>
      </c>
      <c r="AI4">
        <v>0.39401070595360854</v>
      </c>
      <c r="AJ4">
        <v>0.43955696676321082</v>
      </c>
      <c r="AK4">
        <v>0.50964450746076695</v>
      </c>
      <c r="AL4">
        <v>0.60138908689059012</v>
      </c>
      <c r="AM4">
        <v>0.71190507387341251</v>
      </c>
      <c r="AN4">
        <v>0.83449817261732084</v>
      </c>
      <c r="AO4">
        <v>0.95036281186690652</v>
      </c>
      <c r="AP4">
        <v>1.0382914596183481</v>
      </c>
      <c r="AQ4">
        <v>1.0770765838678242</v>
      </c>
      <c r="AR4">
        <v>1.0462640485603965</v>
      </c>
      <c r="AS4">
        <v>0.94630994316683514</v>
      </c>
      <c r="AT4">
        <v>0.80078845136714882</v>
      </c>
      <c r="AU4">
        <v>0.63447012170461947</v>
      </c>
      <c r="AV4">
        <v>0.47212550272252857</v>
      </c>
      <c r="AW4">
        <v>0.33565433225230024</v>
      </c>
      <c r="AX4">
        <v>0.22862284620891715</v>
      </c>
      <c r="AY4">
        <v>0.14738682204775461</v>
      </c>
      <c r="AZ4">
        <v>8.8284782163560296E-2</v>
      </c>
      <c r="BA4">
        <v>5.1517977078321897E-2</v>
      </c>
      <c r="BB4">
        <v>3.618272189862938E-2</v>
      </c>
      <c r="BC4">
        <v>2.4239596896933353E-2</v>
      </c>
      <c r="BD4">
        <v>1.5264585800984262E-2</v>
      </c>
      <c r="BE4">
        <v>8.8336723385325604E-3</v>
      </c>
      <c r="BF4">
        <v>4.5228402373286725E-3</v>
      </c>
      <c r="BG4">
        <v>1.9080732251230328E-3</v>
      </c>
      <c r="BH4">
        <v>5.6535502966608352E-4</v>
      </c>
      <c r="BI4">
        <v>7.0669378708260563E-5</v>
      </c>
      <c r="BJ4">
        <v>0</v>
      </c>
    </row>
    <row r="5" spans="1:77" x14ac:dyDescent="0.25">
      <c r="A5" s="20">
        <v>43385</v>
      </c>
      <c r="B5">
        <v>0</v>
      </c>
      <c r="C5">
        <v>2.6205172393273951E-4</v>
      </c>
      <c r="D5">
        <v>2.0964137914619161E-3</v>
      </c>
      <c r="E5">
        <v>7.0753965461839673E-3</v>
      </c>
      <c r="F5">
        <v>1.6771310331695329E-2</v>
      </c>
      <c r="G5">
        <v>3.2732124842213689E-2</v>
      </c>
      <c r="H5">
        <v>5.5467535032056453E-2</v>
      </c>
      <c r="I5">
        <v>8.4082683023789198E-2</v>
      </c>
      <c r="J5">
        <v>0.11758301164012218</v>
      </c>
      <c r="K5">
        <v>0.15497396370376554</v>
      </c>
      <c r="L5">
        <v>0.19546489872954831</v>
      </c>
      <c r="M5">
        <v>0.23993056385683312</v>
      </c>
      <c r="N5">
        <v>0.29005892599315225</v>
      </c>
      <c r="O5" s="22">
        <v>0.34754345779672502</v>
      </c>
      <c r="P5">
        <v>0.41406890516304029</v>
      </c>
      <c r="Q5">
        <v>0.4876733180115207</v>
      </c>
      <c r="R5">
        <v>0.55712256086028322</v>
      </c>
      <c r="S5">
        <v>0.60973058307813521</v>
      </c>
      <c r="T5">
        <v>0.63281133403388301</v>
      </c>
      <c r="U5">
        <v>0.61449040045223902</v>
      </c>
      <c r="V5">
        <v>0.55857713697318701</v>
      </c>
      <c r="W5">
        <v>0.48306680479254188</v>
      </c>
      <c r="X5">
        <v>0.40646578367426911</v>
      </c>
      <c r="Y5">
        <v>0.34728045338233426</v>
      </c>
      <c r="Z5">
        <v>0.32008594744605789</v>
      </c>
      <c r="AA5">
        <v>0.31963509126833789</v>
      </c>
      <c r="AB5">
        <v>0.33444713694019312</v>
      </c>
      <c r="AC5">
        <v>0.35303906152588677</v>
      </c>
      <c r="AD5">
        <v>0.36404135412370076</v>
      </c>
      <c r="AE5">
        <v>0.3643442779323357</v>
      </c>
      <c r="AF5">
        <v>0.36455176876042089</v>
      </c>
      <c r="AG5">
        <v>0.37656073542908397</v>
      </c>
      <c r="AH5">
        <v>0.41226808675945203</v>
      </c>
      <c r="AI5">
        <v>0.48157821959777242</v>
      </c>
      <c r="AJ5">
        <v>0.57326233107866398</v>
      </c>
      <c r="AK5">
        <v>0.66336304732574591</v>
      </c>
      <c r="AL5">
        <v>0.72774806885716115</v>
      </c>
      <c r="AM5">
        <v>0.74228898686145717</v>
      </c>
      <c r="AN5">
        <v>0.69351782943482732</v>
      </c>
      <c r="AO5">
        <v>0.60186603590570253</v>
      </c>
      <c r="AP5">
        <v>0.49448812406105663</v>
      </c>
      <c r="AQ5">
        <v>0.39853861168786486</v>
      </c>
      <c r="AR5">
        <v>0.34040745346566859</v>
      </c>
      <c r="AS5">
        <v>0.32526443819872813</v>
      </c>
      <c r="AT5">
        <v>0.3348185941539622</v>
      </c>
      <c r="AU5">
        <v>0.34956485170083845</v>
      </c>
      <c r="AV5">
        <v>0.34999814120882422</v>
      </c>
      <c r="AW5">
        <v>0.31987951253527414</v>
      </c>
      <c r="AX5">
        <v>0.26382802879602391</v>
      </c>
      <c r="AY5">
        <v>0.19466608702727428</v>
      </c>
      <c r="AZ5">
        <v>0.12523571533652783</v>
      </c>
      <c r="BA5">
        <v>7.388138017629553E-2</v>
      </c>
      <c r="BB5">
        <v>5.188925466428438E-2</v>
      </c>
      <c r="BC5">
        <v>3.4761746777049886E-2</v>
      </c>
      <c r="BD5">
        <v>2.1890779311494968E-2</v>
      </c>
      <c r="BE5">
        <v>1.266827506452255E-2</v>
      </c>
      <c r="BF5">
        <v>6.4861568330355475E-3</v>
      </c>
      <c r="BG5">
        <v>2.736347413936871E-3</v>
      </c>
      <c r="BH5">
        <v>8.107696041294429E-4</v>
      </c>
      <c r="BI5">
        <v>1.0134620051618052E-4</v>
      </c>
      <c r="BJ5">
        <v>0</v>
      </c>
    </row>
    <row r="6" spans="1:77" ht="15.75" customHeight="1" x14ac:dyDescent="0.25">
      <c r="A6" s="19" t="s">
        <v>2</v>
      </c>
      <c r="B6">
        <v>0</v>
      </c>
      <c r="C6">
        <v>4.661775663781961E-4</v>
      </c>
      <c r="D6">
        <v>3.7294205310255688E-3</v>
      </c>
      <c r="E6">
        <v>1.2586794292211295E-2</v>
      </c>
      <c r="F6">
        <v>2.983536424820455E-2</v>
      </c>
      <c r="G6">
        <v>5.8177062572596458E-2</v>
      </c>
      <c r="H6">
        <v>9.6255818607110674E-2</v>
      </c>
      <c r="I6">
        <v>0.13722599409664787</v>
      </c>
      <c r="J6">
        <v>0.17385228509782746</v>
      </c>
      <c r="K6">
        <v>0.1988993876672687</v>
      </c>
      <c r="L6">
        <v>0.20628687245993399</v>
      </c>
      <c r="M6">
        <v>0.19936617097545148</v>
      </c>
      <c r="N6">
        <v>0.18609435461164081</v>
      </c>
      <c r="O6">
        <v>0.17445967638047688</v>
      </c>
      <c r="P6">
        <v>0.17244229890055063</v>
      </c>
      <c r="Q6">
        <v>0.1846416116551953</v>
      </c>
      <c r="R6">
        <v>0.20706096115745057</v>
      </c>
      <c r="S6">
        <v>0.23435765472112521</v>
      </c>
      <c r="T6" s="22">
        <v>0.26118899966002829</v>
      </c>
      <c r="U6">
        <v>0.28236222309758829</v>
      </c>
      <c r="V6">
        <v>0.2955815448632374</v>
      </c>
      <c r="W6">
        <v>0.30117150332480386</v>
      </c>
      <c r="X6">
        <v>0.29955104699261725</v>
      </c>
      <c r="Y6">
        <v>0.29113912437700695</v>
      </c>
      <c r="Z6">
        <v>0.27728044919706041</v>
      </c>
      <c r="AA6">
        <v>0.26398767050977495</v>
      </c>
      <c r="AB6">
        <v>0.25874137526103524</v>
      </c>
      <c r="AC6">
        <v>0.26902268614048097</v>
      </c>
      <c r="AD6">
        <v>0.30219135567842781</v>
      </c>
      <c r="AE6">
        <v>0.35677556090563545</v>
      </c>
      <c r="AF6">
        <v>0.41664044647954035</v>
      </c>
      <c r="AG6">
        <v>0.46426867508653002</v>
      </c>
      <c r="AH6">
        <v>0.48214290941299215</v>
      </c>
      <c r="AI6">
        <v>0.45471178528464828</v>
      </c>
      <c r="AJ6">
        <v>0.38727565912163975</v>
      </c>
      <c r="AK6">
        <v>0.29769392288578111</v>
      </c>
      <c r="AL6">
        <v>0.20399856426030913</v>
      </c>
      <c r="AM6">
        <v>0.12421982464981464</v>
      </c>
      <c r="AN6">
        <v>7.1603141967697848E-2</v>
      </c>
      <c r="AO6">
        <v>4.4178628281102861E-2</v>
      </c>
      <c r="AP6">
        <v>3.6958826156160612E-2</v>
      </c>
      <c r="AQ6">
        <v>4.4956278159001883E-2</v>
      </c>
      <c r="AR6">
        <v>6.3178363388051023E-2</v>
      </c>
      <c r="AS6">
        <v>8.6489150807935011E-2</v>
      </c>
      <c r="AT6">
        <v>0.10959426742051009</v>
      </c>
      <c r="AU6">
        <v>0.12719114083215433</v>
      </c>
      <c r="AV6">
        <v>0.13397719864924565</v>
      </c>
      <c r="AW6">
        <v>0.12575469682818191</v>
      </c>
      <c r="AX6">
        <v>0.10538151940587848</v>
      </c>
      <c r="AY6">
        <v>7.8490487439623391E-2</v>
      </c>
      <c r="AZ6">
        <v>5.0721062577839204E-2</v>
      </c>
      <c r="BA6">
        <v>2.9941779162560078E-2</v>
      </c>
      <c r="BB6">
        <v>2.1029068492771967E-2</v>
      </c>
      <c r="BC6">
        <v>1.4087832994181222E-2</v>
      </c>
      <c r="BD6">
        <v>8.8716382703881731E-3</v>
      </c>
      <c r="BE6">
        <v>5.134049924993154E-3</v>
      </c>
      <c r="BF6">
        <v>2.6286335615964959E-3</v>
      </c>
      <c r="BG6">
        <v>1.1089547837985216E-3</v>
      </c>
      <c r="BH6">
        <v>3.2857919519956177E-4</v>
      </c>
      <c r="BI6">
        <v>4.1072399399945289E-5</v>
      </c>
      <c r="BJ6">
        <v>0</v>
      </c>
    </row>
    <row r="7" spans="1:77" ht="15.75" customHeight="1" x14ac:dyDescent="0.25">
      <c r="A7" s="19" t="s">
        <v>3</v>
      </c>
      <c r="B7">
        <f t="array" ref="B7:BO7">FORECAST(B1:BO1, B25:BO25,B24:BO24)</f>
        <v>0.22084544956875904</v>
      </c>
      <c r="C7">
        <v>0.21862566253524862</v>
      </c>
      <c r="D7">
        <v>0.21640587550173823</v>
      </c>
      <c r="E7">
        <v>0.21418608846822781</v>
      </c>
      <c r="F7">
        <v>0.21196630143471742</v>
      </c>
      <c r="G7">
        <v>0.20974651440120701</v>
      </c>
      <c r="H7">
        <v>0.20752672736769662</v>
      </c>
      <c r="I7">
        <v>0.2053069403341862</v>
      </c>
      <c r="J7">
        <v>0.20308715330067581</v>
      </c>
      <c r="K7">
        <v>0.20086736626716539</v>
      </c>
      <c r="L7">
        <v>0.198647579233655</v>
      </c>
      <c r="M7">
        <v>0.19642779220014459</v>
      </c>
      <c r="N7">
        <v>0.1942080051666342</v>
      </c>
      <c r="O7">
        <v>0.19198821813312378</v>
      </c>
      <c r="P7">
        <v>0.18976843109961339</v>
      </c>
      <c r="Q7">
        <v>0.18754864406610297</v>
      </c>
      <c r="R7">
        <v>0.18532885703259255</v>
      </c>
      <c r="S7">
        <v>0.18310906999908216</v>
      </c>
      <c r="T7">
        <v>0.18088928296557177</v>
      </c>
      <c r="U7">
        <v>0.17866949593206136</v>
      </c>
      <c r="V7">
        <v>0.17644970889855094</v>
      </c>
      <c r="W7">
        <v>0.17422992186504055</v>
      </c>
      <c r="X7">
        <v>0.17201013483153016</v>
      </c>
      <c r="Y7">
        <v>0.16979034779801974</v>
      </c>
      <c r="Z7">
        <v>0.16757056076450932</v>
      </c>
      <c r="AA7">
        <v>0.16535077373099893</v>
      </c>
      <c r="AB7" s="22">
        <v>0.16313098669748854</v>
      </c>
      <c r="AC7">
        <v>0.16091119966397813</v>
      </c>
      <c r="AD7">
        <v>0.15869141263046771</v>
      </c>
      <c r="AE7">
        <v>0.15647162559695732</v>
      </c>
      <c r="AF7">
        <v>0.15425183856344693</v>
      </c>
      <c r="AG7">
        <v>0.15203205152993651</v>
      </c>
      <c r="AH7">
        <v>0.1498122644964261</v>
      </c>
      <c r="AI7">
        <v>0.14759247746291571</v>
      </c>
      <c r="AJ7">
        <v>0.14537269042940532</v>
      </c>
      <c r="AK7">
        <v>0.1431529033958949</v>
      </c>
      <c r="AL7">
        <v>0.14093311636238448</v>
      </c>
      <c r="AM7">
        <v>0.13871332932887409</v>
      </c>
      <c r="AN7">
        <v>0.13649354229536367</v>
      </c>
      <c r="AO7">
        <v>0.13427375526185326</v>
      </c>
      <c r="AP7">
        <v>0.13205396822834287</v>
      </c>
      <c r="AQ7">
        <v>0.12983418119483248</v>
      </c>
      <c r="AR7">
        <v>0.12761439416132206</v>
      </c>
      <c r="AS7">
        <v>0.12539460712781164</v>
      </c>
      <c r="AT7">
        <v>0.12317482009430125</v>
      </c>
      <c r="AU7">
        <v>0.12095503306079085</v>
      </c>
      <c r="AV7">
        <v>0.11873524602728044</v>
      </c>
      <c r="AW7">
        <v>0.11651545899377005</v>
      </c>
      <c r="AX7">
        <v>0.11429567196025964</v>
      </c>
      <c r="AY7">
        <v>0.11207588492674925</v>
      </c>
      <c r="AZ7">
        <v>0.10985609789323883</v>
      </c>
      <c r="BA7">
        <v>0.10763631085972844</v>
      </c>
      <c r="BB7">
        <v>0.10541652382621802</v>
      </c>
      <c r="BC7">
        <v>0.10319673679270763</v>
      </c>
      <c r="BD7">
        <v>0.10097694975919722</v>
      </c>
      <c r="BE7">
        <v>9.8757162725686798E-2</v>
      </c>
      <c r="BF7">
        <v>9.6537375692176408E-2</v>
      </c>
      <c r="BG7">
        <v>9.4317588658665991E-2</v>
      </c>
      <c r="BH7">
        <v>9.2097801625155601E-2</v>
      </c>
      <c r="BI7">
        <v>8.9878014591645183E-2</v>
      </c>
      <c r="BJ7">
        <v>8.7658227558134794E-2</v>
      </c>
      <c r="BK7">
        <v>8.5438440524624376E-2</v>
      </c>
      <c r="BL7">
        <v>8.3218653491113986E-2</v>
      </c>
      <c r="BM7">
        <v>8.0998866457603569E-2</v>
      </c>
      <c r="BN7">
        <v>7.8779079424093179E-2</v>
      </c>
      <c r="BO7">
        <v>7.6559292390582762E-2</v>
      </c>
    </row>
    <row r="8" spans="1:77" ht="15.75" customHeight="1" x14ac:dyDescent="0.25">
      <c r="A8" s="19" t="s">
        <v>4</v>
      </c>
      <c r="B8">
        <f t="array" ref="B8:BY8">FORECAST(B1:BY1, B27:BY27,B26:BY26)</f>
        <v>0.36299237360687697</v>
      </c>
      <c r="C8">
        <v>0.35842615231527203</v>
      </c>
      <c r="D8">
        <v>0.35385993102366708</v>
      </c>
      <c r="E8">
        <v>0.34929370973206209</v>
      </c>
      <c r="F8">
        <v>0.34472748844045714</v>
      </c>
      <c r="G8">
        <v>0.3401612671488522</v>
      </c>
      <c r="H8">
        <v>0.3355950458572472</v>
      </c>
      <c r="I8">
        <v>0.33102882456564225</v>
      </c>
      <c r="J8">
        <v>0.32646260327403731</v>
      </c>
      <c r="K8">
        <v>0.32189638198243231</v>
      </c>
      <c r="L8">
        <v>0.31733016069082737</v>
      </c>
      <c r="M8">
        <v>0.31276393939922242</v>
      </c>
      <c r="N8">
        <v>0.30819771810761742</v>
      </c>
      <c r="O8">
        <v>0.30363149681601248</v>
      </c>
      <c r="P8">
        <v>0.29906527552440754</v>
      </c>
      <c r="Q8" s="22">
        <v>0.29449905423280254</v>
      </c>
      <c r="R8">
        <v>0.28993283294119759</v>
      </c>
      <c r="S8">
        <v>0.28536661164959265</v>
      </c>
      <c r="T8">
        <v>0.28080039035798765</v>
      </c>
      <c r="U8">
        <v>0.27623416906638271</v>
      </c>
      <c r="V8">
        <v>0.27166794777477776</v>
      </c>
      <c r="W8">
        <v>0.26710172648317276</v>
      </c>
      <c r="X8">
        <v>0.26253550519156782</v>
      </c>
      <c r="Y8">
        <v>0.25796928389996288</v>
      </c>
      <c r="Z8">
        <v>0.25340306260835788</v>
      </c>
      <c r="AA8">
        <v>0.24883684131675293</v>
      </c>
      <c r="AB8">
        <v>0.24427062002514796</v>
      </c>
      <c r="AC8">
        <v>0.23970439873354302</v>
      </c>
      <c r="AD8">
        <v>0.23513817744193805</v>
      </c>
      <c r="AE8">
        <v>0.23057195615033307</v>
      </c>
      <c r="AF8">
        <v>0.2260057348587281</v>
      </c>
      <c r="AG8">
        <v>0.22143951356712316</v>
      </c>
      <c r="AH8">
        <v>0.21687329227551819</v>
      </c>
      <c r="AI8">
        <v>0.21230707098391322</v>
      </c>
      <c r="AJ8">
        <v>0.20774084969230827</v>
      </c>
      <c r="AK8">
        <v>0.2031746284007033</v>
      </c>
      <c r="AL8">
        <v>0.19860840710909833</v>
      </c>
      <c r="AM8">
        <v>0.19404218581749338</v>
      </c>
      <c r="AN8">
        <v>0.18947596452588841</v>
      </c>
      <c r="AO8">
        <v>0.18490974323428344</v>
      </c>
      <c r="AP8">
        <v>0.1803435219426785</v>
      </c>
      <c r="AQ8">
        <v>0.17577730065107353</v>
      </c>
      <c r="AR8">
        <v>0.17121107935946855</v>
      </c>
      <c r="AS8">
        <v>0.16664485806786361</v>
      </c>
      <c r="AT8">
        <v>0.16207863677625864</v>
      </c>
      <c r="AU8">
        <v>0.15751241548465367</v>
      </c>
      <c r="AV8">
        <v>0.15294619419304872</v>
      </c>
      <c r="AW8">
        <v>0.14837997290144372</v>
      </c>
      <c r="AX8">
        <v>0.14381375160983878</v>
      </c>
      <c r="AY8">
        <v>0.13924753031823384</v>
      </c>
      <c r="AZ8">
        <v>0.13468130902662884</v>
      </c>
      <c r="BA8">
        <v>0.13011508773502389</v>
      </c>
      <c r="BB8">
        <v>0.12554886644341895</v>
      </c>
      <c r="BC8">
        <v>0.12098264515181395</v>
      </c>
      <c r="BD8">
        <v>0.11641642386020901</v>
      </c>
      <c r="BE8">
        <v>0.11185020256860406</v>
      </c>
      <c r="BF8">
        <v>0.10728398127699906</v>
      </c>
      <c r="BG8">
        <v>0.10271775998539412</v>
      </c>
      <c r="BH8">
        <v>9.8151538693789175E-2</v>
      </c>
      <c r="BI8">
        <v>9.3585317402184176E-2</v>
      </c>
      <c r="BJ8">
        <v>8.9019096110579232E-2</v>
      </c>
      <c r="BK8">
        <v>8.4452874818974288E-2</v>
      </c>
      <c r="BL8">
        <v>7.9886653527369289E-2</v>
      </c>
      <c r="BM8">
        <v>7.5320432235764345E-2</v>
      </c>
      <c r="BN8">
        <v>7.0754210944159401E-2</v>
      </c>
      <c r="BO8">
        <v>6.6187989652554402E-2</v>
      </c>
      <c r="BP8">
        <v>6.1621768360949458E-2</v>
      </c>
      <c r="BQ8">
        <v>5.7055547069344514E-2</v>
      </c>
      <c r="BR8">
        <v>5.2489325777739515E-2</v>
      </c>
      <c r="BS8">
        <v>4.7923104486134571E-2</v>
      </c>
      <c r="BT8">
        <v>4.3356883194529572E-2</v>
      </c>
      <c r="BU8">
        <v>3.8790661902924628E-2</v>
      </c>
      <c r="BV8">
        <v>3.4224440611319684E-2</v>
      </c>
      <c r="BW8">
        <v>2.9658219319714685E-2</v>
      </c>
      <c r="BX8">
        <v>2.5091998028109741E-2</v>
      </c>
      <c r="BY8">
        <v>2.0525776736504797E-2</v>
      </c>
    </row>
    <row r="9" spans="1:77" x14ac:dyDescent="0.25">
      <c r="A9" s="20">
        <v>43525</v>
      </c>
      <c r="B9">
        <v>0</v>
      </c>
      <c r="C9">
        <v>1.0589255365486583E-4</v>
      </c>
      <c r="D9">
        <v>8.4714042923892665E-4</v>
      </c>
      <c r="E9">
        <v>2.8590989486813791E-3</v>
      </c>
      <c r="F9">
        <v>6.7771234339114132E-3</v>
      </c>
      <c r="G9">
        <v>1.3236569206858232E-2</v>
      </c>
      <c r="H9">
        <v>2.2871059570812549E-2</v>
      </c>
      <c r="I9">
        <v>3.605839226128045E-2</v>
      </c>
      <c r="J9">
        <v>5.265246145005241E-2</v>
      </c>
      <c r="K9">
        <v>7.244301247045748E-2</v>
      </c>
      <c r="L9">
        <v>9.521979065582456E-2</v>
      </c>
      <c r="M9">
        <v>0.12077254133948268</v>
      </c>
      <c r="N9">
        <v>0.14890324113036982</v>
      </c>
      <c r="O9">
        <v>0.17975334116185335</v>
      </c>
      <c r="P9">
        <v>0.21383961152441688</v>
      </c>
      <c r="Q9" s="22">
        <v>0.25169824512120198</v>
      </c>
      <c r="R9">
        <v>0.29386543485534955</v>
      </c>
      <c r="S9">
        <v>0.34087737363000065</v>
      </c>
      <c r="T9">
        <v>0.39301331818100027</v>
      </c>
      <c r="U9">
        <v>0.44782738060011329</v>
      </c>
      <c r="V9">
        <v>0.50123231257979284</v>
      </c>
      <c r="W9">
        <v>0.54911830900219416</v>
      </c>
      <c r="X9">
        <v>0.5873755647494725</v>
      </c>
      <c r="Y9">
        <v>0.61189427470378321</v>
      </c>
      <c r="Z9">
        <v>0.6193984201733741</v>
      </c>
      <c r="AA9">
        <v>0.61081613821333447</v>
      </c>
      <c r="AB9">
        <v>0.58839765778123798</v>
      </c>
      <c r="AC9">
        <v>0.55439369034995123</v>
      </c>
      <c r="AD9">
        <v>0.5110549473923407</v>
      </c>
      <c r="AE9">
        <v>0.46063322777173316</v>
      </c>
      <c r="AF9">
        <v>0.40583472363991246</v>
      </c>
      <c r="AG9">
        <v>0.35052097951237465</v>
      </c>
      <c r="AH9">
        <v>0.298734454492392</v>
      </c>
      <c r="AI9">
        <v>0.25451760768323695</v>
      </c>
      <c r="AJ9">
        <v>0.22191289818818197</v>
      </c>
      <c r="AK9">
        <v>0.20489101944800592</v>
      </c>
      <c r="AL9">
        <v>0.20436142880416414</v>
      </c>
      <c r="AM9">
        <v>0.21709241780958582</v>
      </c>
      <c r="AN9">
        <v>0.2395583258636268</v>
      </c>
      <c r="AO9">
        <v>0.26823349236564276</v>
      </c>
      <c r="AP9">
        <v>0.29959225671498957</v>
      </c>
      <c r="AQ9">
        <v>0.33018229276295036</v>
      </c>
      <c r="AR9">
        <v>0.35758440209860998</v>
      </c>
      <c r="AS9">
        <v>0.38014309587682982</v>
      </c>
      <c r="AT9">
        <v>0.39622078917139997</v>
      </c>
      <c r="AU9">
        <v>0.40417989705610968</v>
      </c>
      <c r="AV9">
        <v>0.40238283460474877</v>
      </c>
      <c r="AW9">
        <v>0.38959384690924914</v>
      </c>
      <c r="AX9">
        <v>0.36714333620219797</v>
      </c>
      <c r="AY9">
        <v>0.33737095922455984</v>
      </c>
      <c r="AZ9">
        <v>0.30261878792401986</v>
      </c>
      <c r="BA9">
        <v>0.26522889424826324</v>
      </c>
      <c r="BB9">
        <v>0.22754320604820466</v>
      </c>
      <c r="BC9">
        <v>0.1915088260242277</v>
      </c>
      <c r="BD9">
        <v>0.15781734171737929</v>
      </c>
      <c r="BE9">
        <v>0.12691134144968513</v>
      </c>
      <c r="BF9">
        <v>9.9233413543170862E-2</v>
      </c>
      <c r="BG9">
        <v>7.5226146319862214E-2</v>
      </c>
      <c r="BH9">
        <v>5.5327182059772162E-2</v>
      </c>
      <c r="BI9">
        <v>3.961426120458672E-2</v>
      </c>
      <c r="BJ9">
        <v>2.7567580495337973E-2</v>
      </c>
      <c r="BK9">
        <v>1.8610998163257522E-2</v>
      </c>
      <c r="BL9">
        <v>1.2168372439577149E-2</v>
      </c>
      <c r="BM9">
        <v>7.6635615555285877E-3</v>
      </c>
      <c r="BN9">
        <v>5.2666558277131466E-3</v>
      </c>
      <c r="BO9">
        <v>3.9569164746154351E-3</v>
      </c>
      <c r="BP9">
        <v>2.8845921099946541E-3</v>
      </c>
      <c r="BQ9">
        <v>2.0259412350031054E-3</v>
      </c>
      <c r="BR9">
        <v>1.3572223507930959E-3</v>
      </c>
      <c r="BS9">
        <v>8.5469395851693435E-4</v>
      </c>
      <c r="BT9">
        <v>4.9461455932692938E-4</v>
      </c>
      <c r="BU9">
        <v>2.5324265437538839E-4</v>
      </c>
      <c r="BV9">
        <v>1.0683674481461679E-4</v>
      </c>
      <c r="BW9">
        <v>3.1655331796923549E-5</v>
      </c>
      <c r="BX9">
        <v>3.9569164746154334E-6</v>
      </c>
      <c r="BY9">
        <v>0</v>
      </c>
    </row>
    <row r="10" spans="1:77" x14ac:dyDescent="0.25">
      <c r="A10" s="20">
        <v>43678</v>
      </c>
      <c r="B10">
        <v>0</v>
      </c>
      <c r="C10">
        <v>5.0437447871084335E-4</v>
      </c>
      <c r="D10">
        <v>4.0349958296867468E-3</v>
      </c>
      <c r="E10">
        <v>1.3618110925192769E-2</v>
      </c>
      <c r="F10">
        <v>3.2279966637493974E-2</v>
      </c>
      <c r="G10">
        <v>6.3046809838855411E-2</v>
      </c>
      <c r="H10">
        <v>0.10892477727381122</v>
      </c>
      <c r="I10">
        <v>0.16994966533908346</v>
      </c>
      <c r="J10">
        <v>0.24007432920256228</v>
      </c>
      <c r="K10">
        <v>0.31250680448654827</v>
      </c>
      <c r="L10" s="22">
        <v>0.38045512681334148</v>
      </c>
      <c r="M10">
        <v>0.43712733180524266</v>
      </c>
      <c r="N10">
        <v>0.47596237209970538</v>
      </c>
      <c r="O10">
        <v>0.49680821656493457</v>
      </c>
      <c r="P10">
        <v>0.5065985654415166</v>
      </c>
      <c r="Q10">
        <v>0.51263380663761859</v>
      </c>
      <c r="R10">
        <v>0.52221432806140811</v>
      </c>
      <c r="S10">
        <v>0.54264051762105203</v>
      </c>
      <c r="T10">
        <v>0.58065330432403028</v>
      </c>
      <c r="U10">
        <v>0.63705982263720085</v>
      </c>
      <c r="V10">
        <v>0.70909326998969868</v>
      </c>
      <c r="W10">
        <v>0.79393772807726382</v>
      </c>
      <c r="X10">
        <v>0.88877727859563738</v>
      </c>
      <c r="Y10">
        <v>0.9907960032405605</v>
      </c>
      <c r="Z10">
        <v>1.0967237722667436</v>
      </c>
      <c r="AA10">
        <v>1.2010002103931974</v>
      </c>
      <c r="AB10">
        <v>1.2973447228085959</v>
      </c>
      <c r="AC10">
        <v>1.3794764518477693</v>
      </c>
      <c r="AD10">
        <v>1.4411145398455476</v>
      </c>
      <c r="AE10">
        <v>1.4759841494579196</v>
      </c>
      <c r="AF10">
        <v>1.480326185044418</v>
      </c>
      <c r="AG10">
        <v>1.4567781421940524</v>
      </c>
      <c r="AH10">
        <v>1.4089791474283522</v>
      </c>
      <c r="AI10">
        <v>1.3405683272688489</v>
      </c>
      <c r="AJ10">
        <v>1.2551848082370722</v>
      </c>
      <c r="AK10">
        <v>1.1564859553310278</v>
      </c>
      <c r="AL10">
        <v>1.0489071140012234</v>
      </c>
      <c r="AM10">
        <v>0.93793606274466179</v>
      </c>
      <c r="AN10">
        <v>0.82913528485798516</v>
      </c>
      <c r="AO10">
        <v>0.72806726363783603</v>
      </c>
      <c r="AP10">
        <v>0.64029448238085729</v>
      </c>
      <c r="AQ10">
        <v>0.57121070433245813</v>
      </c>
      <c r="AR10">
        <v>0.52383278311003401</v>
      </c>
      <c r="AS10">
        <v>0.49942051117243724</v>
      </c>
      <c r="AT10">
        <v>0.49919248955976203</v>
      </c>
      <c r="AU10">
        <v>0.52436731931210256</v>
      </c>
      <c r="AV10">
        <v>0.57616360146955314</v>
      </c>
      <c r="AW10">
        <v>0.65420791219495178</v>
      </c>
      <c r="AX10">
        <v>0.7479598768948067</v>
      </c>
      <c r="AY10">
        <v>0.84288051904875361</v>
      </c>
      <c r="AZ10">
        <v>0.9244212932415985</v>
      </c>
      <c r="BA10">
        <v>0.97803365405814846</v>
      </c>
      <c r="BB10">
        <v>0.98917116467237998</v>
      </c>
      <c r="BC10">
        <v>0.94906492258564734</v>
      </c>
      <c r="BD10">
        <v>0.86731816274252838</v>
      </c>
      <c r="BE10">
        <v>0.75717776217435573</v>
      </c>
      <c r="BF10">
        <v>0.63189059791246216</v>
      </c>
      <c r="BG10">
        <v>0.50470354698817987</v>
      </c>
      <c r="BH10">
        <v>0.3887897092820729</v>
      </c>
      <c r="BI10">
        <v>0.29195374418831455</v>
      </c>
      <c r="BJ10">
        <v>0.21308710907385564</v>
      </c>
      <c r="BK10">
        <v>0.15024089344767494</v>
      </c>
      <c r="BL10">
        <v>0.10146618681875086</v>
      </c>
      <c r="BM10">
        <v>6.48140786960619E-2</v>
      </c>
      <c r="BN10">
        <v>4.4575367929429073E-2</v>
      </c>
      <c r="BO10">
        <v>3.3490133681013591E-2</v>
      </c>
      <c r="BP10">
        <v>2.4414307453458899E-2</v>
      </c>
      <c r="BQ10">
        <v>1.7146948444678959E-2</v>
      </c>
      <c r="BR10">
        <v>1.1487115852587666E-2</v>
      </c>
      <c r="BS10">
        <v>7.2338688750989352E-3</v>
      </c>
      <c r="BT10">
        <v>4.1862667101266989E-3</v>
      </c>
      <c r="BU10">
        <v>2.1433685555848712E-3</v>
      </c>
      <c r="BV10">
        <v>9.042336093873669E-4</v>
      </c>
      <c r="BW10">
        <v>2.679210694481089E-4</v>
      </c>
      <c r="BX10">
        <v>3.3490133681013544E-5</v>
      </c>
      <c r="BY10">
        <v>0</v>
      </c>
    </row>
    <row r="11" spans="1:77" x14ac:dyDescent="0.25">
      <c r="A11" s="19" t="s">
        <v>5</v>
      </c>
      <c r="B11">
        <v>0</v>
      </c>
      <c r="C11">
        <v>4.3751042015370746E-4</v>
      </c>
      <c r="D11">
        <v>3.5000833612296597E-3</v>
      </c>
      <c r="E11">
        <v>1.18127813441501E-2</v>
      </c>
      <c r="F11">
        <v>2.8000666889837277E-2</v>
      </c>
      <c r="G11">
        <v>5.4688802519213431E-2</v>
      </c>
      <c r="H11">
        <v>9.448545052164449E-2</v>
      </c>
      <c r="I11">
        <v>0.14751741676254826</v>
      </c>
      <c r="J11" s="22">
        <v>0.20882974817695524</v>
      </c>
      <c r="K11">
        <v>0.2728452609015139</v>
      </c>
      <c r="L11">
        <v>0.33398677107287239</v>
      </c>
      <c r="M11">
        <v>0.38667709482767931</v>
      </c>
      <c r="N11">
        <v>0.42546064382048437</v>
      </c>
      <c r="O11">
        <v>0.44825666826981492</v>
      </c>
      <c r="P11">
        <v>0.45671559937869277</v>
      </c>
      <c r="Q11">
        <v>0.45268095752902954</v>
      </c>
      <c r="R11">
        <v>0.43799626310273659</v>
      </c>
      <c r="S11">
        <v>0.41450503648172565</v>
      </c>
      <c r="T11">
        <v>0.38405010691679148</v>
      </c>
      <c r="U11">
        <v>0.34846697330784471</v>
      </c>
      <c r="V11">
        <v>0.30958671946891081</v>
      </c>
      <c r="W11">
        <v>0.26924036853858069</v>
      </c>
      <c r="X11">
        <v>0.22925894365544541</v>
      </c>
      <c r="Y11">
        <v>0.19147346795809619</v>
      </c>
      <c r="Z11">
        <v>0.15760545255421421</v>
      </c>
      <c r="AA11">
        <v>0.12882422202062502</v>
      </c>
      <c r="AB11">
        <v>0.10612545338514207</v>
      </c>
      <c r="AC11">
        <v>9.0504760300560844E-2</v>
      </c>
      <c r="AD11">
        <v>8.2957756419676759E-2</v>
      </c>
      <c r="AE11">
        <v>8.4477490685982218E-2</v>
      </c>
      <c r="AF11">
        <v>9.498528414290365E-2</v>
      </c>
      <c r="AG11">
        <v>0.11167745419924008</v>
      </c>
      <c r="AH11">
        <v>0.13132361475347412</v>
      </c>
      <c r="AI11">
        <v>0.15069337970408836</v>
      </c>
      <c r="AJ11">
        <v>0.16655636294956552</v>
      </c>
      <c r="AK11">
        <v>0.17574914328575469</v>
      </c>
      <c r="AL11">
        <v>0.17796475417057026</v>
      </c>
      <c r="AM11">
        <v>0.17676037149956292</v>
      </c>
      <c r="AN11">
        <v>0.1759674593878966</v>
      </c>
      <c r="AO11">
        <v>0.1794174819507352</v>
      </c>
      <c r="AP11">
        <v>0.19094190330324254</v>
      </c>
      <c r="AQ11">
        <v>0.21399953092620938</v>
      </c>
      <c r="AR11">
        <v>0.24679922639469806</v>
      </c>
      <c r="AS11">
        <v>0.28366898180236971</v>
      </c>
      <c r="AT11">
        <v>0.31884580861925971</v>
      </c>
      <c r="AU11">
        <v>0.34656671831540309</v>
      </c>
      <c r="AV11">
        <v>0.36106872236083482</v>
      </c>
      <c r="AW11">
        <v>0.35774448899867806</v>
      </c>
      <c r="AX11">
        <v>0.33936691379831208</v>
      </c>
      <c r="AY11">
        <v>0.31161149232343122</v>
      </c>
      <c r="AZ11">
        <v>0.28016066623403602</v>
      </c>
      <c r="BA11">
        <v>0.25069687719012801</v>
      </c>
      <c r="BB11">
        <v>0.22890181134281504</v>
      </c>
      <c r="BC11">
        <v>0.21838706047648115</v>
      </c>
      <c r="BD11">
        <v>0.21618146739110633</v>
      </c>
      <c r="BE11">
        <v>0.21800835551962708</v>
      </c>
      <c r="BF11">
        <v>0.21959104829497994</v>
      </c>
      <c r="BG11">
        <v>0.21665286915010137</v>
      </c>
      <c r="BH11">
        <v>0.2049547522800568</v>
      </c>
      <c r="BI11">
        <v>0.18299440249293483</v>
      </c>
      <c r="BJ11">
        <v>0.15381337479650181</v>
      </c>
      <c r="BK11">
        <v>0.12088163428589634</v>
      </c>
      <c r="BL11">
        <v>8.7669146056257072E-2</v>
      </c>
      <c r="BM11">
        <v>5.7645875202722741E-2</v>
      </c>
      <c r="BN11">
        <v>3.9704159874918196E-2</v>
      </c>
      <c r="BO11">
        <v>2.9830322971388577E-2</v>
      </c>
      <c r="BP11">
        <v>2.1746305446142269E-2</v>
      </c>
      <c r="BQ11">
        <v>1.5273125361350953E-2</v>
      </c>
      <c r="BR11">
        <v>1.0231800779186284E-2</v>
      </c>
      <c r="BS11">
        <v>6.4433497618199319E-3</v>
      </c>
      <c r="BT11">
        <v>3.7287903714235721E-3</v>
      </c>
      <c r="BU11">
        <v>1.9091406701688698E-3</v>
      </c>
      <c r="BV11">
        <v>8.0541872022749149E-4</v>
      </c>
      <c r="BW11">
        <v>2.3864258377110872E-4</v>
      </c>
      <c r="BX11">
        <v>2.9830322971388536E-5</v>
      </c>
      <c r="BY11">
        <v>0</v>
      </c>
    </row>
    <row r="12" spans="1:77" x14ac:dyDescent="0.25">
      <c r="A12" s="21" t="s">
        <v>64</v>
      </c>
    </row>
    <row r="13" spans="1:77" x14ac:dyDescent="0.25">
      <c r="A13" s="19" t="s">
        <v>0</v>
      </c>
      <c r="B13">
        <v>0.02</v>
      </c>
      <c r="C13">
        <v>0.02</v>
      </c>
      <c r="D13">
        <v>0.02</v>
      </c>
      <c r="E13">
        <v>0.50370000000000004</v>
      </c>
      <c r="F13">
        <v>0.6613</v>
      </c>
      <c r="G13">
        <v>0.68200000000000005</v>
      </c>
      <c r="H13">
        <v>0.70879999999999999</v>
      </c>
      <c r="I13">
        <v>0.75660000000000005</v>
      </c>
      <c r="J13">
        <v>0.8034</v>
      </c>
      <c r="K13">
        <v>0.83819999999999995</v>
      </c>
      <c r="L13">
        <v>0.8669</v>
      </c>
      <c r="M13">
        <v>0.89319999999999999</v>
      </c>
      <c r="N13">
        <v>0.91990000000000005</v>
      </c>
      <c r="O13">
        <v>0.94159999999999999</v>
      </c>
      <c r="P13">
        <v>0.96840000000000004</v>
      </c>
      <c r="Q13">
        <v>0.99409999999999998</v>
      </c>
      <c r="R13">
        <v>1.0118</v>
      </c>
      <c r="S13">
        <v>1.0219</v>
      </c>
      <c r="T13">
        <v>1.0434000000000001</v>
      </c>
      <c r="U13">
        <v>1.0592999999999999</v>
      </c>
      <c r="V13">
        <v>1.0799000000000001</v>
      </c>
      <c r="W13">
        <v>1.0954200000000001</v>
      </c>
      <c r="X13">
        <v>1.11094</v>
      </c>
      <c r="Y13">
        <v>1.12646</v>
      </c>
      <c r="Z13">
        <v>1.14198</v>
      </c>
      <c r="AA13">
        <v>1.1575</v>
      </c>
      <c r="AB13">
        <v>1.1711800000000001</v>
      </c>
      <c r="AC13">
        <v>1.18486</v>
      </c>
      <c r="AD13">
        <v>1.1985399999999999</v>
      </c>
      <c r="AE13">
        <v>1.2122200000000001</v>
      </c>
      <c r="AF13">
        <v>1.2259</v>
      </c>
      <c r="AG13">
        <v>1.23956</v>
      </c>
      <c r="AH13">
        <v>1.25322</v>
      </c>
      <c r="AI13">
        <v>1.26688</v>
      </c>
      <c r="AJ13">
        <v>1.28054</v>
      </c>
      <c r="AK13">
        <v>1.2942</v>
      </c>
      <c r="AL13">
        <v>1.3010200000000001</v>
      </c>
      <c r="AM13">
        <v>1.3078400000000001</v>
      </c>
      <c r="AN13">
        <v>1.3146599999999999</v>
      </c>
      <c r="AO13">
        <v>1.32148</v>
      </c>
      <c r="AP13">
        <v>1.3283</v>
      </c>
      <c r="AQ13">
        <v>1.3382800000000001</v>
      </c>
      <c r="AR13">
        <v>1.3482600000000002</v>
      </c>
      <c r="AS13">
        <v>1.3582399999999999</v>
      </c>
      <c r="AT13">
        <v>1.3682200000000002</v>
      </c>
      <c r="AU13">
        <v>1.3782000000000001</v>
      </c>
      <c r="AV13">
        <v>1.3842400000000001</v>
      </c>
      <c r="AW13">
        <v>1.3902800000000002</v>
      </c>
      <c r="AX13">
        <v>1.3963200000000002</v>
      </c>
      <c r="AY13">
        <v>1.4023600000000001</v>
      </c>
      <c r="AZ13">
        <v>1.4084000000000001</v>
      </c>
      <c r="BA13">
        <v>1.4171400000000003</v>
      </c>
      <c r="BB13">
        <v>1.42588</v>
      </c>
      <c r="BC13">
        <v>1.43462</v>
      </c>
      <c r="BD13">
        <v>1.44336</v>
      </c>
      <c r="BE13">
        <v>1.4520999999999999</v>
      </c>
      <c r="BF13">
        <v>1.4585600000000001</v>
      </c>
      <c r="BG13">
        <v>1.46502</v>
      </c>
      <c r="BH13">
        <v>1.4714800000000001</v>
      </c>
      <c r="BI13">
        <v>1.4779399999999998</v>
      </c>
      <c r="BJ13">
        <v>1.4843999999999999</v>
      </c>
    </row>
    <row r="14" spans="1:77" x14ac:dyDescent="0.25">
      <c r="A14" s="19" t="s">
        <v>1</v>
      </c>
      <c r="B14">
        <v>0.80620000000000003</v>
      </c>
      <c r="C14">
        <v>0.67869999999999997</v>
      </c>
      <c r="D14">
        <v>0.70340000000000003</v>
      </c>
      <c r="E14">
        <v>0.66220000000000001</v>
      </c>
      <c r="F14">
        <v>0.68679999999999997</v>
      </c>
      <c r="G14">
        <v>0.71560000000000001</v>
      </c>
      <c r="H14">
        <v>0.76480000000000004</v>
      </c>
      <c r="I14">
        <v>0.77590000000000003</v>
      </c>
      <c r="J14">
        <v>0.81120000000000003</v>
      </c>
      <c r="K14">
        <v>0.84330000000000005</v>
      </c>
      <c r="L14">
        <v>0.86829999999999996</v>
      </c>
      <c r="M14">
        <v>0.89070000000000005</v>
      </c>
      <c r="N14">
        <v>0.91469999999999996</v>
      </c>
      <c r="O14">
        <v>0.94410000000000005</v>
      </c>
      <c r="P14">
        <v>0.97189999999999999</v>
      </c>
      <c r="Q14">
        <v>0.98850000000000005</v>
      </c>
      <c r="R14">
        <v>1.0071000000000001</v>
      </c>
      <c r="S14">
        <v>1.0301</v>
      </c>
      <c r="T14">
        <v>1.0603</v>
      </c>
      <c r="U14">
        <v>1.0694999999999999</v>
      </c>
      <c r="V14">
        <v>1.0878000000000001</v>
      </c>
      <c r="W14">
        <v>1.1075800000000002</v>
      </c>
      <c r="X14">
        <v>1.1273600000000001</v>
      </c>
      <c r="Y14">
        <v>1.14714</v>
      </c>
      <c r="Z14">
        <v>1.1669200000000002</v>
      </c>
      <c r="AA14">
        <v>1.1867000000000001</v>
      </c>
      <c r="AB14">
        <v>1.2054200000000002</v>
      </c>
      <c r="AC14">
        <v>1.22414</v>
      </c>
      <c r="AD14">
        <v>1.2428600000000001</v>
      </c>
      <c r="AE14">
        <v>1.2615799999999999</v>
      </c>
      <c r="AF14">
        <v>1.2803</v>
      </c>
      <c r="AG14">
        <v>1.2956400000000001</v>
      </c>
      <c r="AH14">
        <v>1.31098</v>
      </c>
      <c r="AI14">
        <v>1.3263199999999999</v>
      </c>
      <c r="AJ14">
        <v>1.3416600000000001</v>
      </c>
      <c r="AK14">
        <v>1.357</v>
      </c>
      <c r="AL14">
        <v>1.3648600000000002</v>
      </c>
      <c r="AM14">
        <v>1.3727199999999999</v>
      </c>
      <c r="AN14">
        <v>1.3805800000000001</v>
      </c>
      <c r="AO14">
        <v>1.3884399999999999</v>
      </c>
      <c r="AP14">
        <v>1.3963000000000001</v>
      </c>
      <c r="AQ14">
        <v>1.4067400000000001</v>
      </c>
      <c r="AR14">
        <v>1.4171800000000001</v>
      </c>
      <c r="AS14">
        <v>1.4276199999999999</v>
      </c>
      <c r="AT14">
        <v>1.4380600000000001</v>
      </c>
      <c r="AU14">
        <v>1.4484999999999999</v>
      </c>
      <c r="AV14">
        <v>1.4542000000000002</v>
      </c>
      <c r="AW14">
        <v>1.4599</v>
      </c>
      <c r="AX14">
        <v>1.4656</v>
      </c>
      <c r="AY14">
        <v>1.4713000000000001</v>
      </c>
      <c r="AZ14">
        <v>1.4770000000000001</v>
      </c>
      <c r="BA14">
        <v>1.4927400000000002</v>
      </c>
      <c r="BB14">
        <v>1.50848</v>
      </c>
      <c r="BC14">
        <v>1.5242200000000001</v>
      </c>
      <c r="BD14">
        <v>1.53996</v>
      </c>
      <c r="BE14">
        <v>1.5557000000000001</v>
      </c>
      <c r="BF14">
        <v>1.5700600000000002</v>
      </c>
      <c r="BG14">
        <v>1.5844200000000002</v>
      </c>
      <c r="BH14">
        <v>1.5987800000000001</v>
      </c>
      <c r="BI14">
        <v>1.61314</v>
      </c>
      <c r="BJ14">
        <v>1.6274999999999999</v>
      </c>
    </row>
    <row r="15" spans="1:77" x14ac:dyDescent="0.25">
      <c r="A15" s="20">
        <v>43385</v>
      </c>
      <c r="B15">
        <v>1.0548999999999999</v>
      </c>
      <c r="C15">
        <v>0.91479999999999995</v>
      </c>
      <c r="D15">
        <v>0.78769999999999996</v>
      </c>
      <c r="E15">
        <v>0.67100000000000004</v>
      </c>
      <c r="F15">
        <v>0.79579999999999995</v>
      </c>
      <c r="G15">
        <v>0.79</v>
      </c>
      <c r="H15">
        <v>0.74570000000000003</v>
      </c>
      <c r="I15">
        <v>0.77</v>
      </c>
      <c r="J15">
        <v>0.79659999999999997</v>
      </c>
      <c r="K15">
        <v>0.8246</v>
      </c>
      <c r="L15">
        <v>0.85640000000000005</v>
      </c>
      <c r="M15">
        <v>0.87649999999999995</v>
      </c>
      <c r="N15">
        <v>0.90890000000000004</v>
      </c>
      <c r="O15">
        <v>0.93879999999999997</v>
      </c>
      <c r="P15">
        <v>0.94979999999999998</v>
      </c>
      <c r="Q15">
        <v>0.98580000000000001</v>
      </c>
      <c r="R15">
        <v>0.99739999999999995</v>
      </c>
      <c r="S15">
        <v>1.0192000000000001</v>
      </c>
      <c r="T15">
        <v>1.0427999999999999</v>
      </c>
      <c r="U15">
        <v>1.0570999999999999</v>
      </c>
      <c r="V15">
        <v>1.0617000000000001</v>
      </c>
      <c r="W15">
        <v>1.0811000000000002</v>
      </c>
      <c r="X15">
        <v>1.1005</v>
      </c>
      <c r="Y15">
        <v>1.1199000000000001</v>
      </c>
      <c r="Z15">
        <v>1.1393</v>
      </c>
      <c r="AA15">
        <v>1.1587000000000001</v>
      </c>
      <c r="AB15">
        <v>1.1726800000000002</v>
      </c>
      <c r="AC15">
        <v>1.18666</v>
      </c>
      <c r="AD15">
        <v>1.2006399999999999</v>
      </c>
      <c r="AE15">
        <v>1.21462</v>
      </c>
      <c r="AF15">
        <v>1.2285999999999999</v>
      </c>
      <c r="AG15">
        <v>1.24658</v>
      </c>
      <c r="AH15">
        <v>1.2645599999999999</v>
      </c>
      <c r="AI15">
        <v>1.28254</v>
      </c>
      <c r="AJ15">
        <v>1.3005199999999999</v>
      </c>
      <c r="AK15">
        <v>1.3185</v>
      </c>
      <c r="AL15">
        <v>1.3368</v>
      </c>
      <c r="AM15">
        <v>1.3551</v>
      </c>
      <c r="AN15">
        <v>1.3734</v>
      </c>
      <c r="AO15">
        <v>1.3916999999999997</v>
      </c>
      <c r="AP15">
        <v>1.41</v>
      </c>
      <c r="AQ15">
        <v>1.4230999999999998</v>
      </c>
      <c r="AR15">
        <v>1.4361999999999999</v>
      </c>
      <c r="AS15">
        <v>1.4493</v>
      </c>
      <c r="AT15">
        <v>1.4624000000000001</v>
      </c>
      <c r="AU15">
        <v>1.4755</v>
      </c>
      <c r="AV15">
        <v>1.4833200000000002</v>
      </c>
      <c r="AW15">
        <v>1.4911400000000001</v>
      </c>
      <c r="AX15">
        <v>1.4989599999999998</v>
      </c>
      <c r="AY15">
        <v>1.50678</v>
      </c>
      <c r="AZ15">
        <v>1.5145999999999999</v>
      </c>
      <c r="BA15">
        <v>1.5325600000000001</v>
      </c>
      <c r="BB15">
        <v>1.5505200000000001</v>
      </c>
      <c r="BC15">
        <v>1.5684800000000001</v>
      </c>
      <c r="BD15">
        <v>1.5864400000000001</v>
      </c>
      <c r="BE15">
        <v>1.6044</v>
      </c>
      <c r="BF15">
        <v>1.6039400000000001</v>
      </c>
      <c r="BG15">
        <v>1.60348</v>
      </c>
      <c r="BH15">
        <v>1.6030200000000001</v>
      </c>
      <c r="BI15">
        <v>1.60256</v>
      </c>
      <c r="BJ15">
        <v>1.6021000000000001</v>
      </c>
    </row>
    <row r="16" spans="1:77" x14ac:dyDescent="0.25">
      <c r="A16" s="19" t="s">
        <v>2</v>
      </c>
      <c r="B16">
        <v>1.3643000000000001</v>
      </c>
      <c r="C16">
        <v>1.2060999999999999</v>
      </c>
      <c r="D16">
        <v>1.0632999999999999</v>
      </c>
      <c r="E16">
        <v>0.93130000000000002</v>
      </c>
      <c r="F16">
        <v>1.0079</v>
      </c>
      <c r="G16">
        <v>0.98660000000000003</v>
      </c>
      <c r="H16">
        <v>0.997</v>
      </c>
      <c r="I16">
        <v>0.96209999999999996</v>
      </c>
      <c r="J16">
        <v>0.9758</v>
      </c>
      <c r="K16">
        <v>1.0069999999999999</v>
      </c>
      <c r="L16">
        <v>1.0463</v>
      </c>
      <c r="M16">
        <v>1.0478000000000001</v>
      </c>
      <c r="N16">
        <v>1.0636000000000001</v>
      </c>
      <c r="O16">
        <v>1.0931</v>
      </c>
      <c r="P16">
        <v>1.1181000000000001</v>
      </c>
      <c r="Q16">
        <v>1.1420999999999999</v>
      </c>
      <c r="R16">
        <v>1.1678999999999999</v>
      </c>
      <c r="S16">
        <v>1.1879999999999999</v>
      </c>
      <c r="T16">
        <v>1.2154</v>
      </c>
      <c r="U16">
        <v>1.2418</v>
      </c>
      <c r="V16">
        <v>1.2572000000000001</v>
      </c>
      <c r="W16">
        <v>1.2774400000000004</v>
      </c>
      <c r="X16">
        <v>1.2976800000000002</v>
      </c>
      <c r="Y16">
        <v>1.31792</v>
      </c>
      <c r="Z16">
        <v>1.33816</v>
      </c>
      <c r="AA16">
        <v>1.3584000000000001</v>
      </c>
      <c r="AB16">
        <v>1.3732400000000002</v>
      </c>
      <c r="AC16">
        <v>1.38808</v>
      </c>
      <c r="AD16">
        <v>1.4029199999999999</v>
      </c>
      <c r="AE16">
        <v>1.4177600000000001</v>
      </c>
      <c r="AF16">
        <v>1.4326000000000001</v>
      </c>
      <c r="AG16">
        <v>1.4488200000000002</v>
      </c>
      <c r="AH16">
        <v>1.4650400000000001</v>
      </c>
      <c r="AI16">
        <v>1.4812600000000002</v>
      </c>
      <c r="AJ16">
        <v>1.4974799999999999</v>
      </c>
      <c r="AK16">
        <v>1.5137</v>
      </c>
      <c r="AL16">
        <v>1.5283800000000001</v>
      </c>
      <c r="AM16">
        <v>1.5430600000000001</v>
      </c>
      <c r="AN16">
        <v>1.5577399999999999</v>
      </c>
      <c r="AO16">
        <v>1.5724200000000002</v>
      </c>
      <c r="AP16">
        <v>1.5871</v>
      </c>
      <c r="AQ16">
        <v>1.59972</v>
      </c>
      <c r="AR16">
        <v>1.6123399999999999</v>
      </c>
      <c r="AS16">
        <v>1.62496</v>
      </c>
      <c r="AT16">
        <v>1.6375799999999998</v>
      </c>
      <c r="AU16">
        <v>1.6501999999999999</v>
      </c>
      <c r="AV16">
        <v>1.6654</v>
      </c>
      <c r="AW16">
        <v>1.6805999999999999</v>
      </c>
      <c r="AX16">
        <v>1.6958</v>
      </c>
      <c r="AY16">
        <v>1.7109999999999999</v>
      </c>
      <c r="AZ16">
        <v>1.7262</v>
      </c>
      <c r="BA16">
        <v>1.73674</v>
      </c>
      <c r="BB16">
        <v>1.7472799999999999</v>
      </c>
      <c r="BC16">
        <v>1.7578199999999999</v>
      </c>
      <c r="BD16">
        <v>1.7683599999999999</v>
      </c>
      <c r="BE16">
        <v>1.7788999999999999</v>
      </c>
      <c r="BF16">
        <v>1.7844199999999999</v>
      </c>
      <c r="BG16">
        <v>1.7899400000000001</v>
      </c>
      <c r="BH16">
        <v>1.7954599999999998</v>
      </c>
      <c r="BI16">
        <v>1.80098</v>
      </c>
      <c r="BJ16">
        <v>1.8065</v>
      </c>
    </row>
    <row r="17" spans="1:77" x14ac:dyDescent="0.25">
      <c r="A17" s="19" t="s">
        <v>3</v>
      </c>
      <c r="B17">
        <f t="array" ref="B17:BO17">FORECAST(B1:BO1,B30:BO30,B29:BO29)</f>
        <v>0.76758827276923469</v>
      </c>
      <c r="C17">
        <v>0.79036234882211542</v>
      </c>
      <c r="D17">
        <v>0.81313642487499638</v>
      </c>
      <c r="E17">
        <v>0.83591050092787722</v>
      </c>
      <c r="F17">
        <v>0.85868457698075806</v>
      </c>
      <c r="G17">
        <v>0.88145865303363902</v>
      </c>
      <c r="H17">
        <v>0.90423272908651975</v>
      </c>
      <c r="I17">
        <v>0.9270068051394007</v>
      </c>
      <c r="J17">
        <v>0.94978088119228155</v>
      </c>
      <c r="K17">
        <v>0.97255495724516239</v>
      </c>
      <c r="L17">
        <v>0.99532903329804323</v>
      </c>
      <c r="M17">
        <v>1.0181031093509241</v>
      </c>
      <c r="N17">
        <v>1.0408771854038048</v>
      </c>
      <c r="O17">
        <v>1.0636512614566858</v>
      </c>
      <c r="P17">
        <v>1.0864253375095667</v>
      </c>
      <c r="Q17">
        <v>1.1091994135624477</v>
      </c>
      <c r="R17">
        <v>1.1319734896153284</v>
      </c>
      <c r="S17">
        <v>1.1547475656682091</v>
      </c>
      <c r="T17">
        <v>1.1775216417210901</v>
      </c>
      <c r="U17">
        <v>1.200295717773971</v>
      </c>
      <c r="V17">
        <v>1.223069793826852</v>
      </c>
      <c r="W17">
        <v>1.2458438698797327</v>
      </c>
      <c r="X17">
        <v>1.2686179459326135</v>
      </c>
      <c r="Y17">
        <v>1.2913920219854944</v>
      </c>
      <c r="Z17">
        <v>1.3141660980383754</v>
      </c>
      <c r="AA17">
        <v>1.3369401740912561</v>
      </c>
      <c r="AB17">
        <v>1.359714250144137</v>
      </c>
      <c r="AC17">
        <v>1.3824883261970178</v>
      </c>
      <c r="AD17">
        <v>1.4052624022498987</v>
      </c>
      <c r="AE17">
        <v>1.4280364783027797</v>
      </c>
      <c r="AF17">
        <v>1.4508105543556604</v>
      </c>
      <c r="AG17">
        <v>1.4735846304085412</v>
      </c>
      <c r="AH17">
        <v>1.4963587064614221</v>
      </c>
      <c r="AI17">
        <v>1.5191327825143031</v>
      </c>
      <c r="AJ17">
        <v>1.5419068585671838</v>
      </c>
      <c r="AK17">
        <v>1.5646809346200647</v>
      </c>
      <c r="AL17">
        <v>1.5874550106729457</v>
      </c>
      <c r="AM17">
        <v>1.6102290867258264</v>
      </c>
      <c r="AN17">
        <v>1.6330031627787074</v>
      </c>
      <c r="AO17">
        <v>1.6557772388315881</v>
      </c>
      <c r="AP17">
        <v>1.6785513148844691</v>
      </c>
      <c r="AQ17">
        <v>1.7013253909373498</v>
      </c>
      <c r="AR17">
        <v>1.7240994669902308</v>
      </c>
      <c r="AS17">
        <v>1.7468735430431117</v>
      </c>
      <c r="AT17">
        <v>1.7696476190959924</v>
      </c>
      <c r="AU17">
        <v>1.7924216951488734</v>
      </c>
      <c r="AV17">
        <v>1.8151957712017541</v>
      </c>
      <c r="AW17">
        <v>1.8379698472546351</v>
      </c>
      <c r="AX17">
        <v>1.860743923307516</v>
      </c>
      <c r="AY17">
        <v>1.8835179993603968</v>
      </c>
      <c r="AZ17">
        <v>1.9062920754132777</v>
      </c>
      <c r="BA17">
        <v>1.9290661514661585</v>
      </c>
      <c r="BB17">
        <v>1.9518402275190394</v>
      </c>
      <c r="BC17">
        <v>1.9746143035719201</v>
      </c>
      <c r="BD17">
        <v>1.9973883796248011</v>
      </c>
      <c r="BE17">
        <v>2.0201624556776823</v>
      </c>
      <c r="BF17">
        <v>2.0429365317305628</v>
      </c>
      <c r="BG17">
        <v>2.0657106077834437</v>
      </c>
      <c r="BH17">
        <v>2.0884846838363247</v>
      </c>
      <c r="BI17">
        <v>2.1112587598892052</v>
      </c>
      <c r="BJ17">
        <v>2.1340328359420861</v>
      </c>
      <c r="BK17">
        <v>2.1568069119949671</v>
      </c>
      <c r="BL17">
        <v>2.1795809880478481</v>
      </c>
      <c r="BM17">
        <v>2.202355064100729</v>
      </c>
      <c r="BN17">
        <v>2.2251291401536095</v>
      </c>
      <c r="BO17">
        <v>2.2479032162064905</v>
      </c>
    </row>
    <row r="18" spans="1:77" x14ac:dyDescent="0.25">
      <c r="A18" s="19" t="s">
        <v>4</v>
      </c>
      <c r="B18">
        <f t="array" ref="B18:BY18">FORECAST(B1:BY1,B32:BY32,B31:BY31)</f>
        <v>0.82306906443708128</v>
      </c>
      <c r="C18">
        <v>0.8401297499755378</v>
      </c>
      <c r="D18">
        <v>0.85719043551399443</v>
      </c>
      <c r="E18">
        <v>0.87425112105245106</v>
      </c>
      <c r="F18">
        <v>0.89131180659090758</v>
      </c>
      <c r="G18">
        <v>0.90837249212936422</v>
      </c>
      <c r="H18">
        <v>0.92543317766782085</v>
      </c>
      <c r="I18">
        <v>0.94249386320627737</v>
      </c>
      <c r="J18">
        <v>0.95955454874473389</v>
      </c>
      <c r="K18">
        <v>0.97661523428319064</v>
      </c>
      <c r="L18">
        <v>0.99367591982164716</v>
      </c>
      <c r="M18">
        <v>1.0107366053601037</v>
      </c>
      <c r="N18">
        <v>1.0277972908985604</v>
      </c>
      <c r="O18">
        <v>1.0448579764370169</v>
      </c>
      <c r="P18">
        <v>1.0619186619754735</v>
      </c>
      <c r="Q18">
        <v>1.07897934751393</v>
      </c>
      <c r="R18">
        <v>1.0960400330523867</v>
      </c>
      <c r="S18">
        <v>1.1131007185908433</v>
      </c>
      <c r="T18">
        <v>1.1301614041292998</v>
      </c>
      <c r="U18">
        <v>1.1472220896677565</v>
      </c>
      <c r="V18">
        <v>1.164282775206213</v>
      </c>
      <c r="W18">
        <v>1.1813434607446696</v>
      </c>
      <c r="X18">
        <v>1.1984041462831261</v>
      </c>
      <c r="Y18">
        <v>1.2154648318215828</v>
      </c>
      <c r="Z18">
        <v>1.2325255173600393</v>
      </c>
      <c r="AA18">
        <v>1.2495862028984961</v>
      </c>
      <c r="AB18">
        <v>1.2666468884369526</v>
      </c>
      <c r="AC18">
        <v>1.2837075739754091</v>
      </c>
      <c r="AD18">
        <v>1.3007682595138657</v>
      </c>
      <c r="AE18">
        <v>1.3178289450523222</v>
      </c>
      <c r="AF18">
        <v>1.3348896305907789</v>
      </c>
      <c r="AG18">
        <v>1.3519503161292354</v>
      </c>
      <c r="AH18">
        <v>1.3690110016676922</v>
      </c>
      <c r="AI18">
        <v>1.3860716872061487</v>
      </c>
      <c r="AJ18">
        <v>1.4031323727446052</v>
      </c>
      <c r="AK18">
        <v>1.4201930582830617</v>
      </c>
      <c r="AL18">
        <v>1.4372537438215183</v>
      </c>
      <c r="AM18">
        <v>1.454314429359975</v>
      </c>
      <c r="AN18">
        <v>1.4713751148984315</v>
      </c>
      <c r="AO18">
        <v>1.4884358004368883</v>
      </c>
      <c r="AP18">
        <v>1.5054964859753448</v>
      </c>
      <c r="AQ18">
        <v>1.5225571715138013</v>
      </c>
      <c r="AR18">
        <v>1.5396178570522578</v>
      </c>
      <c r="AS18">
        <v>1.5566785425907144</v>
      </c>
      <c r="AT18">
        <v>1.5737392281291711</v>
      </c>
      <c r="AU18">
        <v>1.5907999136676279</v>
      </c>
      <c r="AV18">
        <v>1.6078605992060844</v>
      </c>
      <c r="AW18">
        <v>1.6249212847445409</v>
      </c>
      <c r="AX18">
        <v>1.6419819702829974</v>
      </c>
      <c r="AY18">
        <v>1.6590426558214542</v>
      </c>
      <c r="AZ18">
        <v>1.6761033413599107</v>
      </c>
      <c r="BA18">
        <v>1.6931640268983672</v>
      </c>
      <c r="BB18">
        <v>1.7102247124368237</v>
      </c>
      <c r="BC18">
        <v>1.7272853979752805</v>
      </c>
      <c r="BD18">
        <v>1.744346083513737</v>
      </c>
      <c r="BE18">
        <v>1.7614067690521935</v>
      </c>
      <c r="BF18">
        <v>1.7784674545906503</v>
      </c>
      <c r="BG18">
        <v>1.7955281401291068</v>
      </c>
      <c r="BH18">
        <v>1.8125888256675633</v>
      </c>
      <c r="BI18">
        <v>1.8296495112060198</v>
      </c>
      <c r="BJ18">
        <v>1.8467101967444766</v>
      </c>
      <c r="BK18">
        <v>1.8637708822829331</v>
      </c>
      <c r="BL18">
        <v>1.8808315678213896</v>
      </c>
      <c r="BM18">
        <v>1.8978922533598463</v>
      </c>
      <c r="BN18">
        <v>1.9149529388983029</v>
      </c>
      <c r="BO18">
        <v>1.9320136244367594</v>
      </c>
      <c r="BP18">
        <v>1.9490743099752161</v>
      </c>
      <c r="BQ18">
        <v>1.9661349955136727</v>
      </c>
      <c r="BR18">
        <v>1.9831956810521292</v>
      </c>
      <c r="BS18">
        <v>2.0002563665905857</v>
      </c>
      <c r="BT18">
        <v>2.0173170521290427</v>
      </c>
      <c r="BU18">
        <v>2.0343777376674987</v>
      </c>
      <c r="BV18">
        <v>2.0514384232059557</v>
      </c>
      <c r="BW18">
        <v>2.0684991087444122</v>
      </c>
      <c r="BX18">
        <v>2.0855597942828688</v>
      </c>
      <c r="BY18">
        <v>2.1026204798213253</v>
      </c>
    </row>
    <row r="19" spans="1:77" x14ac:dyDescent="0.25">
      <c r="A19" s="20">
        <v>43525</v>
      </c>
      <c r="B19">
        <v>1.9106000000000001</v>
      </c>
      <c r="C19">
        <v>1.7029000000000001</v>
      </c>
      <c r="D19">
        <v>1.5128999999999999</v>
      </c>
      <c r="E19">
        <v>1.3392999999999999</v>
      </c>
      <c r="F19">
        <v>1.1787000000000001</v>
      </c>
      <c r="G19">
        <v>1.0294000000000001</v>
      </c>
      <c r="H19">
        <v>0.89</v>
      </c>
      <c r="I19">
        <v>0.75890000000000002</v>
      </c>
      <c r="J19">
        <v>0.63549999999999995</v>
      </c>
      <c r="K19">
        <v>0.86939999999999995</v>
      </c>
      <c r="L19">
        <v>0.86019999999999996</v>
      </c>
      <c r="M19">
        <v>0.88460000000000005</v>
      </c>
      <c r="N19">
        <v>0.89200000000000002</v>
      </c>
      <c r="O19">
        <v>0.9143</v>
      </c>
      <c r="P19">
        <v>0.94740000000000002</v>
      </c>
      <c r="Q19">
        <v>0.98199999999999998</v>
      </c>
      <c r="R19">
        <v>0.99839999999999995</v>
      </c>
      <c r="S19">
        <v>1.0334000000000001</v>
      </c>
      <c r="T19">
        <v>1.0501</v>
      </c>
      <c r="U19">
        <v>1.0891999999999999</v>
      </c>
      <c r="V19">
        <v>1.1033999999999999</v>
      </c>
      <c r="W19">
        <v>1.1360399999999999</v>
      </c>
      <c r="X19">
        <v>1.1686799999999999</v>
      </c>
      <c r="Y19">
        <v>1.2013199999999999</v>
      </c>
      <c r="Z19">
        <v>1.2339599999999999</v>
      </c>
      <c r="AA19">
        <v>1.2665999999999999</v>
      </c>
      <c r="AB19">
        <v>1.2878799999999999</v>
      </c>
      <c r="AC19">
        <v>1.3091599999999999</v>
      </c>
      <c r="AD19">
        <v>1.3304399999999998</v>
      </c>
      <c r="AE19">
        <v>1.35172</v>
      </c>
      <c r="AF19">
        <v>1.373</v>
      </c>
      <c r="AG19">
        <v>1.4234200000000001</v>
      </c>
      <c r="AH19">
        <v>1.47384</v>
      </c>
      <c r="AI19">
        <v>1.5242599999999999</v>
      </c>
      <c r="AJ19">
        <v>1.5746800000000001</v>
      </c>
      <c r="AK19">
        <v>1.6251</v>
      </c>
      <c r="AL19">
        <v>1.6189400000000003</v>
      </c>
      <c r="AM19">
        <v>1.6127799999999999</v>
      </c>
      <c r="AN19">
        <v>1.6066199999999999</v>
      </c>
      <c r="AO19">
        <v>1.60046</v>
      </c>
      <c r="AP19">
        <v>1.5943000000000001</v>
      </c>
      <c r="AQ19">
        <v>1.62914</v>
      </c>
      <c r="AR19">
        <v>1.66398</v>
      </c>
      <c r="AS19">
        <v>1.69882</v>
      </c>
      <c r="AT19">
        <v>1.73366</v>
      </c>
      <c r="AU19">
        <v>1.7685</v>
      </c>
      <c r="AV19">
        <v>1.7996800000000002</v>
      </c>
      <c r="AW19">
        <v>1.8308599999999999</v>
      </c>
      <c r="AX19">
        <v>1.8620400000000001</v>
      </c>
      <c r="AY19">
        <v>1.8932200000000001</v>
      </c>
      <c r="AZ19">
        <v>1.9244000000000001</v>
      </c>
      <c r="BA19">
        <v>1.9526600000000003</v>
      </c>
      <c r="BB19">
        <v>1.9809200000000002</v>
      </c>
      <c r="BC19">
        <v>2.0091800000000002</v>
      </c>
      <c r="BD19">
        <v>2.0374400000000001</v>
      </c>
      <c r="BE19">
        <v>2.0657000000000001</v>
      </c>
      <c r="BF19">
        <v>2.0913600000000003</v>
      </c>
      <c r="BG19">
        <v>2.1170200000000001</v>
      </c>
      <c r="BH19">
        <v>2.1426800000000004</v>
      </c>
      <c r="BI19">
        <v>2.1683400000000002</v>
      </c>
      <c r="BJ19">
        <v>2.194</v>
      </c>
      <c r="BK19">
        <v>2.2178800000000001</v>
      </c>
      <c r="BL19">
        <v>2.2417600000000002</v>
      </c>
      <c r="BM19">
        <v>2.2656399999999999</v>
      </c>
      <c r="BN19">
        <v>2.28952</v>
      </c>
      <c r="BO19">
        <v>2.3134000000000001</v>
      </c>
      <c r="BP19">
        <v>2.3352400000000002</v>
      </c>
      <c r="BQ19">
        <v>2.3570799999999998</v>
      </c>
      <c r="BR19">
        <v>2.3789199999999999</v>
      </c>
      <c r="BS19">
        <v>2.40076</v>
      </c>
      <c r="BT19">
        <v>2.4226000000000001</v>
      </c>
      <c r="BU19">
        <v>2.4432200000000002</v>
      </c>
      <c r="BV19">
        <v>2.4638400000000003</v>
      </c>
      <c r="BW19">
        <v>2.4844600000000003</v>
      </c>
      <c r="BX19">
        <v>2.50508</v>
      </c>
      <c r="BY19">
        <v>2.5257000000000001</v>
      </c>
    </row>
    <row r="20" spans="1:77" x14ac:dyDescent="0.25">
      <c r="A20" s="20">
        <v>43678</v>
      </c>
      <c r="B20">
        <v>0.02</v>
      </c>
      <c r="C20">
        <v>0.02</v>
      </c>
      <c r="D20">
        <v>0.02</v>
      </c>
      <c r="E20">
        <v>0.02</v>
      </c>
      <c r="F20">
        <v>0.02</v>
      </c>
      <c r="G20">
        <v>0.86029999999999995</v>
      </c>
      <c r="H20">
        <v>0.68879999999999997</v>
      </c>
      <c r="I20">
        <v>0.85609999999999997</v>
      </c>
      <c r="J20">
        <v>0.94610000000000005</v>
      </c>
      <c r="K20">
        <v>0.97940000000000005</v>
      </c>
      <c r="L20">
        <v>1.0213000000000001</v>
      </c>
      <c r="M20">
        <v>1.091</v>
      </c>
      <c r="N20">
        <v>1.1014999999999999</v>
      </c>
      <c r="O20">
        <v>1.1586000000000001</v>
      </c>
      <c r="P20">
        <v>1.17</v>
      </c>
      <c r="Q20">
        <v>1.2336</v>
      </c>
      <c r="R20">
        <v>1.2509999999999999</v>
      </c>
      <c r="S20">
        <v>1.3058000000000001</v>
      </c>
      <c r="T20">
        <v>1.3278000000000001</v>
      </c>
      <c r="U20">
        <v>1.3787</v>
      </c>
      <c r="V20">
        <v>1.4067000000000001</v>
      </c>
      <c r="W20">
        <v>1.4408000000000001</v>
      </c>
      <c r="X20">
        <v>1.4748999999999999</v>
      </c>
      <c r="Y20">
        <v>1.5089999999999999</v>
      </c>
      <c r="Z20">
        <v>1.5430999999999999</v>
      </c>
      <c r="AA20">
        <v>1.5771999999999999</v>
      </c>
      <c r="AB20">
        <v>1.6436200000000001</v>
      </c>
      <c r="AC20">
        <v>1.71004</v>
      </c>
      <c r="AD20">
        <v>1.7764600000000002</v>
      </c>
      <c r="AE20">
        <v>1.8428800000000001</v>
      </c>
      <c r="AF20">
        <v>1.9093</v>
      </c>
      <c r="AG20">
        <v>1.9661800000000003</v>
      </c>
      <c r="AH20">
        <v>2.0230600000000001</v>
      </c>
      <c r="AI20">
        <v>2.0799400000000001</v>
      </c>
      <c r="AJ20">
        <v>2.1368200000000002</v>
      </c>
      <c r="AK20">
        <v>2.1937000000000002</v>
      </c>
      <c r="AL20">
        <v>2.2430600000000003</v>
      </c>
      <c r="AM20">
        <v>2.2924200000000003</v>
      </c>
      <c r="AN20">
        <v>2.34178</v>
      </c>
      <c r="AO20">
        <v>2.39114</v>
      </c>
      <c r="AP20">
        <v>2.4405000000000001</v>
      </c>
      <c r="AQ20">
        <v>2.4843000000000002</v>
      </c>
      <c r="AR20">
        <v>2.5281000000000002</v>
      </c>
      <c r="AS20">
        <v>2.5718999999999999</v>
      </c>
      <c r="AT20">
        <v>2.6156999999999999</v>
      </c>
      <c r="AU20">
        <v>2.6595</v>
      </c>
      <c r="AV20">
        <v>2.69896</v>
      </c>
      <c r="AW20">
        <v>2.7384199999999996</v>
      </c>
      <c r="AX20">
        <v>2.7778799999999997</v>
      </c>
      <c r="AY20">
        <v>2.8173399999999997</v>
      </c>
      <c r="AZ20">
        <v>2.8567999999999998</v>
      </c>
      <c r="BA20">
        <v>2.89262</v>
      </c>
      <c r="BB20">
        <v>2.9284400000000002</v>
      </c>
      <c r="BC20">
        <v>2.9642599999999995</v>
      </c>
      <c r="BD20">
        <v>3.0000800000000001</v>
      </c>
      <c r="BE20">
        <v>3.0358999999999998</v>
      </c>
      <c r="BF20">
        <v>3.0683200000000004</v>
      </c>
      <c r="BG20">
        <v>3.1007400000000001</v>
      </c>
      <c r="BH20">
        <v>3.1331600000000002</v>
      </c>
      <c r="BI20">
        <v>3.1655800000000003</v>
      </c>
      <c r="BJ20">
        <v>3.198</v>
      </c>
      <c r="BK20">
        <v>3.2282600000000001</v>
      </c>
      <c r="BL20">
        <v>3.2585199999999999</v>
      </c>
      <c r="BM20">
        <v>3.28878</v>
      </c>
      <c r="BN20">
        <v>3.3190399999999998</v>
      </c>
      <c r="BO20">
        <v>3.3492999999999999</v>
      </c>
      <c r="BP20">
        <v>3.37724</v>
      </c>
      <c r="BQ20">
        <v>3.4051799999999997</v>
      </c>
      <c r="BR20">
        <v>3.4331199999999997</v>
      </c>
      <c r="BS20">
        <v>3.4610599999999998</v>
      </c>
      <c r="BT20">
        <v>3.4889999999999999</v>
      </c>
      <c r="BU20">
        <v>3.5148799999999998</v>
      </c>
      <c r="BV20">
        <v>3.5407599999999997</v>
      </c>
      <c r="BW20">
        <v>3.5666399999999996</v>
      </c>
      <c r="BX20">
        <v>3.5925199999999999</v>
      </c>
      <c r="BY20">
        <v>3.6183999999999998</v>
      </c>
    </row>
    <row r="21" spans="1:77" x14ac:dyDescent="0.25">
      <c r="A21" s="19" t="s">
        <v>5</v>
      </c>
      <c r="B21">
        <v>0.02</v>
      </c>
      <c r="C21">
        <v>0.02</v>
      </c>
      <c r="D21">
        <v>0.02</v>
      </c>
      <c r="E21">
        <v>0.02</v>
      </c>
      <c r="F21">
        <v>0.02</v>
      </c>
      <c r="G21">
        <v>0.02</v>
      </c>
      <c r="H21">
        <v>0.02</v>
      </c>
      <c r="I21">
        <v>1.2097</v>
      </c>
      <c r="J21">
        <v>1.3953</v>
      </c>
      <c r="K21">
        <v>1.52</v>
      </c>
      <c r="L21">
        <v>1.7324999999999999</v>
      </c>
      <c r="M21">
        <v>1.8878999999999999</v>
      </c>
      <c r="N21">
        <v>2.0996999999999999</v>
      </c>
      <c r="O21">
        <v>2.5274000000000001</v>
      </c>
      <c r="P21">
        <v>2.9247000000000001</v>
      </c>
      <c r="Q21">
        <v>3.2966000000000002</v>
      </c>
      <c r="R21">
        <v>3.6467000000000001</v>
      </c>
      <c r="S21">
        <v>3.9777999999999998</v>
      </c>
      <c r="T21">
        <v>4.2919999999999998</v>
      </c>
      <c r="U21">
        <v>4.5913000000000004</v>
      </c>
      <c r="V21">
        <v>4.8746</v>
      </c>
      <c r="W21">
        <v>5.1280000000000001</v>
      </c>
      <c r="X21">
        <v>5.3814000000000002</v>
      </c>
      <c r="Y21">
        <v>5.6348000000000003</v>
      </c>
      <c r="Z21">
        <v>5.8882000000000003</v>
      </c>
      <c r="AA21">
        <v>6.1416000000000004</v>
      </c>
      <c r="AB21">
        <v>6.3509600000000006</v>
      </c>
      <c r="AC21">
        <v>6.5603200000000008</v>
      </c>
      <c r="AD21">
        <v>6.7696800000000001</v>
      </c>
      <c r="AE21">
        <v>6.9790400000000004</v>
      </c>
      <c r="AF21">
        <v>7.1883999999999997</v>
      </c>
      <c r="AG21">
        <v>7.3696400000000004</v>
      </c>
      <c r="AH21">
        <v>7.5508800000000003</v>
      </c>
      <c r="AI21">
        <v>7.7321200000000001</v>
      </c>
      <c r="AJ21">
        <v>7.9133599999999999</v>
      </c>
      <c r="AK21">
        <v>8.0945999999999998</v>
      </c>
      <c r="AL21">
        <v>8.2523600000000012</v>
      </c>
      <c r="AM21">
        <v>8.4101199999999992</v>
      </c>
      <c r="AN21">
        <v>8.5678799999999988</v>
      </c>
      <c r="AO21">
        <v>8.7256400000000003</v>
      </c>
      <c r="AP21">
        <v>8.8834</v>
      </c>
      <c r="AQ21">
        <v>9.0244599999999995</v>
      </c>
      <c r="AR21">
        <v>9.165519999999999</v>
      </c>
      <c r="AS21">
        <v>9.3065800000000003</v>
      </c>
      <c r="AT21">
        <v>9.4476399999999998</v>
      </c>
      <c r="AU21">
        <v>9.5886999999999993</v>
      </c>
      <c r="AV21">
        <v>9.7147799999999993</v>
      </c>
      <c r="AW21">
        <v>9.8408599999999993</v>
      </c>
      <c r="AX21">
        <v>9.9669399999999992</v>
      </c>
      <c r="AY21">
        <v>10.093019999999999</v>
      </c>
      <c r="AZ21">
        <v>10.219099999999999</v>
      </c>
      <c r="BA21">
        <v>10.332739999999999</v>
      </c>
      <c r="BB21">
        <v>10.44638</v>
      </c>
      <c r="BC21">
        <v>10.56002</v>
      </c>
      <c r="BD21">
        <v>10.673659999999998</v>
      </c>
      <c r="BE21">
        <v>10.7873</v>
      </c>
      <c r="BF21">
        <v>10.89212</v>
      </c>
      <c r="BG21">
        <v>10.99694</v>
      </c>
      <c r="BH21">
        <v>11.101760000000001</v>
      </c>
      <c r="BI21">
        <v>11.206579999999999</v>
      </c>
      <c r="BJ21">
        <v>11.311400000000001</v>
      </c>
      <c r="BK21">
        <v>11.40798</v>
      </c>
      <c r="BL21">
        <v>11.504560000000001</v>
      </c>
      <c r="BM21">
        <v>11.601140000000001</v>
      </c>
      <c r="BN21">
        <v>11.69772</v>
      </c>
      <c r="BO21">
        <v>11.7943</v>
      </c>
      <c r="BP21">
        <v>11.88438</v>
      </c>
      <c r="BQ21">
        <v>11.974460000000001</v>
      </c>
      <c r="BR21">
        <v>12.064539999999999</v>
      </c>
      <c r="BS21">
        <v>12.154620000000001</v>
      </c>
      <c r="BT21">
        <v>12.2447</v>
      </c>
      <c r="BU21">
        <v>12.327260000000003</v>
      </c>
      <c r="BV21">
        <v>12.40982</v>
      </c>
      <c r="BW21">
        <v>12.492380000000001</v>
      </c>
      <c r="BX21">
        <v>12.574940000000002</v>
      </c>
      <c r="BY21">
        <v>12.657500000000001</v>
      </c>
    </row>
    <row r="23" spans="1:77" x14ac:dyDescent="0.25">
      <c r="A23" t="s">
        <v>62</v>
      </c>
    </row>
    <row r="24" spans="1:77" x14ac:dyDescent="0.25">
      <c r="B24">
        <v>10</v>
      </c>
      <c r="C24">
        <v>19.776250000000001</v>
      </c>
      <c r="D24">
        <v>28.828333333333333</v>
      </c>
      <c r="E24">
        <v>31.9965625</v>
      </c>
      <c r="F24">
        <v>33.463000000000001</v>
      </c>
      <c r="G24">
        <v>34.259583333333332</v>
      </c>
      <c r="H24">
        <v>34.739897959183672</v>
      </c>
      <c r="I24">
        <v>35.051640624999997</v>
      </c>
      <c r="J24">
        <v>35.26537037037037</v>
      </c>
      <c r="K24">
        <v>35.41825</v>
      </c>
      <c r="L24">
        <v>35.531363636363636</v>
      </c>
      <c r="M24">
        <v>35.617395833333333</v>
      </c>
      <c r="N24">
        <v>35.684349112426034</v>
      </c>
      <c r="O24">
        <v>35.737474489795922</v>
      </c>
      <c r="P24">
        <v>35.780333333333331</v>
      </c>
      <c r="Q24">
        <v>35.815410156250003</v>
      </c>
      <c r="R24">
        <v>35.844480968858129</v>
      </c>
      <c r="S24">
        <v>35.868842592592593</v>
      </c>
      <c r="T24">
        <v>35.889459833795016</v>
      </c>
      <c r="U24">
        <v>35.907062500000002</v>
      </c>
      <c r="V24">
        <v>35.922210884353738</v>
      </c>
      <c r="W24">
        <v>35.935340909090911</v>
      </c>
      <c r="X24">
        <v>35.946795841209827</v>
      </c>
      <c r="Y24">
        <v>35.956848958333332</v>
      </c>
      <c r="Z24">
        <v>35.965719999999997</v>
      </c>
      <c r="AA24">
        <v>35.973587278106507</v>
      </c>
      <c r="AB24">
        <v>35.980596707818933</v>
      </c>
      <c r="AC24">
        <v>35.986868622448981</v>
      </c>
      <c r="AD24">
        <v>35.992502972651607</v>
      </c>
      <c r="AE24">
        <v>35.997583333333331</v>
      </c>
      <c r="AF24">
        <v>36.002180020811657</v>
      </c>
      <c r="AG24">
        <v>36.006352539062497</v>
      </c>
      <c r="AH24">
        <v>36.010151515151513</v>
      </c>
      <c r="AI24">
        <v>36.159370982552801</v>
      </c>
      <c r="AJ24">
        <v>36.165043945312497</v>
      </c>
      <c r="AK24">
        <v>36.17127471383975</v>
      </c>
      <c r="AL24">
        <v>36.178138888888888</v>
      </c>
      <c r="AM24">
        <v>36.18572532699168</v>
      </c>
      <c r="AN24">
        <v>36.194139030612249</v>
      </c>
      <c r="AO24">
        <v>36.203504801097395</v>
      </c>
      <c r="AP24">
        <v>36.213971893491127</v>
      </c>
      <c r="AQ24">
        <v>36.225720000000003</v>
      </c>
      <c r="AR24">
        <v>36.238967013888889</v>
      </c>
      <c r="AS24">
        <v>36.253979206049152</v>
      </c>
      <c r="AT24">
        <v>36.2710847107438</v>
      </c>
      <c r="AU24">
        <v>36.290691609977323</v>
      </c>
      <c r="AV24">
        <v>36.313312500000002</v>
      </c>
      <c r="AW24">
        <v>36.339598337950136</v>
      </c>
      <c r="AX24">
        <v>36.370385802469137</v>
      </c>
      <c r="AY24">
        <v>36.406764705882352</v>
      </c>
      <c r="AZ24">
        <v>36.450175781250003</v>
      </c>
      <c r="BA24">
        <v>36.502555555555553</v>
      </c>
      <c r="BB24">
        <v>36.566556122448979</v>
      </c>
      <c r="BC24">
        <v>36.645887573964494</v>
      </c>
      <c r="BD24">
        <v>36.745868055555555</v>
      </c>
      <c r="BE24">
        <v>36.874338842975206</v>
      </c>
      <c r="BF24">
        <v>37.04325</v>
      </c>
      <c r="BG24">
        <v>37.27154320987654</v>
      </c>
      <c r="BH24">
        <v>37.590703124999997</v>
      </c>
      <c r="BI24">
        <v>38.056224489795916</v>
      </c>
      <c r="BJ24">
        <v>38.773472222222225</v>
      </c>
      <c r="BK24">
        <v>39.963000000000001</v>
      </c>
      <c r="BL24">
        <v>42.152812500000003</v>
      </c>
      <c r="BM24">
        <v>46.88388888888889</v>
      </c>
      <c r="BN24">
        <v>60.401250000000005</v>
      </c>
      <c r="BO24">
        <v>75</v>
      </c>
    </row>
    <row r="25" spans="1:77" x14ac:dyDescent="0.25">
      <c r="A25" s="19" t="s">
        <v>3</v>
      </c>
      <c r="B25">
        <v>2.7692785455732644E-2</v>
      </c>
      <c r="C25">
        <v>0.2038377851334052</v>
      </c>
      <c r="D25">
        <v>0.35518762518867142</v>
      </c>
      <c r="E25">
        <v>0.17729800228363174</v>
      </c>
      <c r="F25">
        <v>0.1478357903122802</v>
      </c>
      <c r="G25">
        <v>0.13958410797233994</v>
      </c>
      <c r="H25">
        <v>0.13266797206560743</v>
      </c>
      <c r="I25">
        <v>0.12996757654166197</v>
      </c>
      <c r="J25">
        <v>0.12966990689118857</v>
      </c>
      <c r="K25">
        <v>0.13048150871095551</v>
      </c>
      <c r="L25">
        <v>0.13172657913004091</v>
      </c>
      <c r="M25">
        <v>0.13308012832637414</v>
      </c>
      <c r="N25">
        <v>0.13439443674976004</v>
      </c>
      <c r="O25">
        <v>0.13560842211803187</v>
      </c>
      <c r="P25">
        <v>0.13670254757029299</v>
      </c>
      <c r="Q25">
        <v>0.13767660814478588</v>
      </c>
      <c r="R25">
        <v>0.13853880993961754</v>
      </c>
      <c r="S25">
        <v>0.13930043714265569</v>
      </c>
      <c r="T25">
        <v>0.1399733028349007</v>
      </c>
      <c r="U25">
        <v>0.14056859226887569</v>
      </c>
      <c r="V25">
        <v>0.14109640022381026</v>
      </c>
      <c r="W25">
        <v>0.14156560844156027</v>
      </c>
      <c r="X25">
        <v>0.14198392281681288</v>
      </c>
      <c r="Y25">
        <v>0.14235797872027803</v>
      </c>
      <c r="Z25">
        <v>0.14269346857445506</v>
      </c>
      <c r="AA25">
        <v>0.14299526949753008</v>
      </c>
      <c r="AB25">
        <v>0.14326756107850291</v>
      </c>
      <c r="AC25">
        <v>0.14351392959757112</v>
      </c>
      <c r="AD25">
        <v>0.14373745810306829</v>
      </c>
      <c r="AE25">
        <v>0.14394080319859226</v>
      </c>
      <c r="AF25">
        <v>0.14412625997747372</v>
      </c>
      <c r="AG25">
        <v>0.14429581669067229</v>
      </c>
      <c r="AH25">
        <v>0.14445120067428324</v>
      </c>
      <c r="AI25">
        <v>0.1509935132482321</v>
      </c>
      <c r="AJ25">
        <v>0.15126069497047717</v>
      </c>
      <c r="AK25">
        <v>0.1515562293363652</v>
      </c>
      <c r="AL25">
        <v>0.15188432044089367</v>
      </c>
      <c r="AM25">
        <v>0.15224998706267215</v>
      </c>
      <c r="AN25">
        <v>0.15265926027893365</v>
      </c>
      <c r="AO25">
        <v>0.153119439300445</v>
      </c>
      <c r="AP25">
        <v>0.15363942590180515</v>
      </c>
      <c r="AQ25">
        <v>0.15423016615145799</v>
      </c>
      <c r="AR25">
        <v>0.15490524039866163</v>
      </c>
      <c r="AS25">
        <v>0.15568166075973866</v>
      </c>
      <c r="AT25">
        <v>0.15658096305113481</v>
      </c>
      <c r="AU25">
        <v>0.1576307227806254</v>
      </c>
      <c r="AV25">
        <v>0.15886669164926806</v>
      </c>
      <c r="AW25">
        <v>0.16033585767264052</v>
      </c>
      <c r="AX25">
        <v>0.16210090555045992</v>
      </c>
      <c r="AY25">
        <v>0.1642468420425702</v>
      </c>
      <c r="AZ25">
        <v>0.16689103982658773</v>
      </c>
      <c r="BA25">
        <v>0.17019880043763264</v>
      </c>
      <c r="BB25">
        <v>0.17440803677499694</v>
      </c>
      <c r="BC25">
        <v>0.17986938201517361</v>
      </c>
      <c r="BD25">
        <v>0.18711297667588334</v>
      </c>
      <c r="BE25">
        <v>0.19696218768618734</v>
      </c>
      <c r="BF25">
        <v>0.21073013130139087</v>
      </c>
      <c r="BG25">
        <v>0.23055681636401576</v>
      </c>
      <c r="BH25">
        <v>0.25994325985330063</v>
      </c>
      <c r="BI25">
        <v>0.30428416907943501</v>
      </c>
      <c r="BJ25">
        <v>0.3691164746686677</v>
      </c>
      <c r="BK25">
        <v>0.48047262263515689</v>
      </c>
      <c r="BL25">
        <v>0.32871934639147399</v>
      </c>
      <c r="BM25">
        <v>-2.3469242984570093E-3</v>
      </c>
      <c r="BN25">
        <v>-1.6731886277155442E-2</v>
      </c>
      <c r="BO25">
        <v>0</v>
      </c>
    </row>
    <row r="26" spans="1:77" x14ac:dyDescent="0.25">
      <c r="A26" s="19"/>
      <c r="B26">
        <v>10</v>
      </c>
      <c r="C26">
        <v>16.116250000000001</v>
      </c>
      <c r="D26">
        <v>21.779444444444444</v>
      </c>
      <c r="E26">
        <v>23.7615625</v>
      </c>
      <c r="F26">
        <v>24.678999999999998</v>
      </c>
      <c r="G26">
        <v>25.177361111111111</v>
      </c>
      <c r="H26">
        <v>25.477857142857143</v>
      </c>
      <c r="I26">
        <v>25.672890624999997</v>
      </c>
      <c r="J26">
        <v>25.806604938271605</v>
      </c>
      <c r="K26">
        <v>25.902249999999999</v>
      </c>
      <c r="L26">
        <v>25.973016528925619</v>
      </c>
      <c r="M26">
        <v>26.026840277777776</v>
      </c>
      <c r="N26">
        <v>26.068727810650888</v>
      </c>
      <c r="O26">
        <v>26.101964285714285</v>
      </c>
      <c r="P26">
        <v>26.128777777777778</v>
      </c>
      <c r="Q26">
        <v>26.15072265625</v>
      </c>
      <c r="R26">
        <v>26.168910034602074</v>
      </c>
      <c r="S26">
        <v>26.184151234567899</v>
      </c>
      <c r="T26">
        <v>26.197049861495845</v>
      </c>
      <c r="U26">
        <v>26.2080625</v>
      </c>
      <c r="V26">
        <v>26.21753968253968</v>
      </c>
      <c r="W26">
        <v>26.225754132231405</v>
      </c>
      <c r="X26">
        <v>26.232920604914934</v>
      </c>
      <c r="Y26">
        <v>26.239210069444443</v>
      </c>
      <c r="Z26">
        <v>26.244759999999999</v>
      </c>
      <c r="AA26">
        <v>26.249681952662719</v>
      </c>
      <c r="AB26">
        <v>26.254067215363509</v>
      </c>
      <c r="AC26">
        <v>26.25799107142857</v>
      </c>
      <c r="AD26">
        <v>26.261516052318665</v>
      </c>
      <c r="AE26">
        <v>26.264694444444444</v>
      </c>
      <c r="AF26">
        <v>26.267570239334027</v>
      </c>
      <c r="AG26">
        <v>26.270180664062497</v>
      </c>
      <c r="AH26">
        <v>26.272557392102847</v>
      </c>
      <c r="AI26">
        <v>26.274727508650518</v>
      </c>
      <c r="AJ26">
        <v>26.276714285714284</v>
      </c>
      <c r="AK26">
        <v>26.278537808641975</v>
      </c>
      <c r="AL26">
        <v>26.280215485756024</v>
      </c>
      <c r="AM26">
        <v>26.281762465373959</v>
      </c>
      <c r="AN26">
        <v>26.411610110803323</v>
      </c>
      <c r="AO26">
        <v>26.417176771365959</v>
      </c>
      <c r="AP26">
        <v>26.423213734567899</v>
      </c>
      <c r="AQ26">
        <v>26.429775510204081</v>
      </c>
      <c r="AR26">
        <v>26.436924740484429</v>
      </c>
      <c r="AS26">
        <v>26.444733700642789</v>
      </c>
      <c r="AT26">
        <v>26.453286132812497</v>
      </c>
      <c r="AU26">
        <v>26.462679500520291</v>
      </c>
      <c r="AV26">
        <v>26.473027777777776</v>
      </c>
      <c r="AW26">
        <v>26.484464922711059</v>
      </c>
      <c r="AX26">
        <v>26.497149234693875</v>
      </c>
      <c r="AY26">
        <v>26.511268861454045</v>
      </c>
      <c r="AZ26">
        <v>26.527048816568048</v>
      </c>
      <c r="BA26">
        <v>26.54476</v>
      </c>
      <c r="BB26">
        <v>26.564730902777775</v>
      </c>
      <c r="BC26">
        <v>26.587362948960301</v>
      </c>
      <c r="BD26">
        <v>26.613150826446279</v>
      </c>
      <c r="BE26">
        <v>26.64270975056689</v>
      </c>
      <c r="BF26">
        <v>26.676812499999997</v>
      </c>
      <c r="BG26">
        <v>26.716440443213294</v>
      </c>
      <c r="BH26">
        <v>26.762854938271605</v>
      </c>
      <c r="BI26">
        <v>26.817698961937715</v>
      </c>
      <c r="BJ26">
        <v>26.88314453125</v>
      </c>
      <c r="BK26">
        <v>26.96211111111111</v>
      </c>
      <c r="BL26">
        <v>27.058596938775509</v>
      </c>
      <c r="BM26">
        <v>27.178195266272187</v>
      </c>
      <c r="BN26">
        <v>27.328923611111108</v>
      </c>
      <c r="BO26">
        <v>27.522603305785122</v>
      </c>
      <c r="BP26">
        <v>27.777249999999999</v>
      </c>
      <c r="BQ26">
        <v>28.121419753086418</v>
      </c>
      <c r="BR26">
        <v>28.602578124999997</v>
      </c>
      <c r="BS26">
        <v>29.304387755102038</v>
      </c>
      <c r="BT26">
        <v>30.385694444444443</v>
      </c>
      <c r="BU26">
        <v>32.179000000000002</v>
      </c>
      <c r="BV26">
        <v>35.480312499999997</v>
      </c>
      <c r="BW26">
        <v>42.612777777777779</v>
      </c>
      <c r="BX26">
        <v>62.991249999999994</v>
      </c>
      <c r="BY26">
        <v>85</v>
      </c>
    </row>
    <row r="27" spans="1:77" x14ac:dyDescent="0.25">
      <c r="A27" s="19" t="s">
        <v>4</v>
      </c>
      <c r="B27">
        <v>8.3299461876662817E-2</v>
      </c>
      <c r="C27">
        <v>0.29126166401140152</v>
      </c>
      <c r="D27">
        <v>0.27184702245348163</v>
      </c>
      <c r="E27">
        <v>0.15885946734385262</v>
      </c>
      <c r="F27">
        <v>0.36592714071260768</v>
      </c>
      <c r="G27">
        <v>0.36741988489098681</v>
      </c>
      <c r="H27">
        <v>0.3554859704248135</v>
      </c>
      <c r="I27">
        <v>0.34412304326888132</v>
      </c>
      <c r="J27">
        <v>0.335133551468485</v>
      </c>
      <c r="K27">
        <v>0.32825520503193384</v>
      </c>
      <c r="L27">
        <v>0.32298241095750474</v>
      </c>
      <c r="M27">
        <v>0.3188912976574575</v>
      </c>
      <c r="N27">
        <v>0.31566995784832202</v>
      </c>
      <c r="O27">
        <v>0.31309576766618696</v>
      </c>
      <c r="P27">
        <v>0.31100998219843529</v>
      </c>
      <c r="Q27">
        <v>0.30929831419159159</v>
      </c>
      <c r="R27">
        <v>0.30787737229767681</v>
      </c>
      <c r="S27">
        <v>0.3066854216052548</v>
      </c>
      <c r="T27">
        <v>0.30567609901939563</v>
      </c>
      <c r="U27">
        <v>0.30481410510240914</v>
      </c>
      <c r="V27">
        <v>0.30407221591065037</v>
      </c>
      <c r="W27">
        <v>0.30342918272671732</v>
      </c>
      <c r="X27">
        <v>0.30286823564776255</v>
      </c>
      <c r="Y27">
        <v>0.30237600307176005</v>
      </c>
      <c r="Z27">
        <v>0.30194172140740916</v>
      </c>
      <c r="AA27">
        <v>0.30155664996219433</v>
      </c>
      <c r="AB27">
        <v>0.30121363272711499</v>
      </c>
      <c r="AC27">
        <v>0.30090676661040938</v>
      </c>
      <c r="AD27">
        <v>0.30063114770070509</v>
      </c>
      <c r="AE27">
        <v>0.30038267535225638</v>
      </c>
      <c r="AF27">
        <v>0.30015789955969607</v>
      </c>
      <c r="AG27">
        <v>0.29995390105708752</v>
      </c>
      <c r="AH27">
        <v>0.29976819638105012</v>
      </c>
      <c r="AI27">
        <v>0.29959866214226738</v>
      </c>
      <c r="AJ27">
        <v>0.29944347419692541</v>
      </c>
      <c r="AK27">
        <v>0.29930105846474581</v>
      </c>
      <c r="AL27">
        <v>0.29917005091661819</v>
      </c>
      <c r="AM27">
        <v>0.29904926483113647</v>
      </c>
      <c r="AN27">
        <v>0.29331171137114109</v>
      </c>
      <c r="AO27">
        <v>0.29311867758917809</v>
      </c>
      <c r="AP27">
        <v>0.2929094228581347</v>
      </c>
      <c r="AQ27">
        <v>0.29268208193176604</v>
      </c>
      <c r="AR27">
        <v>0.29243451441532209</v>
      </c>
      <c r="AS27">
        <v>0.29216425479629254</v>
      </c>
      <c r="AT27">
        <v>0.29186845162100394</v>
      </c>
      <c r="AU27">
        <v>0.29154379305831696</v>
      </c>
      <c r="AV27">
        <v>0.29118641528587363</v>
      </c>
      <c r="AW27">
        <v>0.29079178906244685</v>
      </c>
      <c r="AX27">
        <v>0.29035457841422591</v>
      </c>
      <c r="AY27">
        <v>0.28986846342651962</v>
      </c>
      <c r="AZ27">
        <v>0.28932591650297879</v>
      </c>
      <c r="BA27">
        <v>0.28871791786054007</v>
      </c>
      <c r="BB27">
        <v>0.28803359108669102</v>
      </c>
      <c r="BC27">
        <v>0.28725973275726346</v>
      </c>
      <c r="BD27">
        <v>0.28638020064756092</v>
      </c>
      <c r="BE27">
        <v>0.28537511194785908</v>
      </c>
      <c r="BF27">
        <v>0.28421978480062621</v>
      </c>
      <c r="BG27">
        <v>0.28288333190624393</v>
      </c>
      <c r="BH27">
        <v>0.28132678273458506</v>
      </c>
      <c r="BI27">
        <v>0.27950057197354483</v>
      </c>
      <c r="BJ27">
        <v>0.27734119448925859</v>
      </c>
      <c r="BK27">
        <v>0.27476682164166444</v>
      </c>
      <c r="BL27">
        <v>0.27167179503096944</v>
      </c>
      <c r="BM27">
        <v>0.26792044357123923</v>
      </c>
      <c r="BN27">
        <v>0.26334244770864257</v>
      </c>
      <c r="BO27">
        <v>0.25773757217227616</v>
      </c>
      <c r="BP27">
        <v>0.25091528027150078</v>
      </c>
      <c r="BQ27">
        <v>0.24285304628648416</v>
      </c>
      <c r="BR27">
        <v>0.23426361474778781</v>
      </c>
      <c r="BS27">
        <v>0.22867081550814844</v>
      </c>
      <c r="BT27">
        <v>0.24073718412518771</v>
      </c>
      <c r="BU27">
        <v>0.3921442941776917</v>
      </c>
      <c r="BV27">
        <v>0.25489841954465009</v>
      </c>
      <c r="BW27">
        <v>0.15781852616082509</v>
      </c>
      <c r="BX27">
        <v>3.0578147672662384E-2</v>
      </c>
      <c r="BY27">
        <v>0</v>
      </c>
    </row>
    <row r="28" spans="1:77" x14ac:dyDescent="0.25">
      <c r="A28" t="s">
        <v>63</v>
      </c>
    </row>
    <row r="29" spans="1:77" x14ac:dyDescent="0.25">
      <c r="B29">
        <v>10</v>
      </c>
      <c r="C29">
        <v>19.776250000000001</v>
      </c>
      <c r="D29">
        <v>28.828333333333333</v>
      </c>
      <c r="E29">
        <v>31.9965625</v>
      </c>
      <c r="F29">
        <v>33.463000000000001</v>
      </c>
      <c r="G29">
        <v>34.259583333333332</v>
      </c>
      <c r="H29">
        <v>34.739897959183672</v>
      </c>
      <c r="I29">
        <v>35.051640624999997</v>
      </c>
      <c r="J29">
        <v>35.26537037037037</v>
      </c>
      <c r="K29">
        <v>35.41825</v>
      </c>
      <c r="L29">
        <v>35.531363636363636</v>
      </c>
      <c r="M29">
        <v>35.617395833333333</v>
      </c>
      <c r="N29">
        <v>35.684349112426034</v>
      </c>
      <c r="O29">
        <v>35.737474489795922</v>
      </c>
      <c r="P29">
        <v>35.780333333333331</v>
      </c>
      <c r="Q29">
        <v>35.815410156250003</v>
      </c>
      <c r="R29">
        <v>35.844480968858129</v>
      </c>
      <c r="S29">
        <v>35.868842592592593</v>
      </c>
      <c r="T29">
        <v>35.889459833795016</v>
      </c>
      <c r="U29">
        <v>35.907062500000002</v>
      </c>
      <c r="V29">
        <v>35.922210884353738</v>
      </c>
      <c r="W29">
        <v>35.935340909090911</v>
      </c>
      <c r="X29">
        <v>35.946795841209827</v>
      </c>
      <c r="Y29">
        <v>35.956848958333332</v>
      </c>
      <c r="Z29">
        <v>35.965719999999997</v>
      </c>
      <c r="AA29">
        <v>35.973587278106507</v>
      </c>
      <c r="AB29">
        <v>35.980596707818933</v>
      </c>
      <c r="AC29">
        <v>35.986868622448981</v>
      </c>
      <c r="AD29">
        <v>35.992502972651607</v>
      </c>
      <c r="AE29">
        <v>35.997583333333331</v>
      </c>
      <c r="AF29">
        <v>36.002180020811657</v>
      </c>
      <c r="AG29">
        <v>36.006352539062497</v>
      </c>
      <c r="AH29">
        <v>36.010151515151513</v>
      </c>
      <c r="AI29">
        <v>36.159370982552801</v>
      </c>
      <c r="AJ29">
        <v>36.165043945312497</v>
      </c>
      <c r="AK29">
        <v>36.17127471383975</v>
      </c>
      <c r="AL29">
        <v>36.178138888888888</v>
      </c>
      <c r="AM29">
        <v>36.18572532699168</v>
      </c>
      <c r="AN29">
        <v>36.194139030612249</v>
      </c>
      <c r="AO29">
        <v>36.203504801097395</v>
      </c>
      <c r="AP29">
        <v>36.213971893491127</v>
      </c>
      <c r="AQ29">
        <v>36.225720000000003</v>
      </c>
      <c r="AR29">
        <v>36.238967013888889</v>
      </c>
      <c r="AS29">
        <v>36.253979206049152</v>
      </c>
      <c r="AT29">
        <v>36.2710847107438</v>
      </c>
      <c r="AU29">
        <v>36.290691609977323</v>
      </c>
      <c r="AV29">
        <v>36.313312500000002</v>
      </c>
      <c r="AW29">
        <v>36.339598337950136</v>
      </c>
      <c r="AX29">
        <v>36.370385802469137</v>
      </c>
      <c r="AY29">
        <v>36.406764705882352</v>
      </c>
      <c r="AZ29">
        <v>36.450175781250003</v>
      </c>
      <c r="BA29">
        <v>36.502555555555553</v>
      </c>
      <c r="BB29">
        <v>36.566556122448979</v>
      </c>
      <c r="BC29">
        <v>36.645887573964494</v>
      </c>
      <c r="BD29">
        <v>36.745868055555555</v>
      </c>
      <c r="BE29">
        <v>36.874338842975206</v>
      </c>
      <c r="BF29">
        <v>37.04325</v>
      </c>
      <c r="BG29">
        <v>37.27154320987654</v>
      </c>
      <c r="BH29">
        <v>37.590703124999997</v>
      </c>
      <c r="BI29">
        <v>38.056224489795916</v>
      </c>
      <c r="BJ29">
        <v>38.773472222222225</v>
      </c>
      <c r="BK29">
        <v>39.963000000000001</v>
      </c>
      <c r="BL29">
        <v>42.152812500000003</v>
      </c>
      <c r="BM29">
        <v>46.88388888888889</v>
      </c>
      <c r="BN29">
        <v>60.401250000000005</v>
      </c>
      <c r="BO29">
        <v>75</v>
      </c>
    </row>
    <row r="30" spans="1:77" x14ac:dyDescent="0.25">
      <c r="A30" s="19" t="s">
        <v>3</v>
      </c>
      <c r="B30">
        <v>0.02</v>
      </c>
      <c r="C30">
        <v>1.1049834999999999</v>
      </c>
      <c r="D30">
        <v>1.2452241666666666</v>
      </c>
      <c r="E30">
        <v>1.30201145625</v>
      </c>
      <c r="F30">
        <v>1.3312522200000001</v>
      </c>
      <c r="G30">
        <v>1.3471360916666666</v>
      </c>
      <c r="H30">
        <v>1.3567135653061224</v>
      </c>
      <c r="I30">
        <v>1.362823334375</v>
      </c>
      <c r="J30">
        <v>1.3666448222222223</v>
      </c>
      <c r="K30">
        <v>1.3693783100000001</v>
      </c>
      <c r="L30">
        <v>1.3714007818181819</v>
      </c>
      <c r="M30">
        <v>1.3729390375000001</v>
      </c>
      <c r="N30">
        <v>1.3741361621301775</v>
      </c>
      <c r="O30">
        <v>1.3750860438775512</v>
      </c>
      <c r="P30">
        <v>1.3758523599999999</v>
      </c>
      <c r="Q30">
        <v>1.3764795335937501</v>
      </c>
      <c r="R30">
        <v>1.3769993197231833</v>
      </c>
      <c r="S30">
        <v>1.3774349055555557</v>
      </c>
      <c r="T30">
        <v>1.3778035418282548</v>
      </c>
      <c r="U30">
        <v>1.3781182775</v>
      </c>
      <c r="V30">
        <v>1.3783891306122447</v>
      </c>
      <c r="W30">
        <v>1.3786238954545456</v>
      </c>
      <c r="X30">
        <v>1.3788287096408318</v>
      </c>
      <c r="Y30">
        <v>1.3790084593749998</v>
      </c>
      <c r="Z30">
        <v>1.3791670735999999</v>
      </c>
      <c r="AA30">
        <v>1.3793077405325442</v>
      </c>
      <c r="AB30">
        <v>1.3794330691358025</v>
      </c>
      <c r="AC30">
        <v>1.3795452109693878</v>
      </c>
      <c r="AD30">
        <v>1.3796459531510108</v>
      </c>
      <c r="AE30">
        <v>1.3797367899999999</v>
      </c>
      <c r="AF30">
        <v>1.3798189787721125</v>
      </c>
      <c r="AG30">
        <v>1.3798935833984374</v>
      </c>
      <c r="AH30">
        <v>1.3799615090909092</v>
      </c>
      <c r="AI30">
        <v>1.3826295531680441</v>
      </c>
      <c r="AJ30">
        <v>1.3827309857421874</v>
      </c>
      <c r="AK30">
        <v>1.3828423918834547</v>
      </c>
      <c r="AL30">
        <v>1.3829651233333333</v>
      </c>
      <c r="AM30">
        <v>1.3831007688466113</v>
      </c>
      <c r="AN30">
        <v>1.383251205867347</v>
      </c>
      <c r="AO30">
        <v>1.3834186658436214</v>
      </c>
      <c r="AP30">
        <v>1.3836058174556214</v>
      </c>
      <c r="AQ30">
        <v>1.3838158735999999</v>
      </c>
      <c r="AR30">
        <v>1.3840527302083334</v>
      </c>
      <c r="AS30">
        <v>1.3843211482041589</v>
      </c>
      <c r="AT30">
        <v>1.3846269946280991</v>
      </c>
      <c r="AU30">
        <v>1.3849775659863945</v>
      </c>
      <c r="AV30">
        <v>1.3853820275000002</v>
      </c>
      <c r="AW30">
        <v>1.3858520182825484</v>
      </c>
      <c r="AX30">
        <v>1.3864024981481482</v>
      </c>
      <c r="AY30">
        <v>1.3870529529411764</v>
      </c>
      <c r="AZ30">
        <v>1.3878291429687502</v>
      </c>
      <c r="BA30">
        <v>1.3887656933333332</v>
      </c>
      <c r="BB30">
        <v>1.3899100234693877</v>
      </c>
      <c r="BC30">
        <v>1.3913284698224853</v>
      </c>
      <c r="BD30">
        <v>1.3931161208333334</v>
      </c>
      <c r="BE30">
        <v>1.3954131785123969</v>
      </c>
      <c r="BF30">
        <v>1.3984333100000002</v>
      </c>
      <c r="BG30">
        <v>1.4025151925925925</v>
      </c>
      <c r="BH30">
        <v>1.4082217718750001</v>
      </c>
      <c r="BI30">
        <v>1.4165452938775509</v>
      </c>
      <c r="BJ30">
        <v>1.4293696833333331</v>
      </c>
      <c r="BK30">
        <v>1.4506384400000001</v>
      </c>
      <c r="BL30">
        <v>1.47493788125</v>
      </c>
      <c r="BM30">
        <v>1.5534102555555553</v>
      </c>
      <c r="BN30">
        <v>1.7537484000000003</v>
      </c>
      <c r="BO30">
        <v>1.9306000000000001</v>
      </c>
    </row>
    <row r="31" spans="1:77" x14ac:dyDescent="0.25">
      <c r="A31" s="19"/>
      <c r="B31">
        <v>10</v>
      </c>
      <c r="C31">
        <v>16.116250000000001</v>
      </c>
      <c r="D31">
        <v>21.779444444444444</v>
      </c>
      <c r="E31">
        <v>23.7615625</v>
      </c>
      <c r="F31">
        <v>24.678999999999998</v>
      </c>
      <c r="G31">
        <v>25.177361111111111</v>
      </c>
      <c r="H31">
        <v>25.477857142857143</v>
      </c>
      <c r="I31">
        <v>25.672890624999997</v>
      </c>
      <c r="J31">
        <v>25.806604938271605</v>
      </c>
      <c r="K31">
        <v>25.902249999999999</v>
      </c>
      <c r="L31">
        <v>25.973016528925619</v>
      </c>
      <c r="M31">
        <v>26.026840277777776</v>
      </c>
      <c r="N31">
        <v>26.068727810650888</v>
      </c>
      <c r="O31">
        <v>26.101964285714285</v>
      </c>
      <c r="P31">
        <v>26.128777777777778</v>
      </c>
      <c r="Q31">
        <v>26.15072265625</v>
      </c>
      <c r="R31">
        <v>26.168910034602074</v>
      </c>
      <c r="S31">
        <v>26.184151234567899</v>
      </c>
      <c r="T31">
        <v>26.197049861495845</v>
      </c>
      <c r="U31">
        <v>26.2080625</v>
      </c>
      <c r="V31">
        <v>26.21753968253968</v>
      </c>
      <c r="W31">
        <v>26.225754132231405</v>
      </c>
      <c r="X31">
        <v>26.232920604914934</v>
      </c>
      <c r="Y31">
        <v>26.239210069444443</v>
      </c>
      <c r="Z31">
        <v>26.244759999999999</v>
      </c>
      <c r="AA31">
        <v>26.249681952662719</v>
      </c>
      <c r="AB31">
        <v>26.254067215363509</v>
      </c>
      <c r="AC31">
        <v>26.25799107142857</v>
      </c>
      <c r="AD31">
        <v>26.261516052318665</v>
      </c>
      <c r="AE31">
        <v>26.264694444444444</v>
      </c>
      <c r="AF31">
        <v>26.267570239334027</v>
      </c>
      <c r="AG31">
        <v>26.270180664062497</v>
      </c>
      <c r="AH31">
        <v>26.272557392102847</v>
      </c>
      <c r="AI31">
        <v>26.274727508650518</v>
      </c>
      <c r="AJ31">
        <v>26.276714285714284</v>
      </c>
      <c r="AK31">
        <v>26.278537808641975</v>
      </c>
      <c r="AL31">
        <v>26.280215485756024</v>
      </c>
      <c r="AM31">
        <v>26.281762465373959</v>
      </c>
      <c r="AN31">
        <v>26.411610110803323</v>
      </c>
      <c r="AO31">
        <v>26.417176771365959</v>
      </c>
      <c r="AP31">
        <v>26.423213734567899</v>
      </c>
      <c r="AQ31">
        <v>26.429775510204081</v>
      </c>
      <c r="AR31">
        <v>26.436924740484429</v>
      </c>
      <c r="AS31">
        <v>26.444733700642789</v>
      </c>
      <c r="AT31">
        <v>26.453286132812497</v>
      </c>
      <c r="AU31">
        <v>26.462679500520291</v>
      </c>
      <c r="AV31">
        <v>26.473027777777776</v>
      </c>
      <c r="AW31">
        <v>26.484464922711059</v>
      </c>
      <c r="AX31">
        <v>26.497149234693875</v>
      </c>
      <c r="AY31">
        <v>26.511268861454045</v>
      </c>
      <c r="AZ31">
        <v>26.527048816568048</v>
      </c>
      <c r="BA31">
        <v>26.54476</v>
      </c>
      <c r="BB31">
        <v>26.564730902777775</v>
      </c>
      <c r="BC31">
        <v>26.587362948960301</v>
      </c>
      <c r="BD31">
        <v>26.613150826446279</v>
      </c>
      <c r="BE31">
        <v>26.64270975056689</v>
      </c>
      <c r="BF31">
        <v>26.676812499999997</v>
      </c>
      <c r="BG31">
        <v>26.716440443213294</v>
      </c>
      <c r="BH31">
        <v>26.762854938271605</v>
      </c>
      <c r="BI31">
        <v>26.817698961937715</v>
      </c>
      <c r="BJ31">
        <v>26.88314453125</v>
      </c>
      <c r="BK31">
        <v>26.96211111111111</v>
      </c>
      <c r="BL31">
        <v>27.058596938775509</v>
      </c>
      <c r="BM31">
        <v>27.178195266272187</v>
      </c>
      <c r="BN31">
        <v>27.328923611111108</v>
      </c>
      <c r="BO31">
        <v>27.522603305785122</v>
      </c>
      <c r="BP31">
        <v>27.777249999999999</v>
      </c>
      <c r="BQ31">
        <v>28.121419753086418</v>
      </c>
      <c r="BR31">
        <v>28.602578124999997</v>
      </c>
      <c r="BS31">
        <v>29.304387755102038</v>
      </c>
      <c r="BT31">
        <v>30.385694444444443</v>
      </c>
      <c r="BU31">
        <v>32.179000000000002</v>
      </c>
      <c r="BV31">
        <v>35.480312499999997</v>
      </c>
      <c r="BW31">
        <v>42.612777777777779</v>
      </c>
      <c r="BX31">
        <v>62.991249999999994</v>
      </c>
      <c r="BY31">
        <v>85</v>
      </c>
    </row>
    <row r="32" spans="1:77" x14ac:dyDescent="0.25">
      <c r="A32" s="19" t="s">
        <v>4</v>
      </c>
      <c r="B32">
        <v>1.7645</v>
      </c>
      <c r="C32">
        <v>0.83680800000000011</v>
      </c>
      <c r="D32">
        <v>0.99333300000000002</v>
      </c>
      <c r="E32">
        <v>1.0275216874999999</v>
      </c>
      <c r="F32">
        <v>1.0491663</v>
      </c>
      <c r="G32">
        <v>1.062229486111111</v>
      </c>
      <c r="H32">
        <v>1.068209357142857</v>
      </c>
      <c r="I32">
        <v>1.0720905234375</v>
      </c>
      <c r="J32">
        <v>1.0747514382716048</v>
      </c>
      <c r="K32">
        <v>1.076654775</v>
      </c>
      <c r="L32">
        <v>1.0780630289256199</v>
      </c>
      <c r="M32">
        <v>1.0789945520833333</v>
      </c>
      <c r="N32">
        <v>1.0796102988165681</v>
      </c>
      <c r="O32">
        <v>1.080098875</v>
      </c>
      <c r="P32">
        <v>1.0804930333333334</v>
      </c>
      <c r="Q32">
        <v>1.0808156230468751</v>
      </c>
      <c r="R32">
        <v>1.0810829775086506</v>
      </c>
      <c r="S32">
        <v>1.0813070231481481</v>
      </c>
      <c r="T32">
        <v>1.081496632963989</v>
      </c>
      <c r="U32">
        <v>1.0816585187499999</v>
      </c>
      <c r="V32">
        <v>1.0817978333333333</v>
      </c>
      <c r="W32">
        <v>1.0819185857438016</v>
      </c>
      <c r="X32">
        <v>1.0820239328922496</v>
      </c>
      <c r="Y32">
        <v>1.0821163880208333</v>
      </c>
      <c r="Z32">
        <v>1.0821979719999999</v>
      </c>
      <c r="AA32">
        <v>1.0822703247041421</v>
      </c>
      <c r="AB32">
        <v>1.0823347880658436</v>
      </c>
      <c r="AC32">
        <v>1.0823924687499999</v>
      </c>
      <c r="AD32">
        <v>1.0824442859690844</v>
      </c>
      <c r="AE32">
        <v>1.0824910083333332</v>
      </c>
      <c r="AF32">
        <v>1.0825332825182101</v>
      </c>
      <c r="AG32">
        <v>1.0825716557617187</v>
      </c>
      <c r="AH32">
        <v>1.0826065936639118</v>
      </c>
      <c r="AI32">
        <v>1.0826384943771625</v>
      </c>
      <c r="AJ32">
        <v>1.0826677</v>
      </c>
      <c r="AK32">
        <v>1.082694505787037</v>
      </c>
      <c r="AL32">
        <v>1.0827191676406134</v>
      </c>
      <c r="AM32">
        <v>1.082741908240997</v>
      </c>
      <c r="AN32">
        <v>1.0846506686288089</v>
      </c>
      <c r="AO32">
        <v>1.0847324985390796</v>
      </c>
      <c r="AP32">
        <v>1.084821241898148</v>
      </c>
      <c r="AQ32">
        <v>1.0849176999999999</v>
      </c>
      <c r="AR32">
        <v>1.0850227936851211</v>
      </c>
      <c r="AS32">
        <v>1.0851375853994489</v>
      </c>
      <c r="AT32">
        <v>1.0852633061523438</v>
      </c>
      <c r="AU32">
        <v>1.0854013886576483</v>
      </c>
      <c r="AV32">
        <v>1.0855535083333332</v>
      </c>
      <c r="AW32">
        <v>1.0857216343638525</v>
      </c>
      <c r="AX32">
        <v>1.0859080937499999</v>
      </c>
      <c r="AY32">
        <v>1.0861156522633744</v>
      </c>
      <c r="AZ32">
        <v>1.0863476176035503</v>
      </c>
      <c r="BA32">
        <v>1.0866079719999999</v>
      </c>
      <c r="BB32">
        <v>1.0869015442708334</v>
      </c>
      <c r="BC32">
        <v>1.0872342353497164</v>
      </c>
      <c r="BD32">
        <v>1.0876133171487603</v>
      </c>
      <c r="BE32">
        <v>1.0880478333333332</v>
      </c>
      <c r="BF32">
        <v>1.0885491437499999</v>
      </c>
      <c r="BG32">
        <v>1.0891316745152353</v>
      </c>
      <c r="BH32">
        <v>1.0898139675925926</v>
      </c>
      <c r="BI32">
        <v>1.0906201747404844</v>
      </c>
      <c r="BJ32">
        <v>1.0915822246093749</v>
      </c>
      <c r="BK32">
        <v>1.0927430333333332</v>
      </c>
      <c r="BL32">
        <v>1.0949524336734693</v>
      </c>
      <c r="BM32">
        <v>1.0983251065088755</v>
      </c>
      <c r="BN32">
        <v>1.1025756458333331</v>
      </c>
      <c r="BO32">
        <v>1.1080374132231403</v>
      </c>
      <c r="BP32">
        <v>1.11521845</v>
      </c>
      <c r="BQ32">
        <v>1.1238676851851852</v>
      </c>
      <c r="BR32">
        <v>1.1332502734374998</v>
      </c>
      <c r="BS32">
        <v>1.1502229489795917</v>
      </c>
      <c r="BT32">
        <v>1.1806029499999999</v>
      </c>
      <c r="BU32">
        <v>1.2238574799999999</v>
      </c>
      <c r="BV32">
        <v>1.30178483125</v>
      </c>
      <c r="BW32">
        <v>1.429967988888889</v>
      </c>
      <c r="BX32">
        <v>1.8075982749999999</v>
      </c>
      <c r="BY32">
        <v>2.2721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analyse by T,t</vt:lpstr>
      <vt:lpstr>Smile 15112018</vt:lpstr>
      <vt:lpstr>Smile 30112018</vt:lpstr>
      <vt:lpstr>Smile 20122018</vt:lpstr>
      <vt:lpstr>Validation T=1601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EISTI Student</dc:creator>
  <cp:lastModifiedBy>EISTI Student</cp:lastModifiedBy>
  <dcterms:created xsi:type="dcterms:W3CDTF">2020-03-22T17:00:40Z</dcterms:created>
  <dcterms:modified xsi:type="dcterms:W3CDTF">2020-03-25T04:51:12Z</dcterms:modified>
</cp:coreProperties>
</file>