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5" r:id="rId2"/>
    <sheet name="k" sheetId="3" r:id="rId3"/>
    <sheet name="Q" sheetId="2" r:id="rId4"/>
    <sheet name="Альфа" sheetId="4" r:id="rId5"/>
    <sheet name="второй уровень" sheetId="6" r:id="rId6"/>
  </sheets>
  <calcPr calcId="162913"/>
</workbook>
</file>

<file path=xl/calcChain.xml><?xml version="1.0" encoding="utf-8"?>
<calcChain xmlns="http://schemas.openxmlformats.org/spreadsheetml/2006/main">
  <c r="D35" i="1" l="1"/>
  <c r="C35" i="1"/>
  <c r="R19" i="6" l="1"/>
  <c r="R20" i="6"/>
  <c r="R21" i="6"/>
  <c r="R22" i="6"/>
  <c r="R23" i="6"/>
  <c r="R24" i="6"/>
  <c r="R25" i="6"/>
  <c r="R26" i="6"/>
  <c r="R27" i="6"/>
  <c r="R28" i="6"/>
  <c r="R29" i="6"/>
  <c r="R30" i="6"/>
  <c r="R31" i="6"/>
  <c r="R18" i="6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S11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6" i="2"/>
  <c r="B20" i="3"/>
  <c r="F4" i="4" l="1"/>
  <c r="C28" i="3" l="1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R20" i="3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F3" i="4" l="1"/>
  <c r="Y29" i="1"/>
  <c r="Y25" i="1"/>
  <c r="Y21" i="1"/>
  <c r="Y30" i="1"/>
  <c r="Y26" i="1"/>
  <c r="R27" i="2"/>
  <c r="F14" i="4" s="1"/>
  <c r="R23" i="2"/>
  <c r="F10" i="4" s="1"/>
  <c r="R19" i="2"/>
  <c r="F6" i="4" s="1"/>
  <c r="Y20" i="1"/>
  <c r="Y31" i="1"/>
  <c r="Y27" i="1"/>
  <c r="Y23" i="1"/>
  <c r="R28" i="2"/>
  <c r="F15" i="4" s="1"/>
  <c r="R24" i="2"/>
  <c r="F11" i="4" s="1"/>
  <c r="R20" i="2"/>
  <c r="F7" i="4" s="1"/>
  <c r="Y28" i="1"/>
  <c r="Y24" i="1"/>
  <c r="R29" i="2"/>
  <c r="F16" i="4" s="1"/>
  <c r="R25" i="2"/>
  <c r="F12" i="4" s="1"/>
  <c r="R21" i="2"/>
  <c r="F8" i="4" s="1"/>
  <c r="R26" i="2"/>
  <c r="F13" i="4" s="1"/>
  <c r="R22" i="2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<sst xmlns="http://schemas.openxmlformats.org/spreadsheetml/2006/main" count="91" uniqueCount="71">
  <si>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</si>
  <si>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</si>
  <si>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</si>
  <si>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</si>
  <si>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</si>
  <si>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</si>
  <si>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</si>
  <si>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</si>
  <si>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</si>
  <si>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</si>
  <si>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</si>
  <si>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</si>
  <si>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</si>
  <si>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</si>
  <si>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</si>
  <si>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</si>
  <si>
    <t xml:space="preserve">    int z=0;</t>
  </si>
  <si>
    <t xml:space="preserve">    ADOTable1-&gt;First();</t>
  </si>
  <si>
    <t xml:space="preserve">    while (!ADOTable1-&gt;Eof)</t>
  </si>
  <si>
    <t xml:space="preserve">    {</t>
  </si>
  <si>
    <t xml:space="preserve">        Q = 0;</t>
  </si>
  <si>
    <t xml:space="preserve">         for (int j=0; j&lt;ADOTable1-&gt;FieldCount; j++)</t>
  </si>
  <si>
    <t xml:space="preserve">         {</t>
  </si>
  <si>
    <t xml:space="preserve">          Q += pow((ADOTable1-&gt;Fields-&gt;Fields[j]-&gt;AsFloat),2);</t>
  </si>
  <si>
    <t xml:space="preserve">         }</t>
  </si>
  <si>
    <t xml:space="preserve">         float Q1;</t>
  </si>
  <si>
    <t xml:space="preserve">         if (z == 0)  {Q1 = Q;}</t>
  </si>
  <si>
    <t xml:space="preserve">         Qarray[z] = sqrt(Q)*sqrt(Q1);</t>
  </si>
  <si>
    <t xml:space="preserve">      //StringGrid1-&gt;Cells[3][z+1] = Qarray[z];</t>
  </si>
  <si>
    <t xml:space="preserve">      z++;</t>
  </si>
  <si>
    <t xml:space="preserve">      ADOTable1-&gt;Next();</t>
  </si>
  <si>
    <t xml:space="preserve">    }</t>
  </si>
  <si>
    <t>///////////////////Q = Mu0*Mi.//////////////////////////////////////////////////</t>
  </si>
  <si>
    <t xml:space="preserve">    float *Qarray = new float [ADOTable1-&gt;RecordCount];</t>
  </si>
  <si>
    <t>////////////////////////////////////////////////////////////////////////////////</t>
  </si>
  <si>
    <t>Q</t>
  </si>
  <si>
    <t xml:space="preserve">Мю </t>
  </si>
  <si>
    <t>Альфа</t>
  </si>
  <si>
    <t>расчеты второгоо урвоня (альфа)</t>
  </si>
  <si>
    <t xml:space="preserve">            //Расчет Алфьа</t>
  </si>
  <si>
    <t xml:space="preserve">  //Альфа=arccos(k/Q); k = (h0)*(hi), Q = (Mu0*Mi)^2.</t>
  </si>
  <si>
    <t xml:space="preserve">  //////Одномерный динамический массив, содержит 1-ю строку StringGrid2///////////</t>
  </si>
  <si>
    <t xml:space="preserve">  double *MoArray = new double [StringGrid2-&gt;ColCount-1]; //массив Мю нулевого</t>
  </si>
  <si>
    <t xml:space="preserve">  for (int i=1; i&lt;StringGrid2-&gt;ColCount-1; i++)</t>
  </si>
  <si>
    <t xml:space="preserve">       MoArray[i-1] = StrToFloat(StringGrid2-&gt;Cells[1][i]);</t>
  </si>
  <si>
    <t xml:space="preserve">     ////k = (h0)*(hi); Умножаем 1строчный массив на ячейки ADOTable1////</t>
  </si>
  <si>
    <t xml:space="preserve">  double k=0;</t>
  </si>
  <si>
    <t xml:space="preserve">  double *AlArray = new double [StringGrid2-&gt;ColCount-1]; //массив значений альфа</t>
  </si>
  <si>
    <t xml:space="preserve">  for(int f=0; f&lt;StringGrid2-&gt;RowCount-1; f++)</t>
  </si>
  <si>
    <t xml:space="preserve">    k=0;</t>
  </si>
  <si>
    <t xml:space="preserve">       for (int j=1; j&lt;StringGrid2-&gt;ColCount-1; j++)</t>
  </si>
  <si>
    <t xml:space="preserve">       {</t>
  </si>
  <si>
    <t xml:space="preserve">          k += MoArray[j-1] * StrToFloat(StringGrid2-&gt;Cells[j][f+1]);</t>
  </si>
  <si>
    <t xml:space="preserve">       }</t>
  </si>
  <si>
    <t xml:space="preserve">      AlArray[f] = acos(k/(MuArray[0]*MuArray[f]));</t>
  </si>
  <si>
    <t xml:space="preserve">      StringGrid3-&gt;Cells[2][f+1] = FloatToStr(acos(k/(MuArray[0]*MuArray[f])));//Вывод ALpha в таблицу</t>
  </si>
  <si>
    <t xml:space="preserve">    ///END Альфа///</t>
  </si>
  <si>
    <t>StringGrid2-&gt;ColCount;</t>
  </si>
  <si>
    <t>StringGrid2-&gt;RowCount;</t>
  </si>
  <si>
    <t xml:space="preserve">  //Ðàñ÷åò Àëôüà</t>
  </si>
  <si>
    <t xml:space="preserve">  //Àëüôà=arccos(k/Q); k = (h0)*(hi), Q = (Mu0*Mi)^2.</t>
  </si>
  <si>
    <t xml:space="preserve">  //////Îäíîìåðíûé äèíàìè÷åñêèé ìàññèâ, ñîäåðæèò 1-þ ñòðîêó StringGrid2///////////</t>
  </si>
  <si>
    <t xml:space="preserve">  double *MoArray = new double [StringGrid2-&gt;ColCount-1]; //ìàññèâ Ìþ íóëåâîãî</t>
  </si>
  <si>
    <t xml:space="preserve">     ////k = (h0)*(hi); Óìíîæàåì 1ñòðî÷íûé ìàññèâ íà ÿ÷åéêè ADOTable1////</t>
  </si>
  <si>
    <t xml:space="preserve">  double *AlArray = new double [ADOTable1-&gt;RecordCount]; //ìàññèâ çíà÷åíèé àëüôà</t>
  </si>
  <si>
    <t xml:space="preserve">     //StringGrid3-&gt;Cells[3][f+1] = k;//"Mu+";</t>
  </si>
  <si>
    <t xml:space="preserve">     //StringGrid3-&gt;Cells[4][f+1] = (MuArray[0]*MuArray[f]);//"Mu-";</t>
  </si>
  <si>
    <t xml:space="preserve">     AlArray[f] = acos(k/(MuArray[0]*MuArray[f]));</t>
  </si>
  <si>
    <t xml:space="preserve">     StringGrid3-&gt;Cells[2][f+1] = FloatToStr((k/(MuArray[0]*MuArray[f])));//Âûâîä ALpha â òàáëèöó    acos</t>
  </si>
  <si>
    <t xml:space="preserve">    ///END Àëüôà///</t>
  </si>
  <si>
    <t>Сумма Мю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</si>
</sst>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0000000"/>
    <numFmt numFmtId="166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top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topLeftCell="A13" workbookViewId="0">
      <selection activeCell="D35" sqref="D35"/>
    </sheetView>
  </sheetViews>
  <sheetFormatPr defaultRowHeight="15" x14ac:dyDescent="0.25"/>
  <cols>
    <col min="1" max="1" width="9.28515625" bestFit="1" customWidth="1"/>
    <col min="2" max="2" width="16.42578125" customWidth="1"/>
    <col min="3" max="3" width="12" bestFit="1" customWidth="1"/>
    <col min="4" max="4" width="12.140625" customWidth="1"/>
    <col min="5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1" si="7">B$1*B6</f>
        <v>16733.750817</v>
      </c>
      <c r="K23">
        <f t="shared" ref="K23:K32" si="8">C$1*C6</f>
        <v>16732.716024999998</v>
      </c>
      <c r="L23">
        <f t="shared" ref="L23:L32" si="9">D$1*D6</f>
        <v>16725.472892999998</v>
      </c>
      <c r="M23">
        <f t="shared" ref="M23:M32" si="10">E$1*E6</f>
        <v>16725.731584000001</v>
      </c>
      <c r="N23">
        <f t="shared" ref="N23:N32" si="11">F$1*F6</f>
        <v>16735.044492000001</v>
      </c>
      <c r="O23">
        <f t="shared" ref="O23:O32" si="12">G$1*G6</f>
        <v>16724.955615999999</v>
      </c>
      <c r="P23">
        <f t="shared" ref="P23:P32" si="13">H$1*H6</f>
        <v>16732.716009</v>
      </c>
      <c r="Q23">
        <f t="shared" ref="Q23:Q32" si="14">I$1*I6</f>
        <v>16732.716016000002</v>
      </c>
      <c r="R23">
        <f t="shared" ref="R23:R32" si="15">J$1*J6</f>
        <v>16734.527043999999</v>
      </c>
      <c r="S23">
        <f t="shared" ref="S23:S32" si="16">K$1*K6</f>
        <v>16724.438324999999</v>
      </c>
      <c r="T23">
        <f t="shared" ref="T23:T32" si="17">L$1*L6</f>
        <v>16725.602225999999</v>
      </c>
      <c r="U23">
        <f t="shared" ref="U23:U32" si="18">M$1*M6</f>
        <v>16735.044492000001</v>
      </c>
      <c r="V23">
        <f t="shared" ref="V23:V32" si="19">N$1*N6</f>
        <v>16724.696971999998</v>
      </c>
      <c r="W23">
        <f t="shared" ref="W23:W32" si="20">O$1*O6</f>
        <v>16728.835479000001</v>
      </c>
      <c r="X23">
        <f t="shared" ref="X23:X32" si="21">P$1*P6</f>
        <v>16740.995765</v>
      </c>
      <c r="Y23">
        <f t="shared" ref="Y23:Y32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4" ht="15.75" x14ac:dyDescent="0.25">
      <c r="A33" s="2"/>
    </row>
    <row r="35" spans="1:4" x14ac:dyDescent="0.25">
      <c r="B35" t="s">
        <v>70</v>
      </c>
      <c r="C35">
        <f>SUM(C19:C32)</f>
        <v>7013.4789810904895</v>
      </c>
      <c r="D35">
        <f>C35/14</f>
        <v>500.96278436360637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95"/>
  <sheetViews>
    <sheetView topLeftCell="A61" workbookViewId="0">
      <selection activeCell="E69" sqref="E69:E95"/>
    </sheetView>
  </sheetViews>
  <sheetFormatPr defaultRowHeight="15" x14ac:dyDescent="0.25"/>
  <sheetData>
    <row r="3" spans="5:5" x14ac:dyDescent="0.25">
      <c r="E3" t="s">
        <v>32</v>
      </c>
    </row>
    <row r="4" spans="5:5" x14ac:dyDescent="0.25">
      <c r="E4" t="s">
        <v>33</v>
      </c>
    </row>
    <row r="5" spans="5:5" x14ac:dyDescent="0.25">
      <c r="E5" t="s">
        <v>16</v>
      </c>
    </row>
    <row r="6" spans="5:5" x14ac:dyDescent="0.25">
      <c r="E6" t="s">
        <v>17</v>
      </c>
    </row>
    <row r="7" spans="5:5" x14ac:dyDescent="0.25">
      <c r="E7" t="s">
        <v>18</v>
      </c>
    </row>
    <row r="8" spans="5:5" x14ac:dyDescent="0.25">
      <c r="E8" t="s">
        <v>19</v>
      </c>
    </row>
    <row r="9" spans="5:5" x14ac:dyDescent="0.25">
      <c r="E9" t="s">
        <v>20</v>
      </c>
    </row>
    <row r="10" spans="5:5" x14ac:dyDescent="0.25">
      <c r="E10" t="s">
        <v>21</v>
      </c>
    </row>
    <row r="11" spans="5:5" x14ac:dyDescent="0.25">
      <c r="E11" t="s">
        <v>22</v>
      </c>
    </row>
    <row r="12" spans="5:5" x14ac:dyDescent="0.25">
      <c r="E12" t="s">
        <v>23</v>
      </c>
    </row>
    <row r="13" spans="5:5" x14ac:dyDescent="0.25">
      <c r="E13" t="s">
        <v>24</v>
      </c>
    </row>
    <row r="14" spans="5:5" x14ac:dyDescent="0.25">
      <c r="E14" t="s">
        <v>25</v>
      </c>
    </row>
    <row r="15" spans="5:5" x14ac:dyDescent="0.25">
      <c r="E15" t="s">
        <v>26</v>
      </c>
    </row>
    <row r="16" spans="5:5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29</v>
      </c>
    </row>
    <row r="19" spans="5:5" x14ac:dyDescent="0.25">
      <c r="E19" t="s">
        <v>30</v>
      </c>
    </row>
    <row r="20" spans="5:5" x14ac:dyDescent="0.25">
      <c r="E20" t="s">
        <v>31</v>
      </c>
    </row>
    <row r="21" spans="5:5" x14ac:dyDescent="0.25">
      <c r="E21" t="s">
        <v>34</v>
      </c>
    </row>
    <row r="41" spans="5:20" x14ac:dyDescent="0.25">
      <c r="E41" t="s">
        <v>38</v>
      </c>
    </row>
    <row r="42" spans="5:20" x14ac:dyDescent="0.25">
      <c r="E42" t="s">
        <v>39</v>
      </c>
    </row>
    <row r="43" spans="5:20" x14ac:dyDescent="0.25">
      <c r="E43" t="s">
        <v>40</v>
      </c>
    </row>
    <row r="44" spans="5:20" x14ac:dyDescent="0.25">
      <c r="Q44" t="s">
        <v>57</v>
      </c>
      <c r="T44">
        <v>15</v>
      </c>
    </row>
    <row r="45" spans="5:20" x14ac:dyDescent="0.25">
      <c r="E45" t="s">
        <v>41</v>
      </c>
      <c r="Q45" t="s">
        <v>58</v>
      </c>
      <c r="T45">
        <v>16</v>
      </c>
    </row>
    <row r="46" spans="5:20" x14ac:dyDescent="0.25">
      <c r="E46" t="s">
        <v>42</v>
      </c>
    </row>
    <row r="47" spans="5:20" x14ac:dyDescent="0.25">
      <c r="E47" t="s">
        <v>43</v>
      </c>
    </row>
    <row r="48" spans="5:20" x14ac:dyDescent="0.25">
      <c r="E48" t="s">
        <v>19</v>
      </c>
    </row>
    <row r="49" spans="5:5" x14ac:dyDescent="0.25">
      <c r="E49" t="s">
        <v>44</v>
      </c>
    </row>
    <row r="50" spans="5:5" x14ac:dyDescent="0.25">
      <c r="E50" t="s">
        <v>31</v>
      </c>
    </row>
    <row r="51" spans="5:5" x14ac:dyDescent="0.25">
      <c r="E51" t="s">
        <v>34</v>
      </c>
    </row>
    <row r="53" spans="5:5" x14ac:dyDescent="0.25">
      <c r="E53" t="s">
        <v>45</v>
      </c>
    </row>
    <row r="54" spans="5:5" x14ac:dyDescent="0.25">
      <c r="E54" t="s">
        <v>46</v>
      </c>
    </row>
    <row r="55" spans="5:5" x14ac:dyDescent="0.25">
      <c r="E55" t="s">
        <v>47</v>
      </c>
    </row>
    <row r="56" spans="5:5" x14ac:dyDescent="0.25">
      <c r="E56" t="s">
        <v>48</v>
      </c>
    </row>
    <row r="57" spans="5:5" x14ac:dyDescent="0.25">
      <c r="E57" t="s">
        <v>6</v>
      </c>
    </row>
    <row r="58" spans="5:5" x14ac:dyDescent="0.25">
      <c r="E58" t="s">
        <v>49</v>
      </c>
    </row>
    <row r="59" spans="5:5" x14ac:dyDescent="0.25">
      <c r="E59" t="s">
        <v>50</v>
      </c>
    </row>
    <row r="60" spans="5:5" x14ac:dyDescent="0.25">
      <c r="E60" t="s">
        <v>51</v>
      </c>
    </row>
    <row r="61" spans="5:5" x14ac:dyDescent="0.25">
      <c r="E61" t="s">
        <v>52</v>
      </c>
    </row>
    <row r="62" spans="5:5" x14ac:dyDescent="0.25">
      <c r="E62" t="s">
        <v>53</v>
      </c>
    </row>
    <row r="63" spans="5:5" x14ac:dyDescent="0.25">
      <c r="E63" t="s">
        <v>54</v>
      </c>
    </row>
    <row r="64" spans="5:5" x14ac:dyDescent="0.25">
      <c r="E64" t="s">
        <v>55</v>
      </c>
    </row>
    <row r="65" spans="5:5" x14ac:dyDescent="0.25">
      <c r="E65" t="s">
        <v>13</v>
      </c>
    </row>
    <row r="66" spans="5:5" x14ac:dyDescent="0.25">
      <c r="E66" t="s">
        <v>56</v>
      </c>
    </row>
    <row r="69" spans="5:5" x14ac:dyDescent="0.25">
      <c r="E69" t="s">
        <v>59</v>
      </c>
    </row>
    <row r="70" spans="5:5" x14ac:dyDescent="0.25">
      <c r="E70" t="s">
        <v>60</v>
      </c>
    </row>
    <row r="72" spans="5:5" x14ac:dyDescent="0.25">
      <c r="E72" t="s">
        <v>61</v>
      </c>
    </row>
    <row r="73" spans="5:5" x14ac:dyDescent="0.25">
      <c r="E73" t="s">
        <v>62</v>
      </c>
    </row>
    <row r="74" spans="5:5" x14ac:dyDescent="0.25">
      <c r="E74" t="s">
        <v>43</v>
      </c>
    </row>
    <row r="75" spans="5:5" x14ac:dyDescent="0.25">
      <c r="E75" t="s">
        <v>19</v>
      </c>
    </row>
    <row r="76" spans="5:5" x14ac:dyDescent="0.25">
      <c r="E76" t="s">
        <v>44</v>
      </c>
    </row>
    <row r="77" spans="5:5" x14ac:dyDescent="0.25">
      <c r="E77" t="s">
        <v>31</v>
      </c>
    </row>
    <row r="78" spans="5:5" x14ac:dyDescent="0.25">
      <c r="E78" t="s">
        <v>34</v>
      </c>
    </row>
    <row r="80" spans="5:5" x14ac:dyDescent="0.25">
      <c r="E80" t="s">
        <v>63</v>
      </c>
    </row>
    <row r="81" spans="5:5" x14ac:dyDescent="0.25">
      <c r="E81" t="s">
        <v>46</v>
      </c>
    </row>
    <row r="82" spans="5:5" x14ac:dyDescent="0.25">
      <c r="E82" t="s">
        <v>64</v>
      </c>
    </row>
    <row r="83" spans="5:5" x14ac:dyDescent="0.25">
      <c r="E83" t="s">
        <v>48</v>
      </c>
    </row>
    <row r="84" spans="5:5" x14ac:dyDescent="0.25">
      <c r="E84" t="s">
        <v>6</v>
      </c>
    </row>
    <row r="85" spans="5:5" x14ac:dyDescent="0.25">
      <c r="E85" t="s">
        <v>49</v>
      </c>
    </row>
    <row r="86" spans="5:5" x14ac:dyDescent="0.25">
      <c r="E86" t="s">
        <v>50</v>
      </c>
    </row>
    <row r="87" spans="5:5" x14ac:dyDescent="0.25">
      <c r="E87" t="s">
        <v>51</v>
      </c>
    </row>
    <row r="88" spans="5:5" x14ac:dyDescent="0.25">
      <c r="E88" t="s">
        <v>52</v>
      </c>
    </row>
    <row r="89" spans="5:5" x14ac:dyDescent="0.25">
      <c r="E89" t="s">
        <v>53</v>
      </c>
    </row>
    <row r="90" spans="5:5" x14ac:dyDescent="0.25">
      <c r="E90" t="s">
        <v>65</v>
      </c>
    </row>
    <row r="91" spans="5:5" x14ac:dyDescent="0.25">
      <c r="E91" t="s">
        <v>66</v>
      </c>
    </row>
    <row r="92" spans="5:5" x14ac:dyDescent="0.25">
      <c r="E92" t="s">
        <v>67</v>
      </c>
    </row>
    <row r="93" spans="5:5" x14ac:dyDescent="0.25">
      <c r="E93" t="s">
        <v>68</v>
      </c>
    </row>
    <row r="94" spans="5:5" x14ac:dyDescent="0.25">
      <c r="E94" t="s">
        <v>13</v>
      </c>
    </row>
    <row r="95" spans="5:5" x14ac:dyDescent="0.25">
      <c r="E95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R20" sqref="R20"/>
    </sheetView>
  </sheetViews>
  <sheetFormatPr defaultRowHeight="15" x14ac:dyDescent="0.25"/>
  <cols>
    <col min="18" max="18" width="12.5703125" customWidth="1"/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18" x14ac:dyDescent="0.25">
      <c r="R19" t="s">
        <v>2</v>
      </c>
    </row>
    <row r="20" spans="1:18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</row>
    <row r="21" spans="1:18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18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18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18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18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18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18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18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18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18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18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18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7" workbookViewId="0">
      <selection activeCell="S16" sqref="S16"/>
    </sheetView>
  </sheetViews>
  <sheetFormatPr defaultRowHeight="15" x14ac:dyDescent="0.25"/>
  <cols>
    <col min="2" max="2" width="13.140625" bestFit="1" customWidth="1"/>
    <col min="18" max="18" width="33.28515625" customWidth="1"/>
    <col min="19" max="19" width="26.42578125" customWidth="1"/>
  </cols>
  <sheetData>
    <row r="1" spans="1:19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9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9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9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9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9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9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9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9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9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S10" s="7"/>
    </row>
    <row r="11" spans="1:19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S11">
        <f>SUM(B20:P20)</f>
        <v>250962.28805699997</v>
      </c>
    </row>
    <row r="12" spans="1:19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9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9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9" x14ac:dyDescent="0.25">
      <c r="D15" t="s">
        <v>3</v>
      </c>
      <c r="R15" t="s">
        <v>2</v>
      </c>
      <c r="S15" s="5" t="s">
        <v>35</v>
      </c>
    </row>
    <row r="16" spans="1:19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9">
        <f>SQRT(SUM(B16:P16))</f>
        <v>500.95955713809872</v>
      </c>
      <c r="S16" s="10">
        <f>$R$16*R16</f>
        <v>250960.47788799999</v>
      </c>
    </row>
    <row r="17" spans="1:19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9">
        <f t="shared" ref="R17:R29" si="2">SQRT(SUM(B17:P17))</f>
        <v>500.96136462705391</v>
      </c>
      <c r="S17" s="10">
        <f t="shared" ref="S17:S29" si="3">$R$16*R17</f>
        <v>250961.38336686653</v>
      </c>
    </row>
    <row r="18" spans="1:19" ht="15.75" x14ac:dyDescent="0.25">
      <c r="A18" s="4">
        <v>3</v>
      </c>
      <c r="B18" s="4">
        <f>POWER(B3, 2)</f>
        <v>16735.561956000005</v>
      </c>
      <c r="C18" s="4">
        <f t="shared" ref="C18:P18" si="4">POWER(C3, 2)</f>
        <v>16732.716024999998</v>
      </c>
      <c r="D18" s="4">
        <f t="shared" si="4"/>
        <v>16725.990241000003</v>
      </c>
      <c r="E18" s="4">
        <f t="shared" si="4"/>
        <v>16724.955624999999</v>
      </c>
      <c r="F18" s="4">
        <f t="shared" si="4"/>
        <v>16734.527043999999</v>
      </c>
      <c r="G18" s="4">
        <f t="shared" si="4"/>
        <v>16723.921040999998</v>
      </c>
      <c r="H18" s="4">
        <f t="shared" si="4"/>
        <v>16731.939904000003</v>
      </c>
      <c r="I18" s="4">
        <f t="shared" si="4"/>
        <v>16731.681200999999</v>
      </c>
      <c r="J18" s="4">
        <f t="shared" si="4"/>
        <v>16735.561956000005</v>
      </c>
      <c r="K18" s="4">
        <f t="shared" si="4"/>
        <v>16725.990241000003</v>
      </c>
      <c r="L18" s="4">
        <f t="shared" si="4"/>
        <v>16728.576921</v>
      </c>
      <c r="M18" s="4">
        <f t="shared" si="4"/>
        <v>16734.527043999999</v>
      </c>
      <c r="N18" s="4">
        <f t="shared" si="4"/>
        <v>16723.921040999998</v>
      </c>
      <c r="O18" s="4">
        <f t="shared" si="4"/>
        <v>16731.939904000003</v>
      </c>
      <c r="P18" s="4">
        <f t="shared" si="4"/>
        <v>16739.701924000001</v>
      </c>
      <c r="R18" s="9">
        <f t="shared" si="2"/>
        <v>500.96058933612727</v>
      </c>
      <c r="S18" s="10">
        <f t="shared" si="3"/>
        <v>250960.99497746726</v>
      </c>
    </row>
    <row r="19" spans="1:19" ht="15.75" x14ac:dyDescent="0.25">
      <c r="A19" s="4">
        <v>4</v>
      </c>
      <c r="B19" s="4">
        <f t="shared" ref="B19:P19" si="5">POWER(B4, 2)</f>
        <v>16733.492163999999</v>
      </c>
      <c r="C19" s="4">
        <f t="shared" si="5"/>
        <v>16732.974736</v>
      </c>
      <c r="D19" s="4">
        <f t="shared" si="5"/>
        <v>16727.542225000001</v>
      </c>
      <c r="E19" s="4">
        <f t="shared" si="5"/>
        <v>16724.179684000002</v>
      </c>
      <c r="F19" s="4">
        <f t="shared" si="5"/>
        <v>16735.561956000005</v>
      </c>
      <c r="G19" s="4">
        <f t="shared" si="5"/>
        <v>16723.662399999997</v>
      </c>
      <c r="H19" s="4">
        <f t="shared" si="5"/>
        <v>16732.716024999998</v>
      </c>
      <c r="I19" s="4">
        <f t="shared" si="5"/>
        <v>16731.939904000003</v>
      </c>
      <c r="J19" s="4">
        <f t="shared" si="5"/>
        <v>16736.079424</v>
      </c>
      <c r="K19" s="4">
        <f t="shared" si="5"/>
        <v>16725.214275999999</v>
      </c>
      <c r="L19" s="4">
        <f t="shared" si="5"/>
        <v>16724.179684000002</v>
      </c>
      <c r="M19" s="4">
        <f t="shared" si="5"/>
        <v>16735.561956000005</v>
      </c>
      <c r="N19" s="4">
        <f t="shared" si="5"/>
        <v>16723.662399999997</v>
      </c>
      <c r="O19" s="4">
        <f t="shared" si="5"/>
        <v>16731.939904000003</v>
      </c>
      <c r="P19" s="4">
        <f t="shared" si="5"/>
        <v>16739.701924000001</v>
      </c>
      <c r="R19" s="9">
        <f t="shared" si="2"/>
        <v>500.95749187131639</v>
      </c>
      <c r="S19" s="10">
        <f t="shared" si="3"/>
        <v>250959.44327286736</v>
      </c>
    </row>
    <row r="20" spans="1:19" ht="15.75" x14ac:dyDescent="0.25">
      <c r="A20" s="4">
        <v>5</v>
      </c>
      <c r="B20" s="4">
        <f t="shared" ref="B20:P20" si="6">POWER(B5, 2)</f>
        <v>16732.716024999998</v>
      </c>
      <c r="C20" s="4">
        <f t="shared" si="6"/>
        <v>16733.750881000004</v>
      </c>
      <c r="D20" s="4">
        <f t="shared" si="6"/>
        <v>16726.507560999999</v>
      </c>
      <c r="E20" s="4">
        <f t="shared" si="6"/>
        <v>16725.214275999999</v>
      </c>
      <c r="F20" s="4">
        <f t="shared" si="6"/>
        <v>16735.820688999996</v>
      </c>
      <c r="G20" s="4">
        <f t="shared" si="6"/>
        <v>16725.214275999999</v>
      </c>
      <c r="H20" s="4">
        <f t="shared" si="6"/>
        <v>16731.681200999999</v>
      </c>
      <c r="I20" s="4">
        <f t="shared" si="6"/>
        <v>16732.716024999998</v>
      </c>
      <c r="J20" s="4">
        <f t="shared" si="6"/>
        <v>16736.338161</v>
      </c>
      <c r="K20" s="4">
        <f t="shared" si="6"/>
        <v>16725.990241000003</v>
      </c>
      <c r="L20" s="4">
        <f t="shared" si="6"/>
        <v>16725.214275999999</v>
      </c>
      <c r="M20" s="4">
        <f t="shared" si="6"/>
        <v>16734.527043999999</v>
      </c>
      <c r="N20" s="4">
        <f t="shared" si="6"/>
        <v>16725.214275999999</v>
      </c>
      <c r="O20" s="4">
        <f t="shared" si="6"/>
        <v>16731.681200999999</v>
      </c>
      <c r="P20" s="4">
        <f t="shared" si="6"/>
        <v>16739.701924000001</v>
      </c>
      <c r="R20" s="9">
        <f t="shared" si="2"/>
        <v>500.9613638365737</v>
      </c>
      <c r="S20" s="10">
        <f t="shared" si="3"/>
        <v>250961.38297086791</v>
      </c>
    </row>
    <row r="21" spans="1:19" ht="15.75" x14ac:dyDescent="0.25">
      <c r="A21" s="4">
        <v>6</v>
      </c>
      <c r="B21" s="4">
        <f t="shared" ref="B21:P21" si="7">POWER(B6, 2)</f>
        <v>16731.681200999999</v>
      </c>
      <c r="C21" s="4">
        <f t="shared" si="7"/>
        <v>16732.716024999998</v>
      </c>
      <c r="D21" s="4">
        <f t="shared" si="7"/>
        <v>16727.024889</v>
      </c>
      <c r="E21" s="4">
        <f t="shared" si="7"/>
        <v>16725.731584000001</v>
      </c>
      <c r="F21" s="4">
        <f t="shared" si="7"/>
        <v>16735.561956000005</v>
      </c>
      <c r="G21" s="4">
        <f t="shared" si="7"/>
        <v>16724.179684000002</v>
      </c>
      <c r="H21" s="4">
        <f t="shared" si="7"/>
        <v>16733.750881000004</v>
      </c>
      <c r="I21" s="4">
        <f t="shared" si="7"/>
        <v>16733.492163999999</v>
      </c>
      <c r="J21" s="4">
        <f t="shared" si="7"/>
        <v>16734.527043999999</v>
      </c>
      <c r="K21" s="4">
        <f t="shared" si="7"/>
        <v>16724.955624999999</v>
      </c>
      <c r="L21" s="4">
        <f t="shared" si="7"/>
        <v>16724.179684000002</v>
      </c>
      <c r="M21" s="4">
        <f t="shared" si="7"/>
        <v>16735.561956000005</v>
      </c>
      <c r="N21" s="4">
        <f t="shared" si="7"/>
        <v>16724.179684000002</v>
      </c>
      <c r="O21" s="4">
        <f t="shared" si="7"/>
        <v>16725.990241000003</v>
      </c>
      <c r="P21" s="4">
        <f t="shared" si="7"/>
        <v>16740.478224999999</v>
      </c>
      <c r="R21" s="9">
        <f t="shared" si="2"/>
        <v>500.95310243874127</v>
      </c>
      <c r="S21" s="10">
        <f t="shared" si="3"/>
        <v>250957.24434466843</v>
      </c>
    </row>
    <row r="22" spans="1:19" ht="15.75" x14ac:dyDescent="0.25">
      <c r="A22" s="4">
        <v>7</v>
      </c>
      <c r="B22" s="4">
        <f t="shared" ref="B22:P22" si="8">POWER(B7, 2)</f>
        <v>16731.422499999997</v>
      </c>
      <c r="C22" s="4">
        <f t="shared" si="8"/>
        <v>16733.492163999999</v>
      </c>
      <c r="D22" s="4">
        <f t="shared" si="8"/>
        <v>16726.766223999999</v>
      </c>
      <c r="E22" s="4">
        <f t="shared" si="8"/>
        <v>16725.472929</v>
      </c>
      <c r="F22" s="4">
        <f t="shared" si="8"/>
        <v>16734.527043999999</v>
      </c>
      <c r="G22" s="4">
        <f t="shared" si="8"/>
        <v>16724.955624999999</v>
      </c>
      <c r="H22" s="4">
        <f t="shared" si="8"/>
        <v>16732.198609000003</v>
      </c>
      <c r="I22" s="4">
        <f t="shared" si="8"/>
        <v>16731.939904000003</v>
      </c>
      <c r="J22" s="4">
        <f t="shared" si="8"/>
        <v>16734.527043999999</v>
      </c>
      <c r="K22" s="4">
        <f t="shared" si="8"/>
        <v>16723.921040999998</v>
      </c>
      <c r="L22" s="4">
        <f t="shared" si="8"/>
        <v>16724.179684000002</v>
      </c>
      <c r="M22" s="4">
        <f t="shared" si="8"/>
        <v>16735.303225000003</v>
      </c>
      <c r="N22" s="4">
        <f t="shared" si="8"/>
        <v>16724.955624999999</v>
      </c>
      <c r="O22" s="4">
        <f t="shared" si="8"/>
        <v>16725.731584000001</v>
      </c>
      <c r="P22" s="4">
        <f t="shared" si="8"/>
        <v>16740.736996</v>
      </c>
      <c r="R22" s="9">
        <f t="shared" si="2"/>
        <v>500.94922916199801</v>
      </c>
      <c r="S22" s="10">
        <f t="shared" si="3"/>
        <v>250955.30398966646</v>
      </c>
    </row>
    <row r="23" spans="1:19" ht="15.75" x14ac:dyDescent="0.25">
      <c r="A23" s="4">
        <v>8</v>
      </c>
      <c r="B23" s="4">
        <f t="shared" ref="B23:P23" si="9">POWER(B8, 2)</f>
        <v>16732.716024999998</v>
      </c>
      <c r="C23" s="4">
        <f t="shared" si="9"/>
        <v>16734.009600000005</v>
      </c>
      <c r="D23" s="4">
        <f t="shared" si="9"/>
        <v>16724.179684000002</v>
      </c>
      <c r="E23" s="4">
        <f t="shared" si="9"/>
        <v>16724.179684000002</v>
      </c>
      <c r="F23" s="4">
        <f t="shared" si="9"/>
        <v>16734.268320999996</v>
      </c>
      <c r="G23" s="4">
        <f t="shared" si="9"/>
        <v>16725.472929</v>
      </c>
      <c r="H23" s="4">
        <f t="shared" si="9"/>
        <v>16731.681200999999</v>
      </c>
      <c r="I23" s="4">
        <f t="shared" si="9"/>
        <v>16732.974736</v>
      </c>
      <c r="J23" s="4">
        <f t="shared" si="9"/>
        <v>16734.785768999998</v>
      </c>
      <c r="K23" s="4">
        <f t="shared" si="9"/>
        <v>16724.179684000002</v>
      </c>
      <c r="L23" s="4">
        <f t="shared" si="9"/>
        <v>16724.179684000002</v>
      </c>
      <c r="M23" s="4">
        <f t="shared" si="9"/>
        <v>16734.268320999996</v>
      </c>
      <c r="N23" s="4">
        <f t="shared" si="9"/>
        <v>16725.472929</v>
      </c>
      <c r="O23" s="4">
        <f t="shared" si="9"/>
        <v>16732.716024999998</v>
      </c>
      <c r="P23" s="4">
        <f t="shared" si="9"/>
        <v>16741.254544000003</v>
      </c>
      <c r="R23" s="9">
        <f t="shared" si="2"/>
        <v>500.95542629659178</v>
      </c>
      <c r="S23" s="10">
        <f t="shared" si="3"/>
        <v>250958.40850346806</v>
      </c>
    </row>
    <row r="24" spans="1:19" ht="15.75" x14ac:dyDescent="0.25">
      <c r="A24" s="4">
        <v>9</v>
      </c>
      <c r="B24" s="4">
        <f t="shared" ref="B24:P24" si="10">POWER(B9, 2)</f>
        <v>16734.527043999999</v>
      </c>
      <c r="C24" s="4">
        <f t="shared" si="10"/>
        <v>16734.527043999999</v>
      </c>
      <c r="D24" s="4">
        <f t="shared" si="10"/>
        <v>16724.179684000002</v>
      </c>
      <c r="E24" s="4">
        <f t="shared" si="10"/>
        <v>16723.662399999997</v>
      </c>
      <c r="F24" s="4">
        <f t="shared" si="10"/>
        <v>16734.009600000005</v>
      </c>
      <c r="G24" s="4">
        <f t="shared" si="10"/>
        <v>16725.990241000003</v>
      </c>
      <c r="H24" s="4">
        <f t="shared" si="10"/>
        <v>16733.492163999999</v>
      </c>
      <c r="I24" s="4">
        <f t="shared" si="10"/>
        <v>16732.716024999998</v>
      </c>
      <c r="J24" s="4">
        <f t="shared" si="10"/>
        <v>16735.303225000003</v>
      </c>
      <c r="K24" s="4">
        <f t="shared" si="10"/>
        <v>16724.179684000002</v>
      </c>
      <c r="L24" s="4">
        <f t="shared" si="10"/>
        <v>16723.662399999997</v>
      </c>
      <c r="M24" s="4">
        <f t="shared" si="10"/>
        <v>16734.009600000005</v>
      </c>
      <c r="N24" s="4">
        <f t="shared" si="10"/>
        <v>16725.990241000003</v>
      </c>
      <c r="O24" s="4">
        <f t="shared" si="10"/>
        <v>16732.974736</v>
      </c>
      <c r="P24" s="4">
        <f t="shared" si="10"/>
        <v>16739.443160999999</v>
      </c>
      <c r="R24" s="9">
        <f t="shared" si="2"/>
        <v>500.95774996400644</v>
      </c>
      <c r="S24" s="10">
        <f t="shared" si="3"/>
        <v>250959.57256686705</v>
      </c>
    </row>
    <row r="25" spans="1:19" ht="15.75" x14ac:dyDescent="0.25">
      <c r="A25" s="4">
        <v>10</v>
      </c>
      <c r="B25" s="4">
        <f t="shared" ref="B25:P25" si="11">POWER(B10, 2)</f>
        <v>16736.338161</v>
      </c>
      <c r="C25" s="4">
        <f t="shared" si="11"/>
        <v>16734.268320999996</v>
      </c>
      <c r="D25" s="4">
        <f t="shared" si="11"/>
        <v>16725.214275999999</v>
      </c>
      <c r="E25" s="4">
        <f t="shared" si="11"/>
        <v>16727.800896000004</v>
      </c>
      <c r="F25" s="4">
        <f t="shared" si="11"/>
        <v>16734.527043999999</v>
      </c>
      <c r="G25" s="4">
        <f t="shared" si="11"/>
        <v>16725.731584000001</v>
      </c>
      <c r="H25" s="4">
        <f t="shared" si="11"/>
        <v>16733.750881000004</v>
      </c>
      <c r="I25" s="4">
        <f t="shared" si="11"/>
        <v>16732.974736</v>
      </c>
      <c r="J25" s="4">
        <f t="shared" si="11"/>
        <v>16734.268320999996</v>
      </c>
      <c r="K25" s="4">
        <f t="shared" si="11"/>
        <v>16725.214275999999</v>
      </c>
      <c r="L25" s="4">
        <f t="shared" si="11"/>
        <v>16727.800896000004</v>
      </c>
      <c r="M25" s="4">
        <f t="shared" si="11"/>
        <v>16734.527043999999</v>
      </c>
      <c r="N25" s="4">
        <f t="shared" si="11"/>
        <v>16725.731584000001</v>
      </c>
      <c r="O25" s="4">
        <f t="shared" si="11"/>
        <v>16733.750881000004</v>
      </c>
      <c r="P25" s="4">
        <f t="shared" si="11"/>
        <v>16739.701924000001</v>
      </c>
      <c r="R25" s="9">
        <f t="shared" si="2"/>
        <v>500.97065864679138</v>
      </c>
      <c r="S25" s="10">
        <f t="shared" si="3"/>
        <v>250966.03929487822</v>
      </c>
    </row>
    <row r="26" spans="1:19" ht="15.75" x14ac:dyDescent="0.25">
      <c r="A26" s="4">
        <v>11</v>
      </c>
      <c r="B26" s="4">
        <f t="shared" ref="B26:P26" si="12">POWER(B11, 2)</f>
        <v>16737.890625</v>
      </c>
      <c r="C26" s="4">
        <f t="shared" si="12"/>
        <v>16734.009600000005</v>
      </c>
      <c r="D26" s="4">
        <f t="shared" si="12"/>
        <v>16723.921040999998</v>
      </c>
      <c r="E26" s="4">
        <f t="shared" si="12"/>
        <v>16727.542225000001</v>
      </c>
      <c r="F26" s="4">
        <f t="shared" si="12"/>
        <v>16736.338161</v>
      </c>
      <c r="G26" s="4">
        <f t="shared" si="12"/>
        <v>16726.507560999999</v>
      </c>
      <c r="H26" s="4">
        <f t="shared" si="12"/>
        <v>16733.492163999999</v>
      </c>
      <c r="I26" s="4">
        <f t="shared" si="12"/>
        <v>16733.750881000004</v>
      </c>
      <c r="J26" s="4">
        <f t="shared" si="12"/>
        <v>16734.009600000005</v>
      </c>
      <c r="K26" s="4">
        <f t="shared" si="12"/>
        <v>16723.921040999998</v>
      </c>
      <c r="L26" s="4">
        <f t="shared" si="12"/>
        <v>16728.318243999998</v>
      </c>
      <c r="M26" s="4">
        <f t="shared" si="12"/>
        <v>16734.268320999996</v>
      </c>
      <c r="N26" s="4">
        <f t="shared" si="12"/>
        <v>16723.921040999998</v>
      </c>
      <c r="O26" s="4">
        <f t="shared" si="12"/>
        <v>16732.716024999998</v>
      </c>
      <c r="P26" s="4">
        <f t="shared" si="12"/>
        <v>16740.736996</v>
      </c>
      <c r="R26" s="9">
        <f t="shared" si="2"/>
        <v>500.97040184625678</v>
      </c>
      <c r="S26" s="10">
        <f t="shared" si="3"/>
        <v>250965.91064819615</v>
      </c>
    </row>
    <row r="27" spans="1:19" ht="15.75" x14ac:dyDescent="0.25">
      <c r="A27" s="4">
        <v>12</v>
      </c>
      <c r="B27" s="4">
        <f t="shared" ref="B27:P27" si="13">POWER(B12, 2)</f>
        <v>16738.666883999995</v>
      </c>
      <c r="C27" s="4">
        <f t="shared" si="13"/>
        <v>16733.750881000004</v>
      </c>
      <c r="D27" s="4">
        <f t="shared" si="13"/>
        <v>16728.576921</v>
      </c>
      <c r="E27" s="4">
        <f t="shared" si="13"/>
        <v>16726.766223999999</v>
      </c>
      <c r="F27" s="4">
        <f t="shared" si="13"/>
        <v>16736.5969</v>
      </c>
      <c r="G27" s="4">
        <f t="shared" si="13"/>
        <v>16726.766223999999</v>
      </c>
      <c r="H27" s="4">
        <f t="shared" si="13"/>
        <v>16732.198609000003</v>
      </c>
      <c r="I27" s="4">
        <f t="shared" si="13"/>
        <v>16734.009600000005</v>
      </c>
      <c r="J27" s="4">
        <f t="shared" si="13"/>
        <v>16733.750881000004</v>
      </c>
      <c r="K27" s="4">
        <f t="shared" si="13"/>
        <v>16728.576921</v>
      </c>
      <c r="L27" s="4">
        <f t="shared" si="13"/>
        <v>16726.766223999999</v>
      </c>
      <c r="M27" s="4">
        <f t="shared" si="13"/>
        <v>16734.785768999998</v>
      </c>
      <c r="N27" s="4">
        <f t="shared" si="13"/>
        <v>16724.179684000002</v>
      </c>
      <c r="O27" s="4">
        <f t="shared" si="13"/>
        <v>16731.681200999999</v>
      </c>
      <c r="P27" s="4">
        <f t="shared" si="13"/>
        <v>16739.960689000003</v>
      </c>
      <c r="R27" s="9">
        <f t="shared" si="2"/>
        <v>500.97608087811938</v>
      </c>
      <c r="S27" s="10">
        <f t="shared" si="3"/>
        <v>250968.75561348299</v>
      </c>
    </row>
    <row r="28" spans="1:19" ht="15.75" x14ac:dyDescent="0.25">
      <c r="A28" s="4">
        <v>13</v>
      </c>
      <c r="B28" s="4">
        <f t="shared" ref="B28:P28" si="14">POWER(B13, 2)</f>
        <v>16738.666883999995</v>
      </c>
      <c r="C28" s="4">
        <f t="shared" si="14"/>
        <v>16733.750881000004</v>
      </c>
      <c r="D28" s="4">
        <f t="shared" si="14"/>
        <v>16728.576921</v>
      </c>
      <c r="E28" s="4">
        <f t="shared" si="14"/>
        <v>16726.766223999999</v>
      </c>
      <c r="F28" s="4">
        <f t="shared" si="14"/>
        <v>16734.527043999999</v>
      </c>
      <c r="G28" s="4">
        <f t="shared" si="14"/>
        <v>16726.507560999999</v>
      </c>
      <c r="H28" s="4">
        <f t="shared" si="14"/>
        <v>16733.233448999999</v>
      </c>
      <c r="I28" s="4">
        <f t="shared" si="14"/>
        <v>16733.233448999999</v>
      </c>
      <c r="J28" s="4">
        <f t="shared" si="14"/>
        <v>16733.750881000004</v>
      </c>
      <c r="K28" s="4">
        <f t="shared" si="14"/>
        <v>16728.576921</v>
      </c>
      <c r="L28" s="4">
        <f t="shared" si="14"/>
        <v>16726.766223999999</v>
      </c>
      <c r="M28" s="4">
        <f t="shared" si="14"/>
        <v>16734.527043999999</v>
      </c>
      <c r="N28" s="4">
        <f t="shared" si="14"/>
        <v>16723.921040999998</v>
      </c>
      <c r="O28" s="4">
        <f t="shared" si="14"/>
        <v>16733.750881000004</v>
      </c>
      <c r="P28" s="4">
        <f t="shared" si="14"/>
        <v>16740.478224999999</v>
      </c>
      <c r="R28" s="9">
        <f t="shared" si="2"/>
        <v>500.97608089608428</v>
      </c>
      <c r="S28" s="10">
        <f t="shared" si="3"/>
        <v>250968.75562248271</v>
      </c>
    </row>
    <row r="29" spans="1:19" ht="15.75" x14ac:dyDescent="0.25">
      <c r="A29" s="4">
        <v>14</v>
      </c>
      <c r="B29" s="4">
        <f t="shared" ref="B29:P29" si="15">POWER(B14, 2)</f>
        <v>16738.149376000001</v>
      </c>
      <c r="C29" s="4">
        <f t="shared" si="15"/>
        <v>16733.492163999999</v>
      </c>
      <c r="D29" s="4">
        <f t="shared" si="15"/>
        <v>16728.318243999998</v>
      </c>
      <c r="E29" s="4">
        <f t="shared" si="15"/>
        <v>16727.542225000001</v>
      </c>
      <c r="F29" s="4">
        <f t="shared" si="15"/>
        <v>16736.079424</v>
      </c>
      <c r="G29" s="4">
        <f t="shared" si="15"/>
        <v>16726.248900000002</v>
      </c>
      <c r="H29" s="4">
        <f t="shared" si="15"/>
        <v>16733.233448999999</v>
      </c>
      <c r="I29" s="4">
        <f t="shared" si="15"/>
        <v>16733.492163999999</v>
      </c>
      <c r="J29" s="4">
        <f t="shared" si="15"/>
        <v>16733.492163999999</v>
      </c>
      <c r="K29" s="4">
        <f t="shared" si="15"/>
        <v>16728.318243999998</v>
      </c>
      <c r="L29" s="4">
        <f t="shared" si="15"/>
        <v>16727.542225000001</v>
      </c>
      <c r="M29" s="4">
        <f t="shared" si="15"/>
        <v>16728.318243999998</v>
      </c>
      <c r="N29" s="4">
        <f t="shared" si="15"/>
        <v>16723.662399999997</v>
      </c>
      <c r="O29" s="4">
        <f t="shared" si="15"/>
        <v>16732.198609000003</v>
      </c>
      <c r="P29" s="4">
        <f t="shared" si="15"/>
        <v>16740.736996</v>
      </c>
      <c r="R29" s="9">
        <f t="shared" si="2"/>
        <v>500.96988415273029</v>
      </c>
      <c r="S29" s="10">
        <f t="shared" si="3"/>
        <v>250965.65130467637</v>
      </c>
    </row>
    <row r="30" spans="1:19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  <row r="51" spans="8:9" x14ac:dyDescent="0.25">
      <c r="H51">
        <v>0</v>
      </c>
      <c r="I5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workbookViewId="0">
      <selection activeCell="J8" sqref="J8"/>
    </sheetView>
  </sheetViews>
  <sheetFormatPr defaultRowHeight="15" x14ac:dyDescent="0.25"/>
  <cols>
    <col min="4" max="4" width="53.140625" customWidth="1"/>
    <col min="6" max="6" width="25.5703125" customWidth="1"/>
  </cols>
  <sheetData>
    <row r="1" spans="4:6" x14ac:dyDescent="0.25">
      <c r="D1" s="5"/>
    </row>
    <row r="2" spans="4:6" x14ac:dyDescent="0.25">
      <c r="D2" s="5" t="s">
        <v>14</v>
      </c>
      <c r="F2" s="5" t="s">
        <v>15</v>
      </c>
    </row>
    <row r="3" spans="4:6" x14ac:dyDescent="0.25">
      <c r="D3" s="8">
        <f>k!R20/Q!S16</f>
        <v>1</v>
      </c>
      <c r="F3">
        <f>ACOS(D3)</f>
        <v>0</v>
      </c>
    </row>
    <row r="4" spans="4:6" x14ac:dyDescent="0.25">
      <c r="D4" s="8">
        <f>k!R21/Q!S17</f>
        <v>0.99999999972957399</v>
      </c>
      <c r="F4">
        <f t="shared" ref="F4:F16" si="0">ACOS(D4)</f>
        <v>2.3256225614831649E-5</v>
      </c>
    </row>
    <row r="5" spans="4:6" x14ac:dyDescent="0.25">
      <c r="D5" s="8">
        <f>k!R22/Q!S18</f>
        <v>0.99999999937254291</v>
      </c>
      <c r="F5">
        <f t="shared" si="0"/>
        <v>3.5424767786063072E-5</v>
      </c>
    </row>
    <row r="6" spans="4:6" x14ac:dyDescent="0.25">
      <c r="D6" s="8">
        <f>k!R23/Q!S19</f>
        <v>0.99999999862580446</v>
      </c>
      <c r="F6">
        <f t="shared" si="0"/>
        <v>5.242509962699593E-5</v>
      </c>
    </row>
    <row r="7" spans="4:6" x14ac:dyDescent="0.25">
      <c r="D7" s="8">
        <f>k!R24/Q!S20</f>
        <v>0.9999999989844337</v>
      </c>
      <c r="F7">
        <f t="shared" si="0"/>
        <v>4.5068088441624354E-5</v>
      </c>
    </row>
    <row r="8" spans="4:6" x14ac:dyDescent="0.25">
      <c r="D8" s="8">
        <f>k!R25/Q!S21</f>
        <v>0.99999999765032288</v>
      </c>
      <c r="F8">
        <f t="shared" si="0"/>
        <v>6.8551836160057888E-5</v>
      </c>
    </row>
    <row r="9" spans="4:6" x14ac:dyDescent="0.25">
      <c r="D9" s="8">
        <f>k!R26/Q!S22</f>
        <v>0.99999999801691186</v>
      </c>
      <c r="F9">
        <f t="shared" si="0"/>
        <v>6.2977585517431933E-5</v>
      </c>
    </row>
    <row r="10" spans="4:6" x14ac:dyDescent="0.25">
      <c r="D10" s="8">
        <f>k!R27/Q!S23</f>
        <v>0.99999999930479277</v>
      </c>
      <c r="F10">
        <f t="shared" si="0"/>
        <v>3.72882615631287E-5</v>
      </c>
    </row>
    <row r="11" spans="4:6" x14ac:dyDescent="0.25">
      <c r="D11" s="8">
        <f>k!R28/Q!S24</f>
        <v>0.99999999904420056</v>
      </c>
      <c r="F11">
        <f t="shared" si="0"/>
        <v>4.3721835271348652E-5</v>
      </c>
    </row>
    <row r="12" spans="4:6" x14ac:dyDescent="0.25">
      <c r="D12" s="8">
        <f>k!R29/Q!S25</f>
        <v>0.99999999952631746</v>
      </c>
      <c r="F12">
        <f t="shared" si="0"/>
        <v>3.0779296212646301E-5</v>
      </c>
    </row>
    <row r="13" spans="4:6" x14ac:dyDescent="0.25">
      <c r="D13" s="8">
        <f>k!R30/Q!S26</f>
        <v>0.99999999948918916</v>
      </c>
      <c r="F13">
        <f t="shared" si="0"/>
        <v>3.1962817088393436E-5</v>
      </c>
    </row>
    <row r="14" spans="4:6" x14ac:dyDescent="0.25">
      <c r="D14" s="8">
        <f>k!R31/Q!S27</f>
        <v>0.9999999985277731</v>
      </c>
      <c r="F14">
        <f t="shared" si="0"/>
        <v>5.4262821458372912E-5</v>
      </c>
    </row>
    <row r="15" spans="4:6" x14ac:dyDescent="0.25">
      <c r="D15" s="8">
        <f>k!R32/Q!S28</f>
        <v>0.99999999857957333</v>
      </c>
      <c r="F15">
        <f t="shared" si="0"/>
        <v>5.3299656012306684E-5</v>
      </c>
    </row>
    <row r="16" spans="4:6" x14ac:dyDescent="0.25">
      <c r="D16" s="8">
        <f>k!R33/Q!S29</f>
        <v>0.99999999727581679</v>
      </c>
      <c r="F16">
        <f t="shared" si="0"/>
        <v>7.3813050520676882E-5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5" workbookViewId="0">
      <selection activeCell="R18" sqref="R18"/>
    </sheetView>
  </sheetViews>
  <sheetFormatPr defaultRowHeight="15" x14ac:dyDescent="0.25"/>
  <sheetData>
    <row r="1" spans="1:21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4">
        <v>1</v>
      </c>
      <c r="S1" s="4">
        <v>129.36699999999999</v>
      </c>
      <c r="T1" s="4">
        <v>129.35499999999999</v>
      </c>
      <c r="U1" s="4">
        <v>129.321</v>
      </c>
    </row>
    <row r="2" spans="1:21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4">
        <v>2</v>
      </c>
      <c r="S2" s="4">
        <v>129.36799999999999</v>
      </c>
      <c r="T2" s="4">
        <v>129.351</v>
      </c>
      <c r="U2" s="4">
        <v>129.32499999999999</v>
      </c>
    </row>
    <row r="3" spans="1:21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4">
        <v>3</v>
      </c>
      <c r="S3" s="4">
        <v>129.36600000000001</v>
      </c>
      <c r="T3" s="4">
        <v>129.35499999999999</v>
      </c>
      <c r="U3" s="4">
        <v>129.32900000000001</v>
      </c>
    </row>
    <row r="4" spans="1:21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4">
        <v>4</v>
      </c>
      <c r="S4" s="4">
        <v>129.358</v>
      </c>
      <c r="T4" s="4">
        <v>129.35599999999999</v>
      </c>
      <c r="U4" s="4">
        <v>129.33500000000001</v>
      </c>
    </row>
    <row r="5" spans="1:21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4">
        <v>5</v>
      </c>
      <c r="S5" s="4">
        <v>129.35499999999999</v>
      </c>
      <c r="T5" s="4">
        <v>129.35900000000001</v>
      </c>
      <c r="U5" s="4">
        <v>129.33099999999999</v>
      </c>
    </row>
    <row r="6" spans="1:21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4">
        <v>6</v>
      </c>
      <c r="S6" s="4">
        <v>129.351</v>
      </c>
      <c r="T6" s="4">
        <v>129.35499999999999</v>
      </c>
      <c r="U6" s="4">
        <v>129.333</v>
      </c>
    </row>
    <row r="7" spans="1:21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4">
        <v>7</v>
      </c>
      <c r="S7" s="4">
        <v>129.35</v>
      </c>
      <c r="T7" s="4">
        <v>129.358</v>
      </c>
      <c r="U7" s="4">
        <v>129.33199999999999</v>
      </c>
    </row>
    <row r="8" spans="1:21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4">
        <v>8</v>
      </c>
      <c r="S8" s="4">
        <v>129.35499999999999</v>
      </c>
      <c r="T8" s="4">
        <v>129.36000000000001</v>
      </c>
      <c r="U8" s="4">
        <v>129.322</v>
      </c>
    </row>
    <row r="9" spans="1:21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4">
        <v>9</v>
      </c>
      <c r="S9" s="4">
        <v>129.36199999999999</v>
      </c>
      <c r="T9" s="4">
        <v>129.36199999999999</v>
      </c>
      <c r="U9" s="4">
        <v>129.322</v>
      </c>
    </row>
    <row r="10" spans="1:21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4">
        <v>10</v>
      </c>
      <c r="S10" s="4">
        <v>129.369</v>
      </c>
      <c r="T10" s="4">
        <v>129.36099999999999</v>
      </c>
      <c r="U10" s="4">
        <v>129.32599999999999</v>
      </c>
    </row>
    <row r="11" spans="1:21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4">
        <v>11</v>
      </c>
      <c r="S11" s="4">
        <v>129.375</v>
      </c>
      <c r="T11" s="4">
        <v>129.36000000000001</v>
      </c>
      <c r="U11" s="4">
        <v>129.321</v>
      </c>
    </row>
    <row r="12" spans="1:21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4">
        <v>12</v>
      </c>
      <c r="S12" s="4">
        <v>129.37799999999999</v>
      </c>
      <c r="T12" s="4">
        <v>129.35900000000001</v>
      </c>
      <c r="U12" s="4">
        <v>129.339</v>
      </c>
    </row>
    <row r="13" spans="1:21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4">
        <v>13</v>
      </c>
      <c r="S13" s="4">
        <v>129.37799999999999</v>
      </c>
      <c r="T13" s="4">
        <v>129.35900000000001</v>
      </c>
      <c r="U13" s="4">
        <v>129.339</v>
      </c>
    </row>
    <row r="14" spans="1:21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4">
        <v>14</v>
      </c>
      <c r="S14" s="4">
        <v>129.376</v>
      </c>
      <c r="T14" s="4">
        <v>129.358</v>
      </c>
      <c r="U14" s="4">
        <v>129.33799999999999</v>
      </c>
    </row>
    <row r="17" spans="17:19" x14ac:dyDescent="0.25">
      <c r="R17" t="s">
        <v>36</v>
      </c>
      <c r="S17" t="s">
        <v>37</v>
      </c>
    </row>
    <row r="18" spans="17:19" ht="15.75" x14ac:dyDescent="0.25">
      <c r="Q18" s="4">
        <v>1</v>
      </c>
      <c r="R18">
        <f>SQRT(POWER(SUM(S1:U1), 2))</f>
        <v>388.04300000000001</v>
      </c>
    </row>
    <row r="19" spans="17:19" ht="15.75" x14ac:dyDescent="0.25">
      <c r="Q19" s="4">
        <v>2</v>
      </c>
      <c r="R19">
        <f t="shared" ref="R19:R31" si="0">SQRT(POWER(SUM(S2:U2), 2))</f>
        <v>388.04399999999998</v>
      </c>
    </row>
    <row r="20" spans="17:19" ht="15.75" x14ac:dyDescent="0.25">
      <c r="Q20" s="4">
        <v>3</v>
      </c>
      <c r="R20">
        <f t="shared" si="0"/>
        <v>388.05</v>
      </c>
    </row>
    <row r="21" spans="17:19" ht="15.75" x14ac:dyDescent="0.25">
      <c r="Q21" s="4">
        <v>4</v>
      </c>
      <c r="R21">
        <f t="shared" si="0"/>
        <v>388.04899999999998</v>
      </c>
    </row>
    <row r="22" spans="17:19" ht="15.75" x14ac:dyDescent="0.25">
      <c r="Q22" s="4">
        <v>5</v>
      </c>
      <c r="R22">
        <f t="shared" si="0"/>
        <v>388.04499999999996</v>
      </c>
    </row>
    <row r="23" spans="17:19" ht="15.75" x14ac:dyDescent="0.25">
      <c r="Q23" s="4">
        <v>6</v>
      </c>
      <c r="R23">
        <f t="shared" si="0"/>
        <v>388.03899999999999</v>
      </c>
    </row>
    <row r="24" spans="17:19" ht="15.75" x14ac:dyDescent="0.25">
      <c r="Q24" s="4">
        <v>7</v>
      </c>
      <c r="R24">
        <f t="shared" si="0"/>
        <v>388.03999999999996</v>
      </c>
    </row>
    <row r="25" spans="17:19" ht="15.75" x14ac:dyDescent="0.25">
      <c r="Q25" s="4">
        <v>8</v>
      </c>
      <c r="R25">
        <f t="shared" si="0"/>
        <v>388.03700000000003</v>
      </c>
    </row>
    <row r="26" spans="17:19" ht="15.75" x14ac:dyDescent="0.25">
      <c r="Q26" s="4">
        <v>9</v>
      </c>
      <c r="R26">
        <f t="shared" si="0"/>
        <v>388.04599999999999</v>
      </c>
    </row>
    <row r="27" spans="17:19" ht="15.75" x14ac:dyDescent="0.25">
      <c r="Q27" s="4">
        <v>10</v>
      </c>
      <c r="R27">
        <f t="shared" si="0"/>
        <v>388.05600000000004</v>
      </c>
    </row>
    <row r="28" spans="17:19" ht="15.75" x14ac:dyDescent="0.25">
      <c r="Q28" s="4">
        <v>11</v>
      </c>
      <c r="R28">
        <f t="shared" si="0"/>
        <v>388.05600000000004</v>
      </c>
    </row>
    <row r="29" spans="17:19" ht="15.75" x14ac:dyDescent="0.25">
      <c r="Q29" s="4">
        <v>12</v>
      </c>
      <c r="R29">
        <f t="shared" si="0"/>
        <v>388.07599999999996</v>
      </c>
    </row>
    <row r="30" spans="17:19" ht="15.75" x14ac:dyDescent="0.25">
      <c r="Q30" s="4">
        <v>13</v>
      </c>
      <c r="R30">
        <f t="shared" si="0"/>
        <v>388.07599999999996</v>
      </c>
    </row>
    <row r="31" spans="17:19" ht="15.75" x14ac:dyDescent="0.25">
      <c r="Q31" s="4">
        <v>14</v>
      </c>
      <c r="R31">
        <f t="shared" si="0"/>
        <v>388.072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k</vt:lpstr>
      <vt:lpstr>Q</vt:lpstr>
      <vt:lpstr>Альфа</vt:lpstr>
      <vt:lpstr>второй уровень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2016-06-06T07:31:24Z</dcterms:modified>
</cp:coreProperties>
</file>