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ash\Documents\SubjectProgrammingMethods\Курсовая работа\+17 - Посещаемость занятий обучающимися\"/>
    </mc:Choice>
  </mc:AlternateContent>
  <bookViews>
    <workbookView xWindow="0" yWindow="0" windowWidth="11490" windowHeight="4635"/>
  </bookViews>
  <sheets>
    <sheet name="Посещаемост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" i="1"/>
  <c r="AB22" i="1" l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V22" i="1" l="1"/>
  <c r="W22" i="1"/>
  <c r="X22" i="1"/>
  <c r="Y22" i="1"/>
  <c r="Z22" i="1"/>
  <c r="AA22" i="1"/>
  <c r="U22" i="1" l="1"/>
  <c r="I22" i="1"/>
  <c r="M22" i="1" l="1"/>
  <c r="D22" i="1"/>
  <c r="F22" i="1" l="1"/>
  <c r="G22" i="1"/>
  <c r="H22" i="1"/>
  <c r="J22" i="1"/>
  <c r="K22" i="1"/>
  <c r="L22" i="1"/>
  <c r="N22" i="1"/>
  <c r="O22" i="1"/>
  <c r="P22" i="1"/>
  <c r="Q22" i="1"/>
  <c r="R22" i="1"/>
  <c r="S22" i="1"/>
  <c r="T22" i="1"/>
  <c r="E22" i="1"/>
  <c r="AW22" i="1" s="1"/>
  <c r="AZ3" i="1" l="1"/>
  <c r="AZ12" i="1"/>
  <c r="AZ5" i="1"/>
  <c r="AZ14" i="1"/>
  <c r="AZ4" i="1"/>
  <c r="AZ13" i="1"/>
  <c r="AZ6" i="1"/>
  <c r="AZ9" i="1"/>
  <c r="AZ19" i="1"/>
  <c r="AZ17" i="1"/>
  <c r="AZ16" i="1"/>
  <c r="AZ11" i="1"/>
  <c r="AZ10" i="1"/>
  <c r="AZ2" i="1"/>
  <c r="AZ15" i="1"/>
  <c r="AZ8" i="1"/>
  <c r="AZ7" i="1"/>
  <c r="AZ18" i="1"/>
</calcChain>
</file>

<file path=xl/sharedStrings.xml><?xml version="1.0" encoding="utf-8"?>
<sst xmlns="http://schemas.openxmlformats.org/spreadsheetml/2006/main" count="863" uniqueCount="32">
  <si>
    <t>№</t>
  </si>
  <si>
    <t>Ф.И.О.</t>
  </si>
  <si>
    <t>не был</t>
  </si>
  <si>
    <t>был</t>
  </si>
  <si>
    <t>Присутствие</t>
  </si>
  <si>
    <t>баллы</t>
  </si>
  <si>
    <t>Алексеев Максим Вячеславович</t>
  </si>
  <si>
    <t>Виноградов Михаил Андреевич</t>
  </si>
  <si>
    <t>Гаврилов Евгений Алексеевич</t>
  </si>
  <si>
    <t>Глазков Михаил Алексеевич</t>
  </si>
  <si>
    <t>Дроздов Георгий Сергеевич</t>
  </si>
  <si>
    <t>Дюдя Владимир Андреевич</t>
  </si>
  <si>
    <t>Иконников Андрей Сергеевич</t>
  </si>
  <si>
    <t>Каплеева Александра Вячеславовна</t>
  </si>
  <si>
    <t>Прокопьева Екатерина Евгеньевна</t>
  </si>
  <si>
    <t>Сесягина Анастасия Александровна</t>
  </si>
  <si>
    <t>Хюкин Дмитрий Сергеевич</t>
  </si>
  <si>
    <t>Шайдуллин Ильдар Ильнурович</t>
  </si>
  <si>
    <t>б</t>
  </si>
  <si>
    <t>н</t>
  </si>
  <si>
    <t>-</t>
  </si>
  <si>
    <t>Ли Цзиньчжэ</t>
  </si>
  <si>
    <t>Гэ Юхань</t>
  </si>
  <si>
    <t>лк.</t>
  </si>
  <si>
    <t>лб.</t>
  </si>
  <si>
    <t>пр.</t>
  </si>
  <si>
    <t>лк</t>
  </si>
  <si>
    <t>лб</t>
  </si>
  <si>
    <t>чт</t>
  </si>
  <si>
    <t>пт</t>
  </si>
  <si>
    <t>пр</t>
  </si>
  <si>
    <t>Посещаемость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</si>
</sst>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Fill="1"/>
    <xf numFmtId="0" fontId="2" fillId="0" borderId="1" xfId="0" applyFont="1" applyFill="1" applyBorder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0" fontId="2" fillId="0" borderId="0" xfId="0" applyFont="1" applyFill="1"/>
    <xf numFmtId="0" fontId="2" fillId="0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0" borderId="2" xfId="0" applyFont="1" applyFill="1" applyBorder="1"/>
    <xf numFmtId="0" fontId="2" fillId="2" borderId="2" xfId="0" applyFont="1" applyFill="1" applyBorder="1"/>
    <xf numFmtId="0" fontId="2" fillId="0" borderId="2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16" fontId="2" fillId="0" borderId="3" xfId="0" applyNumberFormat="1" applyFont="1" applyFill="1" applyBorder="1"/>
    <xf numFmtId="16" fontId="2" fillId="0" borderId="5" xfId="0" applyNumberFormat="1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10" xfId="0" applyFont="1" applyFill="1" applyBorder="1"/>
    <xf numFmtId="16" fontId="2" fillId="0" borderId="11" xfId="0" applyNumberFormat="1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16" fontId="2" fillId="4" borderId="3" xfId="0" applyNumberFormat="1" applyFont="1" applyFill="1" applyBorder="1"/>
    <xf numFmtId="16" fontId="2" fillId="4" borderId="4" xfId="0" applyNumberFormat="1" applyFont="1" applyFill="1" applyBorder="1"/>
    <xf numFmtId="16" fontId="2" fillId="4" borderId="5" xfId="0" applyNumberFormat="1" applyFont="1" applyFill="1" applyBorder="1"/>
    <xf numFmtId="0" fontId="1" fillId="4" borderId="6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16" fontId="2" fillId="3" borderId="11" xfId="0" applyNumberFormat="1" applyFont="1" applyFill="1" applyBorder="1"/>
    <xf numFmtId="16" fontId="2" fillId="4" borderId="21" xfId="0" applyNumberFormat="1" applyFont="1" applyFill="1" applyBorder="1"/>
    <xf numFmtId="0" fontId="1" fillId="4" borderId="19" xfId="0" applyFont="1" applyFill="1" applyBorder="1"/>
    <xf numFmtId="0" fontId="1" fillId="4" borderId="20" xfId="0" applyFont="1" applyFill="1" applyBorder="1"/>
    <xf numFmtId="16" fontId="2" fillId="5" borderId="11" xfId="0" applyNumberFormat="1" applyFont="1" applyFill="1" applyBorder="1"/>
    <xf numFmtId="0" fontId="1" fillId="5" borderId="12" xfId="0" applyFont="1" applyFill="1" applyBorder="1"/>
    <xf numFmtId="0" fontId="1" fillId="5" borderId="13" xfId="0" applyFont="1" applyFill="1" applyBorder="1"/>
    <xf numFmtId="16" fontId="2" fillId="4" borderId="15" xfId="0" applyNumberFormat="1" applyFont="1" applyFill="1" applyBorder="1"/>
    <xf numFmtId="0" fontId="1" fillId="4" borderId="2" xfId="0" applyFont="1" applyFill="1" applyBorder="1"/>
    <xf numFmtId="0" fontId="1" fillId="4" borderId="16" xfId="0" applyFont="1" applyFill="1" applyBorder="1"/>
    <xf numFmtId="16" fontId="2" fillId="4" borderId="11" xfId="0" applyNumberFormat="1" applyFont="1" applyFill="1" applyBorder="1"/>
    <xf numFmtId="0" fontId="1" fillId="4" borderId="12" xfId="0" applyFont="1" applyFill="1" applyBorder="1"/>
    <xf numFmtId="0" fontId="1" fillId="4" borderId="13" xfId="0" applyFont="1" applyFill="1" applyBorder="1"/>
    <xf numFmtId="16" fontId="2" fillId="4" borderId="18" xfId="0" applyNumberFormat="1" applyFont="1" applyFill="1" applyBorder="1"/>
    <xf numFmtId="0" fontId="1" fillId="4" borderId="17" xfId="0" applyFont="1" applyFill="1" applyBorder="1"/>
    <xf numFmtId="0" fontId="1" fillId="4" borderId="22" xfId="0" applyFont="1" applyFill="1" applyBorder="1"/>
    <xf numFmtId="16" fontId="2" fillId="4" borderId="14" xfId="0" applyNumberFormat="1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16" fontId="2" fillId="5" borderId="3" xfId="0" applyNumberFormat="1" applyFont="1" applyFill="1" applyBorder="1"/>
    <xf numFmtId="16" fontId="2" fillId="5" borderId="4" xfId="0" applyNumberFormat="1" applyFont="1" applyFill="1" applyBorder="1"/>
    <xf numFmtId="16" fontId="2" fillId="5" borderId="15" xfId="0" applyNumberFormat="1" applyFont="1" applyFill="1" applyBorder="1"/>
    <xf numFmtId="0" fontId="1" fillId="5" borderId="6" xfId="0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6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" sqref="D1"/>
    </sheetView>
  </sheetViews>
  <sheetFormatPr defaultRowHeight="15" x14ac:dyDescent="0.25"/>
  <cols>
    <col min="1" max="1" width="3.140625" style="1" bestFit="1" customWidth="1"/>
    <col min="2" max="2" width="38.42578125" style="1" bestFit="1" customWidth="1"/>
    <col min="3" max="3" width="6.85546875" style="1" bestFit="1" customWidth="1"/>
    <col min="4" max="8" width="7.140625" style="1" bestFit="1" customWidth="1"/>
    <col min="9" max="9" width="7.140625" style="1" customWidth="1"/>
    <col min="10" max="13" width="7.140625" style="1" bestFit="1" customWidth="1"/>
    <col min="14" max="22" width="7.28515625" style="1" bestFit="1" customWidth="1"/>
    <col min="23" max="23" width="7.140625" style="1" bestFit="1" customWidth="1"/>
    <col min="24" max="27" width="6.85546875" style="1" customWidth="1"/>
    <col min="28" max="28" width="7.28515625" style="1" bestFit="1" customWidth="1"/>
    <col min="29" max="33" width="6.85546875" style="1" customWidth="1"/>
    <col min="34" max="38" width="7.28515625" style="1" bestFit="1" customWidth="1"/>
    <col min="39" max="42" width="7.28515625" style="1" customWidth="1"/>
    <col min="43" max="46" width="7.28515625" style="1" bestFit="1" customWidth="1"/>
    <col min="47" max="47" width="7.140625" style="1" bestFit="1" customWidth="1"/>
    <col min="48" max="48" width="9.140625" style="1"/>
    <col min="49" max="49" width="7.42578125" style="1" bestFit="1" customWidth="1"/>
    <col min="50" max="50" width="4.7109375" style="1" bestFit="1" customWidth="1"/>
    <col min="51" max="51" width="6.42578125" style="1" bestFit="1" customWidth="1"/>
    <col min="52" max="52" width="14.5703125" style="1" bestFit="1" customWidth="1"/>
    <col min="53" max="16384" width="9.140625" style="1"/>
  </cols>
  <sheetData>
    <row r="1" spans="1:52" x14ac:dyDescent="0.25">
      <c r="A1" s="6" t="s">
        <v>0</v>
      </c>
      <c r="B1" s="2" t="s">
        <v>1</v>
      </c>
      <c r="C1" s="8" t="s">
        <v>5</v>
      </c>
      <c r="D1" s="21">
        <v>43503</v>
      </c>
      <c r="E1" s="22">
        <v>43503</v>
      </c>
      <c r="F1" s="23">
        <v>43503</v>
      </c>
      <c r="G1" s="12">
        <v>43510</v>
      </c>
      <c r="H1" s="13">
        <v>43510</v>
      </c>
      <c r="I1" s="21">
        <v>43517</v>
      </c>
      <c r="J1" s="22">
        <v>43517</v>
      </c>
      <c r="K1" s="37">
        <v>43517</v>
      </c>
      <c r="L1" s="40">
        <v>43518</v>
      </c>
      <c r="M1" s="18">
        <v>43524</v>
      </c>
      <c r="N1" s="43">
        <v>43531</v>
      </c>
      <c r="O1" s="40">
        <v>43531</v>
      </c>
      <c r="P1" s="31">
        <v>43531</v>
      </c>
      <c r="Q1" s="34">
        <v>43532</v>
      </c>
      <c r="R1" s="30">
        <v>43538</v>
      </c>
      <c r="S1" s="21">
        <v>43545</v>
      </c>
      <c r="T1" s="22">
        <v>43545</v>
      </c>
      <c r="U1" s="37">
        <v>43545</v>
      </c>
      <c r="V1" s="40">
        <v>43546</v>
      </c>
      <c r="W1" s="18">
        <v>43552</v>
      </c>
      <c r="X1" s="21">
        <v>43559</v>
      </c>
      <c r="Y1" s="22">
        <v>43559</v>
      </c>
      <c r="Z1" s="37">
        <v>43559</v>
      </c>
      <c r="AA1" s="40">
        <v>43560</v>
      </c>
      <c r="AB1" s="18">
        <v>43566</v>
      </c>
      <c r="AC1" s="21">
        <v>43573</v>
      </c>
      <c r="AD1" s="22">
        <v>43573</v>
      </c>
      <c r="AE1" s="37">
        <v>43573</v>
      </c>
      <c r="AF1" s="40">
        <v>43574</v>
      </c>
      <c r="AG1" s="18">
        <v>43580</v>
      </c>
      <c r="AH1" s="49">
        <v>43587</v>
      </c>
      <c r="AI1" s="50">
        <v>43587</v>
      </c>
      <c r="AJ1" s="51">
        <v>43587</v>
      </c>
      <c r="AK1" s="34">
        <v>43588</v>
      </c>
      <c r="AL1" s="34">
        <v>43594</v>
      </c>
      <c r="AM1" s="21">
        <v>43601</v>
      </c>
      <c r="AN1" s="22">
        <v>43601</v>
      </c>
      <c r="AO1" s="37">
        <v>43601</v>
      </c>
      <c r="AP1" s="40">
        <v>43602</v>
      </c>
      <c r="AQ1" s="34">
        <v>43608</v>
      </c>
      <c r="AR1" s="21">
        <v>43615</v>
      </c>
      <c r="AS1" s="22">
        <v>43615</v>
      </c>
      <c r="AT1" s="23">
        <v>43615</v>
      </c>
      <c r="AU1" s="46">
        <v>43616</v>
      </c>
      <c r="AW1" s="3" t="s">
        <v>2</v>
      </c>
      <c r="AX1" s="1" t="s">
        <v>3</v>
      </c>
      <c r="AZ1" s="1" t="s">
        <v>31</v>
      </c>
    </row>
    <row r="2" spans="1:52" x14ac:dyDescent="0.25">
      <c r="A2" s="2">
        <v>1</v>
      </c>
      <c r="B2" s="2" t="s">
        <v>6</v>
      </c>
      <c r="C2" s="8">
        <v>199</v>
      </c>
      <c r="D2" s="24" t="s">
        <v>18</v>
      </c>
      <c r="E2" s="25" t="s">
        <v>18</v>
      </c>
      <c r="F2" s="26" t="s">
        <v>18</v>
      </c>
      <c r="G2" s="14" t="s">
        <v>18</v>
      </c>
      <c r="H2" s="15" t="s">
        <v>18</v>
      </c>
      <c r="I2" s="24" t="s">
        <v>18</v>
      </c>
      <c r="J2" s="25" t="s">
        <v>18</v>
      </c>
      <c r="K2" s="38" t="s">
        <v>18</v>
      </c>
      <c r="L2" s="41" t="s">
        <v>18</v>
      </c>
      <c r="M2" s="19" t="s">
        <v>18</v>
      </c>
      <c r="N2" s="32" t="s">
        <v>18</v>
      </c>
      <c r="O2" s="41" t="s">
        <v>18</v>
      </c>
      <c r="P2" s="44" t="s">
        <v>18</v>
      </c>
      <c r="Q2" s="35" t="s">
        <v>20</v>
      </c>
      <c r="R2" s="19" t="s">
        <v>18</v>
      </c>
      <c r="S2" s="24" t="s">
        <v>18</v>
      </c>
      <c r="T2" s="25" t="s">
        <v>18</v>
      </c>
      <c r="U2" s="38" t="s">
        <v>18</v>
      </c>
      <c r="V2" s="41" t="s">
        <v>18</v>
      </c>
      <c r="W2" s="19" t="s">
        <v>18</v>
      </c>
      <c r="X2" s="24" t="s">
        <v>19</v>
      </c>
      <c r="Y2" s="25" t="s">
        <v>18</v>
      </c>
      <c r="Z2" s="38" t="s">
        <v>18</v>
      </c>
      <c r="AA2" s="41" t="s">
        <v>18</v>
      </c>
      <c r="AB2" s="19" t="s">
        <v>19</v>
      </c>
      <c r="AC2" s="24" t="s">
        <v>19</v>
      </c>
      <c r="AD2" s="25" t="s">
        <v>19</v>
      </c>
      <c r="AE2" s="38" t="s">
        <v>19</v>
      </c>
      <c r="AF2" s="41" t="s">
        <v>19</v>
      </c>
      <c r="AG2" s="19" t="s">
        <v>19</v>
      </c>
      <c r="AH2" s="52" t="s">
        <v>20</v>
      </c>
      <c r="AI2" s="53" t="s">
        <v>20</v>
      </c>
      <c r="AJ2" s="54" t="s">
        <v>20</v>
      </c>
      <c r="AK2" s="35" t="s">
        <v>20</v>
      </c>
      <c r="AL2" s="35" t="s">
        <v>20</v>
      </c>
      <c r="AM2" s="24" t="s">
        <v>18</v>
      </c>
      <c r="AN2" s="25" t="s">
        <v>18</v>
      </c>
      <c r="AO2" s="38" t="s">
        <v>18</v>
      </c>
      <c r="AP2" s="41" t="s">
        <v>18</v>
      </c>
      <c r="AQ2" s="35" t="s">
        <v>20</v>
      </c>
      <c r="AR2" s="24" t="s">
        <v>19</v>
      </c>
      <c r="AS2" s="25" t="s">
        <v>19</v>
      </c>
      <c r="AT2" s="26" t="s">
        <v>18</v>
      </c>
      <c r="AU2" s="47" t="s">
        <v>18</v>
      </c>
      <c r="AW2" s="1">
        <f>COUNTIF(D2:AU2,"н")</f>
        <v>9</v>
      </c>
      <c r="AX2" s="1">
        <f>COUNTIF(D2:AU2,"б")</f>
        <v>28</v>
      </c>
      <c r="AY2" s="4"/>
      <c r="AZ2" s="4">
        <f>(AX2/$AW$22)*100</f>
        <v>75.675675675675677</v>
      </c>
    </row>
    <row r="3" spans="1:52" x14ac:dyDescent="0.25">
      <c r="A3" s="2">
        <v>2</v>
      </c>
      <c r="B3" s="2"/>
      <c r="C3" s="8"/>
      <c r="D3" s="24" t="s">
        <v>20</v>
      </c>
      <c r="E3" s="25" t="s">
        <v>20</v>
      </c>
      <c r="F3" s="26" t="s">
        <v>20</v>
      </c>
      <c r="G3" s="14" t="s">
        <v>20</v>
      </c>
      <c r="H3" s="15" t="s">
        <v>20</v>
      </c>
      <c r="I3" s="24" t="s">
        <v>20</v>
      </c>
      <c r="J3" s="25" t="s">
        <v>20</v>
      </c>
      <c r="K3" s="38" t="s">
        <v>20</v>
      </c>
      <c r="L3" s="41" t="s">
        <v>20</v>
      </c>
      <c r="M3" s="19" t="s">
        <v>20</v>
      </c>
      <c r="N3" s="32" t="s">
        <v>20</v>
      </c>
      <c r="O3" s="41" t="s">
        <v>20</v>
      </c>
      <c r="P3" s="44" t="s">
        <v>20</v>
      </c>
      <c r="Q3" s="35" t="s">
        <v>20</v>
      </c>
      <c r="R3" s="19" t="s">
        <v>20</v>
      </c>
      <c r="S3" s="24" t="s">
        <v>20</v>
      </c>
      <c r="T3" s="25" t="s">
        <v>20</v>
      </c>
      <c r="U3" s="38" t="s">
        <v>20</v>
      </c>
      <c r="V3" s="41" t="s">
        <v>20</v>
      </c>
      <c r="W3" s="19" t="s">
        <v>20</v>
      </c>
      <c r="X3" s="24" t="s">
        <v>20</v>
      </c>
      <c r="Y3" s="25" t="s">
        <v>20</v>
      </c>
      <c r="Z3" s="38" t="s">
        <v>20</v>
      </c>
      <c r="AA3" s="41" t="s">
        <v>20</v>
      </c>
      <c r="AB3" s="19" t="s">
        <v>20</v>
      </c>
      <c r="AC3" s="24" t="s">
        <v>20</v>
      </c>
      <c r="AD3" s="25" t="s">
        <v>20</v>
      </c>
      <c r="AE3" s="38" t="s">
        <v>20</v>
      </c>
      <c r="AF3" s="41" t="s">
        <v>20</v>
      </c>
      <c r="AG3" s="19" t="s">
        <v>20</v>
      </c>
      <c r="AH3" s="52" t="s">
        <v>20</v>
      </c>
      <c r="AI3" s="53" t="s">
        <v>20</v>
      </c>
      <c r="AJ3" s="54" t="s">
        <v>20</v>
      </c>
      <c r="AK3" s="35" t="s">
        <v>20</v>
      </c>
      <c r="AL3" s="35" t="s">
        <v>20</v>
      </c>
      <c r="AM3" s="24" t="s">
        <v>20</v>
      </c>
      <c r="AN3" s="25" t="s">
        <v>20</v>
      </c>
      <c r="AO3" s="38" t="s">
        <v>20</v>
      </c>
      <c r="AP3" s="41" t="s">
        <v>20</v>
      </c>
      <c r="AQ3" s="35" t="s">
        <v>20</v>
      </c>
      <c r="AR3" s="24" t="s">
        <v>20</v>
      </c>
      <c r="AS3" s="25" t="s">
        <v>20</v>
      </c>
      <c r="AT3" s="26" t="s">
        <v>20</v>
      </c>
      <c r="AU3" s="47" t="s">
        <v>20</v>
      </c>
      <c r="AW3" s="1">
        <f t="shared" ref="AW3:AW19" si="0">COUNTIF(D3:AU3,"н")</f>
        <v>0</v>
      </c>
      <c r="AX3" s="1">
        <f t="shared" ref="AX3:AX19" si="1">COUNTIF(D3:AU3,"б")</f>
        <v>0</v>
      </c>
      <c r="AY3" s="4"/>
      <c r="AZ3" s="4">
        <f t="shared" ref="AZ3:AZ19" si="2">(AX3/$AW$22)*100</f>
        <v>0</v>
      </c>
    </row>
    <row r="4" spans="1:52" x14ac:dyDescent="0.25">
      <c r="A4" s="2">
        <v>3</v>
      </c>
      <c r="B4" s="2" t="s">
        <v>7</v>
      </c>
      <c r="C4" s="8">
        <v>205</v>
      </c>
      <c r="D4" s="24" t="s">
        <v>18</v>
      </c>
      <c r="E4" s="25" t="s">
        <v>18</v>
      </c>
      <c r="F4" s="26" t="s">
        <v>18</v>
      </c>
      <c r="G4" s="14" t="s">
        <v>19</v>
      </c>
      <c r="H4" s="15" t="s">
        <v>19</v>
      </c>
      <c r="I4" s="24" t="s">
        <v>18</v>
      </c>
      <c r="J4" s="25" t="s">
        <v>18</v>
      </c>
      <c r="K4" s="38" t="s">
        <v>18</v>
      </c>
      <c r="L4" s="41" t="s">
        <v>18</v>
      </c>
      <c r="M4" s="19" t="s">
        <v>18</v>
      </c>
      <c r="N4" s="32" t="s">
        <v>18</v>
      </c>
      <c r="O4" s="41" t="s">
        <v>18</v>
      </c>
      <c r="P4" s="44" t="s">
        <v>18</v>
      </c>
      <c r="Q4" s="35" t="s">
        <v>20</v>
      </c>
      <c r="R4" s="19" t="s">
        <v>19</v>
      </c>
      <c r="S4" s="24" t="s">
        <v>18</v>
      </c>
      <c r="T4" s="25" t="s">
        <v>18</v>
      </c>
      <c r="U4" s="38" t="s">
        <v>18</v>
      </c>
      <c r="V4" s="41" t="s">
        <v>19</v>
      </c>
      <c r="W4" s="19" t="s">
        <v>18</v>
      </c>
      <c r="X4" s="24" t="s">
        <v>18</v>
      </c>
      <c r="Y4" s="25" t="s">
        <v>18</v>
      </c>
      <c r="Z4" s="38" t="s">
        <v>18</v>
      </c>
      <c r="AA4" s="41" t="s">
        <v>18</v>
      </c>
      <c r="AB4" s="19" t="s">
        <v>18</v>
      </c>
      <c r="AC4" s="24" t="s">
        <v>18</v>
      </c>
      <c r="AD4" s="25" t="s">
        <v>18</v>
      </c>
      <c r="AE4" s="38" t="s">
        <v>18</v>
      </c>
      <c r="AF4" s="41" t="s">
        <v>18</v>
      </c>
      <c r="AG4" s="19" t="s">
        <v>19</v>
      </c>
      <c r="AH4" s="52" t="s">
        <v>20</v>
      </c>
      <c r="AI4" s="53" t="s">
        <v>20</v>
      </c>
      <c r="AJ4" s="54" t="s">
        <v>20</v>
      </c>
      <c r="AK4" s="35" t="s">
        <v>20</v>
      </c>
      <c r="AL4" s="35" t="s">
        <v>20</v>
      </c>
      <c r="AM4" s="24" t="s">
        <v>19</v>
      </c>
      <c r="AN4" s="25" t="s">
        <v>19</v>
      </c>
      <c r="AO4" s="38" t="s">
        <v>19</v>
      </c>
      <c r="AP4" s="41" t="s">
        <v>18</v>
      </c>
      <c r="AQ4" s="35" t="s">
        <v>20</v>
      </c>
      <c r="AR4" s="24" t="s">
        <v>18</v>
      </c>
      <c r="AS4" s="25" t="s">
        <v>18</v>
      </c>
      <c r="AT4" s="26" t="s">
        <v>18</v>
      </c>
      <c r="AU4" s="47" t="s">
        <v>19</v>
      </c>
      <c r="AW4" s="1">
        <f t="shared" si="0"/>
        <v>9</v>
      </c>
      <c r="AX4" s="1">
        <f t="shared" si="1"/>
        <v>28</v>
      </c>
      <c r="AY4" s="4"/>
      <c r="AZ4" s="4">
        <f t="shared" si="2"/>
        <v>75.675675675675677</v>
      </c>
    </row>
    <row r="5" spans="1:52" x14ac:dyDescent="0.25">
      <c r="A5" s="2">
        <v>4</v>
      </c>
      <c r="B5" s="2" t="s">
        <v>8</v>
      </c>
      <c r="C5" s="8">
        <v>230</v>
      </c>
      <c r="D5" s="24" t="s">
        <v>18</v>
      </c>
      <c r="E5" s="25" t="s">
        <v>18</v>
      </c>
      <c r="F5" s="26" t="s">
        <v>18</v>
      </c>
      <c r="G5" s="14" t="s">
        <v>18</v>
      </c>
      <c r="H5" s="15" t="s">
        <v>18</v>
      </c>
      <c r="I5" s="24" t="s">
        <v>18</v>
      </c>
      <c r="J5" s="25" t="s">
        <v>18</v>
      </c>
      <c r="K5" s="38" t="s">
        <v>18</v>
      </c>
      <c r="L5" s="41" t="s">
        <v>18</v>
      </c>
      <c r="M5" s="19" t="s">
        <v>18</v>
      </c>
      <c r="N5" s="32" t="s">
        <v>18</v>
      </c>
      <c r="O5" s="41" t="s">
        <v>18</v>
      </c>
      <c r="P5" s="44" t="s">
        <v>18</v>
      </c>
      <c r="Q5" s="35" t="s">
        <v>20</v>
      </c>
      <c r="R5" s="19" t="s">
        <v>18</v>
      </c>
      <c r="S5" s="24" t="s">
        <v>18</v>
      </c>
      <c r="T5" s="25" t="s">
        <v>18</v>
      </c>
      <c r="U5" s="38" t="s">
        <v>18</v>
      </c>
      <c r="V5" s="41" t="s">
        <v>18</v>
      </c>
      <c r="W5" s="19" t="s">
        <v>18</v>
      </c>
      <c r="X5" s="24" t="s">
        <v>18</v>
      </c>
      <c r="Y5" s="25" t="s">
        <v>18</v>
      </c>
      <c r="Z5" s="38" t="s">
        <v>18</v>
      </c>
      <c r="AA5" s="41" t="s">
        <v>18</v>
      </c>
      <c r="AB5" s="19" t="s">
        <v>18</v>
      </c>
      <c r="AC5" s="24" t="s">
        <v>18</v>
      </c>
      <c r="AD5" s="25" t="s">
        <v>18</v>
      </c>
      <c r="AE5" s="38" t="s">
        <v>18</v>
      </c>
      <c r="AF5" s="41" t="s">
        <v>18</v>
      </c>
      <c r="AG5" s="19" t="s">
        <v>18</v>
      </c>
      <c r="AH5" s="52" t="s">
        <v>20</v>
      </c>
      <c r="AI5" s="53" t="s">
        <v>20</v>
      </c>
      <c r="AJ5" s="54" t="s">
        <v>20</v>
      </c>
      <c r="AK5" s="35" t="s">
        <v>20</v>
      </c>
      <c r="AL5" s="35" t="s">
        <v>20</v>
      </c>
      <c r="AM5" s="24" t="s">
        <v>18</v>
      </c>
      <c r="AN5" s="25" t="s">
        <v>18</v>
      </c>
      <c r="AO5" s="38" t="s">
        <v>18</v>
      </c>
      <c r="AP5" s="41" t="s">
        <v>19</v>
      </c>
      <c r="AQ5" s="35" t="s">
        <v>20</v>
      </c>
      <c r="AR5" s="24" t="s">
        <v>18</v>
      </c>
      <c r="AS5" s="25" t="s">
        <v>18</v>
      </c>
      <c r="AT5" s="26" t="s">
        <v>18</v>
      </c>
      <c r="AU5" s="47" t="s">
        <v>18</v>
      </c>
      <c r="AW5" s="1">
        <f t="shared" si="0"/>
        <v>1</v>
      </c>
      <c r="AX5" s="1">
        <f t="shared" si="1"/>
        <v>36</v>
      </c>
      <c r="AY5" s="4"/>
      <c r="AZ5" s="4">
        <f t="shared" si="2"/>
        <v>97.297297297297305</v>
      </c>
    </row>
    <row r="6" spans="1:52" x14ac:dyDescent="0.25">
      <c r="A6" s="2">
        <v>5</v>
      </c>
      <c r="B6" s="2" t="s">
        <v>9</v>
      </c>
      <c r="C6" s="8">
        <v>186</v>
      </c>
      <c r="D6" s="24" t="s">
        <v>18</v>
      </c>
      <c r="E6" s="25" t="s">
        <v>18</v>
      </c>
      <c r="F6" s="26" t="s">
        <v>18</v>
      </c>
      <c r="G6" s="14" t="s">
        <v>18</v>
      </c>
      <c r="H6" s="15" t="s">
        <v>18</v>
      </c>
      <c r="I6" s="24" t="s">
        <v>18</v>
      </c>
      <c r="J6" s="25" t="s">
        <v>18</v>
      </c>
      <c r="K6" s="38" t="s">
        <v>18</v>
      </c>
      <c r="L6" s="41" t="s">
        <v>18</v>
      </c>
      <c r="M6" s="19" t="s">
        <v>18</v>
      </c>
      <c r="N6" s="32" t="s">
        <v>18</v>
      </c>
      <c r="O6" s="41" t="s">
        <v>18</v>
      </c>
      <c r="P6" s="44" t="s">
        <v>18</v>
      </c>
      <c r="Q6" s="35" t="s">
        <v>20</v>
      </c>
      <c r="R6" s="19" t="s">
        <v>18</v>
      </c>
      <c r="S6" s="24" t="s">
        <v>18</v>
      </c>
      <c r="T6" s="25" t="s">
        <v>18</v>
      </c>
      <c r="U6" s="38" t="s">
        <v>18</v>
      </c>
      <c r="V6" s="41" t="s">
        <v>18</v>
      </c>
      <c r="W6" s="19" t="s">
        <v>18</v>
      </c>
      <c r="X6" s="24" t="s">
        <v>18</v>
      </c>
      <c r="Y6" s="25" t="s">
        <v>18</v>
      </c>
      <c r="Z6" s="38" t="s">
        <v>18</v>
      </c>
      <c r="AA6" s="41" t="s">
        <v>19</v>
      </c>
      <c r="AB6" s="19" t="s">
        <v>19</v>
      </c>
      <c r="AC6" s="24" t="s">
        <v>19</v>
      </c>
      <c r="AD6" s="25" t="s">
        <v>19</v>
      </c>
      <c r="AE6" s="38" t="s">
        <v>19</v>
      </c>
      <c r="AF6" s="41" t="s">
        <v>18</v>
      </c>
      <c r="AG6" s="19" t="s">
        <v>18</v>
      </c>
      <c r="AH6" s="52" t="s">
        <v>20</v>
      </c>
      <c r="AI6" s="53" t="s">
        <v>20</v>
      </c>
      <c r="AJ6" s="54" t="s">
        <v>20</v>
      </c>
      <c r="AK6" s="35" t="s">
        <v>20</v>
      </c>
      <c r="AL6" s="35" t="s">
        <v>20</v>
      </c>
      <c r="AM6" s="24" t="s">
        <v>19</v>
      </c>
      <c r="AN6" s="25" t="s">
        <v>18</v>
      </c>
      <c r="AO6" s="38" t="s">
        <v>18</v>
      </c>
      <c r="AP6" s="41" t="s">
        <v>19</v>
      </c>
      <c r="AQ6" s="35" t="s">
        <v>20</v>
      </c>
      <c r="AR6" s="24" t="s">
        <v>18</v>
      </c>
      <c r="AS6" s="25" t="s">
        <v>18</v>
      </c>
      <c r="AT6" s="26" t="s">
        <v>18</v>
      </c>
      <c r="AU6" s="47" t="s">
        <v>19</v>
      </c>
      <c r="AW6" s="1">
        <f t="shared" si="0"/>
        <v>8</v>
      </c>
      <c r="AX6" s="1">
        <f t="shared" si="1"/>
        <v>29</v>
      </c>
      <c r="AY6" s="4"/>
      <c r="AZ6" s="4">
        <f t="shared" si="2"/>
        <v>78.378378378378372</v>
      </c>
    </row>
    <row r="7" spans="1:52" x14ac:dyDescent="0.25">
      <c r="A7" s="2">
        <v>6</v>
      </c>
      <c r="B7" s="2"/>
      <c r="C7" s="8"/>
      <c r="D7" s="24" t="s">
        <v>20</v>
      </c>
      <c r="E7" s="25" t="s">
        <v>20</v>
      </c>
      <c r="F7" s="26" t="s">
        <v>20</v>
      </c>
      <c r="G7" s="14" t="s">
        <v>20</v>
      </c>
      <c r="H7" s="15" t="s">
        <v>20</v>
      </c>
      <c r="I7" s="24" t="s">
        <v>20</v>
      </c>
      <c r="J7" s="25" t="s">
        <v>20</v>
      </c>
      <c r="K7" s="38" t="s">
        <v>20</v>
      </c>
      <c r="L7" s="41" t="s">
        <v>20</v>
      </c>
      <c r="M7" s="19" t="s">
        <v>20</v>
      </c>
      <c r="N7" s="32" t="s">
        <v>20</v>
      </c>
      <c r="O7" s="41" t="s">
        <v>20</v>
      </c>
      <c r="P7" s="44" t="s">
        <v>20</v>
      </c>
      <c r="Q7" s="35" t="s">
        <v>20</v>
      </c>
      <c r="R7" s="19" t="s">
        <v>20</v>
      </c>
      <c r="S7" s="24" t="s">
        <v>20</v>
      </c>
      <c r="T7" s="25" t="s">
        <v>20</v>
      </c>
      <c r="U7" s="38" t="s">
        <v>20</v>
      </c>
      <c r="V7" s="41" t="s">
        <v>20</v>
      </c>
      <c r="W7" s="19" t="s">
        <v>20</v>
      </c>
      <c r="X7" s="24" t="s">
        <v>20</v>
      </c>
      <c r="Y7" s="25" t="s">
        <v>20</v>
      </c>
      <c r="Z7" s="38" t="s">
        <v>20</v>
      </c>
      <c r="AA7" s="41" t="s">
        <v>20</v>
      </c>
      <c r="AB7" s="19" t="s">
        <v>20</v>
      </c>
      <c r="AC7" s="24" t="s">
        <v>20</v>
      </c>
      <c r="AD7" s="25" t="s">
        <v>20</v>
      </c>
      <c r="AE7" s="38" t="s">
        <v>20</v>
      </c>
      <c r="AF7" s="41" t="s">
        <v>20</v>
      </c>
      <c r="AG7" s="19" t="s">
        <v>20</v>
      </c>
      <c r="AH7" s="52" t="s">
        <v>20</v>
      </c>
      <c r="AI7" s="53" t="s">
        <v>20</v>
      </c>
      <c r="AJ7" s="54" t="s">
        <v>20</v>
      </c>
      <c r="AK7" s="35" t="s">
        <v>20</v>
      </c>
      <c r="AL7" s="35" t="s">
        <v>20</v>
      </c>
      <c r="AM7" s="24" t="s">
        <v>20</v>
      </c>
      <c r="AN7" s="25" t="s">
        <v>20</v>
      </c>
      <c r="AO7" s="38" t="s">
        <v>20</v>
      </c>
      <c r="AP7" s="41" t="s">
        <v>20</v>
      </c>
      <c r="AQ7" s="35" t="s">
        <v>20</v>
      </c>
      <c r="AR7" s="24" t="s">
        <v>20</v>
      </c>
      <c r="AS7" s="25" t="s">
        <v>20</v>
      </c>
      <c r="AT7" s="26" t="s">
        <v>20</v>
      </c>
      <c r="AU7" s="47" t="s">
        <v>20</v>
      </c>
      <c r="AW7" s="1">
        <f t="shared" si="0"/>
        <v>0</v>
      </c>
      <c r="AX7" s="1">
        <f t="shared" si="1"/>
        <v>0</v>
      </c>
      <c r="AY7" s="4"/>
      <c r="AZ7" s="4">
        <f t="shared" si="2"/>
        <v>0</v>
      </c>
    </row>
    <row r="8" spans="1:52" x14ac:dyDescent="0.25">
      <c r="A8" s="2">
        <v>7</v>
      </c>
      <c r="B8" s="2" t="s">
        <v>10</v>
      </c>
      <c r="C8" s="8">
        <v>220</v>
      </c>
      <c r="D8" s="24" t="s">
        <v>18</v>
      </c>
      <c r="E8" s="25" t="s">
        <v>18</v>
      </c>
      <c r="F8" s="26" t="s">
        <v>18</v>
      </c>
      <c r="G8" s="14" t="s">
        <v>18</v>
      </c>
      <c r="H8" s="15" t="s">
        <v>18</v>
      </c>
      <c r="I8" s="24" t="s">
        <v>18</v>
      </c>
      <c r="J8" s="25" t="s">
        <v>18</v>
      </c>
      <c r="K8" s="38" t="s">
        <v>18</v>
      </c>
      <c r="L8" s="41" t="s">
        <v>19</v>
      </c>
      <c r="M8" s="19" t="s">
        <v>18</v>
      </c>
      <c r="N8" s="32" t="s">
        <v>18</v>
      </c>
      <c r="O8" s="41" t="s">
        <v>18</v>
      </c>
      <c r="P8" s="44" t="s">
        <v>18</v>
      </c>
      <c r="Q8" s="35" t="s">
        <v>20</v>
      </c>
      <c r="R8" s="19" t="s">
        <v>18</v>
      </c>
      <c r="S8" s="24" t="s">
        <v>18</v>
      </c>
      <c r="T8" s="25" t="s">
        <v>18</v>
      </c>
      <c r="U8" s="38" t="s">
        <v>18</v>
      </c>
      <c r="V8" s="41" t="s">
        <v>18</v>
      </c>
      <c r="W8" s="19" t="s">
        <v>18</v>
      </c>
      <c r="X8" s="24" t="s">
        <v>18</v>
      </c>
      <c r="Y8" s="25" t="s">
        <v>18</v>
      </c>
      <c r="Z8" s="38" t="s">
        <v>19</v>
      </c>
      <c r="AA8" s="41" t="s">
        <v>18</v>
      </c>
      <c r="AB8" s="19" t="s">
        <v>18</v>
      </c>
      <c r="AC8" s="24" t="s">
        <v>18</v>
      </c>
      <c r="AD8" s="25" t="s">
        <v>18</v>
      </c>
      <c r="AE8" s="38" t="s">
        <v>18</v>
      </c>
      <c r="AF8" s="41" t="s">
        <v>19</v>
      </c>
      <c r="AG8" s="19" t="s">
        <v>18</v>
      </c>
      <c r="AH8" s="52" t="s">
        <v>20</v>
      </c>
      <c r="AI8" s="53" t="s">
        <v>20</v>
      </c>
      <c r="AJ8" s="54" t="s">
        <v>20</v>
      </c>
      <c r="AK8" s="35" t="s">
        <v>20</v>
      </c>
      <c r="AL8" s="35" t="s">
        <v>20</v>
      </c>
      <c r="AM8" s="24" t="s">
        <v>18</v>
      </c>
      <c r="AN8" s="25" t="s">
        <v>18</v>
      </c>
      <c r="AO8" s="38" t="s">
        <v>18</v>
      </c>
      <c r="AP8" s="41" t="s">
        <v>19</v>
      </c>
      <c r="AQ8" s="35" t="s">
        <v>20</v>
      </c>
      <c r="AR8" s="24" t="s">
        <v>18</v>
      </c>
      <c r="AS8" s="25" t="s">
        <v>18</v>
      </c>
      <c r="AT8" s="26" t="s">
        <v>18</v>
      </c>
      <c r="AU8" s="47" t="s">
        <v>19</v>
      </c>
      <c r="AW8" s="1">
        <f t="shared" si="0"/>
        <v>5</v>
      </c>
      <c r="AX8" s="1">
        <f t="shared" si="1"/>
        <v>32</v>
      </c>
      <c r="AY8" s="4"/>
      <c r="AZ8" s="4">
        <f t="shared" si="2"/>
        <v>86.486486486486484</v>
      </c>
    </row>
    <row r="9" spans="1:52" x14ac:dyDescent="0.25">
      <c r="A9" s="2">
        <v>8</v>
      </c>
      <c r="B9" s="2" t="s">
        <v>11</v>
      </c>
      <c r="C9" s="8">
        <v>195</v>
      </c>
      <c r="D9" s="24" t="s">
        <v>18</v>
      </c>
      <c r="E9" s="25" t="s">
        <v>18</v>
      </c>
      <c r="F9" s="26" t="s">
        <v>18</v>
      </c>
      <c r="G9" s="14" t="s">
        <v>18</v>
      </c>
      <c r="H9" s="15" t="s">
        <v>18</v>
      </c>
      <c r="I9" s="24" t="s">
        <v>18</v>
      </c>
      <c r="J9" s="25" t="s">
        <v>18</v>
      </c>
      <c r="K9" s="38" t="s">
        <v>18</v>
      </c>
      <c r="L9" s="41" t="s">
        <v>18</v>
      </c>
      <c r="M9" s="19" t="s">
        <v>18</v>
      </c>
      <c r="N9" s="32" t="s">
        <v>18</v>
      </c>
      <c r="O9" s="41" t="s">
        <v>18</v>
      </c>
      <c r="P9" s="44" t="s">
        <v>18</v>
      </c>
      <c r="Q9" s="35" t="s">
        <v>20</v>
      </c>
      <c r="R9" s="19" t="s">
        <v>18</v>
      </c>
      <c r="S9" s="24" t="s">
        <v>18</v>
      </c>
      <c r="T9" s="25" t="s">
        <v>18</v>
      </c>
      <c r="U9" s="38" t="s">
        <v>18</v>
      </c>
      <c r="V9" s="41" t="s">
        <v>18</v>
      </c>
      <c r="W9" s="19" t="s">
        <v>18</v>
      </c>
      <c r="X9" s="24" t="s">
        <v>18</v>
      </c>
      <c r="Y9" s="25" t="s">
        <v>18</v>
      </c>
      <c r="Z9" s="38" t="s">
        <v>18</v>
      </c>
      <c r="AA9" s="41" t="s">
        <v>18</v>
      </c>
      <c r="AB9" s="19" t="s">
        <v>18</v>
      </c>
      <c r="AC9" s="24" t="s">
        <v>18</v>
      </c>
      <c r="AD9" s="25" t="s">
        <v>18</v>
      </c>
      <c r="AE9" s="38" t="s">
        <v>18</v>
      </c>
      <c r="AF9" s="41" t="s">
        <v>18</v>
      </c>
      <c r="AG9" s="19" t="s">
        <v>18</v>
      </c>
      <c r="AH9" s="52" t="s">
        <v>20</v>
      </c>
      <c r="AI9" s="53" t="s">
        <v>20</v>
      </c>
      <c r="AJ9" s="54" t="s">
        <v>20</v>
      </c>
      <c r="AK9" s="35" t="s">
        <v>20</v>
      </c>
      <c r="AL9" s="35" t="s">
        <v>20</v>
      </c>
      <c r="AM9" s="24" t="s">
        <v>18</v>
      </c>
      <c r="AN9" s="25" t="s">
        <v>18</v>
      </c>
      <c r="AO9" s="38" t="s">
        <v>18</v>
      </c>
      <c r="AP9" s="41" t="s">
        <v>18</v>
      </c>
      <c r="AQ9" s="35" t="s">
        <v>20</v>
      </c>
      <c r="AR9" s="24" t="s">
        <v>18</v>
      </c>
      <c r="AS9" s="25" t="s">
        <v>18</v>
      </c>
      <c r="AT9" s="26" t="s">
        <v>18</v>
      </c>
      <c r="AU9" s="47" t="s">
        <v>18</v>
      </c>
      <c r="AW9" s="1">
        <f t="shared" si="0"/>
        <v>0</v>
      </c>
      <c r="AX9" s="1">
        <f t="shared" si="1"/>
        <v>37</v>
      </c>
      <c r="AY9" s="4"/>
      <c r="AZ9" s="4">
        <f t="shared" si="2"/>
        <v>100</v>
      </c>
    </row>
    <row r="10" spans="1:52" x14ac:dyDescent="0.25">
      <c r="A10" s="2">
        <v>9</v>
      </c>
      <c r="B10" s="2" t="s">
        <v>12</v>
      </c>
      <c r="C10" s="8">
        <v>234</v>
      </c>
      <c r="D10" s="24" t="s">
        <v>18</v>
      </c>
      <c r="E10" s="25" t="s">
        <v>18</v>
      </c>
      <c r="F10" s="26" t="s">
        <v>18</v>
      </c>
      <c r="G10" s="14" t="s">
        <v>18</v>
      </c>
      <c r="H10" s="15" t="s">
        <v>18</v>
      </c>
      <c r="I10" s="24" t="s">
        <v>18</v>
      </c>
      <c r="J10" s="25" t="s">
        <v>18</v>
      </c>
      <c r="K10" s="38" t="s">
        <v>18</v>
      </c>
      <c r="L10" s="41" t="s">
        <v>18</v>
      </c>
      <c r="M10" s="19" t="s">
        <v>18</v>
      </c>
      <c r="N10" s="32" t="s">
        <v>18</v>
      </c>
      <c r="O10" s="41" t="s">
        <v>18</v>
      </c>
      <c r="P10" s="44" t="s">
        <v>18</v>
      </c>
      <c r="Q10" s="35" t="s">
        <v>20</v>
      </c>
      <c r="R10" s="19" t="s">
        <v>18</v>
      </c>
      <c r="S10" s="24" t="s">
        <v>18</v>
      </c>
      <c r="T10" s="25" t="s">
        <v>18</v>
      </c>
      <c r="U10" s="38" t="s">
        <v>18</v>
      </c>
      <c r="V10" s="41" t="s">
        <v>18</v>
      </c>
      <c r="W10" s="19" t="s">
        <v>18</v>
      </c>
      <c r="X10" s="24" t="s">
        <v>18</v>
      </c>
      <c r="Y10" s="25" t="s">
        <v>18</v>
      </c>
      <c r="Z10" s="38" t="s">
        <v>18</v>
      </c>
      <c r="AA10" s="41" t="s">
        <v>18</v>
      </c>
      <c r="AB10" s="19" t="s">
        <v>18</v>
      </c>
      <c r="AC10" s="24" t="s">
        <v>19</v>
      </c>
      <c r="AD10" s="25" t="s">
        <v>19</v>
      </c>
      <c r="AE10" s="38" t="s">
        <v>19</v>
      </c>
      <c r="AF10" s="41" t="s">
        <v>18</v>
      </c>
      <c r="AG10" s="19" t="s">
        <v>18</v>
      </c>
      <c r="AH10" s="52" t="s">
        <v>20</v>
      </c>
      <c r="AI10" s="53" t="s">
        <v>20</v>
      </c>
      <c r="AJ10" s="54" t="s">
        <v>20</v>
      </c>
      <c r="AK10" s="35" t="s">
        <v>20</v>
      </c>
      <c r="AL10" s="35" t="s">
        <v>20</v>
      </c>
      <c r="AM10" s="24" t="s">
        <v>18</v>
      </c>
      <c r="AN10" s="25" t="s">
        <v>18</v>
      </c>
      <c r="AO10" s="38" t="s">
        <v>18</v>
      </c>
      <c r="AP10" s="41" t="s">
        <v>19</v>
      </c>
      <c r="AQ10" s="35" t="s">
        <v>20</v>
      </c>
      <c r="AR10" s="24" t="s">
        <v>18</v>
      </c>
      <c r="AS10" s="25" t="s">
        <v>18</v>
      </c>
      <c r="AT10" s="26" t="s">
        <v>18</v>
      </c>
      <c r="AU10" s="47" t="s">
        <v>18</v>
      </c>
      <c r="AW10" s="1">
        <f t="shared" si="0"/>
        <v>4</v>
      </c>
      <c r="AX10" s="1">
        <f t="shared" si="1"/>
        <v>33</v>
      </c>
      <c r="AY10" s="4"/>
      <c r="AZ10" s="4">
        <f t="shared" si="2"/>
        <v>89.189189189189193</v>
      </c>
    </row>
    <row r="11" spans="1:52" x14ac:dyDescent="0.25">
      <c r="A11" s="7">
        <v>10</v>
      </c>
      <c r="B11" s="7" t="s">
        <v>13</v>
      </c>
      <c r="C11" s="9">
        <v>173</v>
      </c>
      <c r="D11" s="24" t="s">
        <v>18</v>
      </c>
      <c r="E11" s="25" t="s">
        <v>18</v>
      </c>
      <c r="F11" s="26" t="s">
        <v>18</v>
      </c>
      <c r="G11" s="14" t="s">
        <v>18</v>
      </c>
      <c r="H11" s="15" t="s">
        <v>18</v>
      </c>
      <c r="I11" s="24" t="s">
        <v>18</v>
      </c>
      <c r="J11" s="25" t="s">
        <v>18</v>
      </c>
      <c r="K11" s="38" t="s">
        <v>18</v>
      </c>
      <c r="L11" s="41" t="s">
        <v>18</v>
      </c>
      <c r="M11" s="19" t="s">
        <v>18</v>
      </c>
      <c r="N11" s="32" t="s">
        <v>18</v>
      </c>
      <c r="O11" s="41" t="s">
        <v>18</v>
      </c>
      <c r="P11" s="44" t="s">
        <v>18</v>
      </c>
      <c r="Q11" s="35" t="s">
        <v>20</v>
      </c>
      <c r="R11" s="19" t="s">
        <v>18</v>
      </c>
      <c r="S11" s="24" t="s">
        <v>18</v>
      </c>
      <c r="T11" s="25" t="s">
        <v>18</v>
      </c>
      <c r="U11" s="38" t="s">
        <v>18</v>
      </c>
      <c r="V11" s="41" t="s">
        <v>18</v>
      </c>
      <c r="W11" s="19" t="s">
        <v>18</v>
      </c>
      <c r="X11" s="24" t="s">
        <v>18</v>
      </c>
      <c r="Y11" s="25" t="s">
        <v>18</v>
      </c>
      <c r="Z11" s="38" t="s">
        <v>18</v>
      </c>
      <c r="AA11" s="41" t="s">
        <v>18</v>
      </c>
      <c r="AB11" s="19" t="s">
        <v>18</v>
      </c>
      <c r="AC11" s="24" t="s">
        <v>18</v>
      </c>
      <c r="AD11" s="25" t="s">
        <v>18</v>
      </c>
      <c r="AE11" s="38" t="s">
        <v>18</v>
      </c>
      <c r="AF11" s="41" t="s">
        <v>18</v>
      </c>
      <c r="AG11" s="19" t="s">
        <v>19</v>
      </c>
      <c r="AH11" s="52" t="s">
        <v>20</v>
      </c>
      <c r="AI11" s="53" t="s">
        <v>20</v>
      </c>
      <c r="AJ11" s="54" t="s">
        <v>20</v>
      </c>
      <c r="AK11" s="35" t="s">
        <v>20</v>
      </c>
      <c r="AL11" s="35" t="s">
        <v>20</v>
      </c>
      <c r="AM11" s="24" t="s">
        <v>18</v>
      </c>
      <c r="AN11" s="25" t="s">
        <v>18</v>
      </c>
      <c r="AO11" s="38" t="s">
        <v>18</v>
      </c>
      <c r="AP11" s="41" t="s">
        <v>18</v>
      </c>
      <c r="AQ11" s="35" t="s">
        <v>20</v>
      </c>
      <c r="AR11" s="24" t="s">
        <v>18</v>
      </c>
      <c r="AS11" s="25" t="s">
        <v>18</v>
      </c>
      <c r="AT11" s="26" t="s">
        <v>18</v>
      </c>
      <c r="AU11" s="47" t="s">
        <v>19</v>
      </c>
      <c r="AW11" s="1">
        <f t="shared" si="0"/>
        <v>2</v>
      </c>
      <c r="AX11" s="1">
        <f t="shared" si="1"/>
        <v>35</v>
      </c>
      <c r="AY11" s="4"/>
      <c r="AZ11" s="4">
        <f t="shared" si="2"/>
        <v>94.594594594594597</v>
      </c>
    </row>
    <row r="12" spans="1:52" x14ac:dyDescent="0.25">
      <c r="A12" s="2">
        <v>11</v>
      </c>
      <c r="B12" s="2"/>
      <c r="C12" s="8"/>
      <c r="D12" s="24" t="s">
        <v>20</v>
      </c>
      <c r="E12" s="25" t="s">
        <v>20</v>
      </c>
      <c r="F12" s="26" t="s">
        <v>20</v>
      </c>
      <c r="G12" s="14" t="s">
        <v>20</v>
      </c>
      <c r="H12" s="15" t="s">
        <v>20</v>
      </c>
      <c r="I12" s="24" t="s">
        <v>20</v>
      </c>
      <c r="J12" s="25" t="s">
        <v>20</v>
      </c>
      <c r="K12" s="38" t="s">
        <v>20</v>
      </c>
      <c r="L12" s="41" t="s">
        <v>20</v>
      </c>
      <c r="M12" s="19" t="s">
        <v>20</v>
      </c>
      <c r="N12" s="32" t="s">
        <v>20</v>
      </c>
      <c r="O12" s="41" t="s">
        <v>20</v>
      </c>
      <c r="P12" s="44" t="s">
        <v>20</v>
      </c>
      <c r="Q12" s="35" t="s">
        <v>20</v>
      </c>
      <c r="R12" s="19" t="s">
        <v>20</v>
      </c>
      <c r="S12" s="24" t="s">
        <v>20</v>
      </c>
      <c r="T12" s="25" t="s">
        <v>20</v>
      </c>
      <c r="U12" s="38" t="s">
        <v>20</v>
      </c>
      <c r="V12" s="41" t="s">
        <v>20</v>
      </c>
      <c r="W12" s="19" t="s">
        <v>20</v>
      </c>
      <c r="X12" s="24" t="s">
        <v>20</v>
      </c>
      <c r="Y12" s="25" t="s">
        <v>20</v>
      </c>
      <c r="Z12" s="38" t="s">
        <v>20</v>
      </c>
      <c r="AA12" s="41" t="s">
        <v>20</v>
      </c>
      <c r="AB12" s="19" t="s">
        <v>20</v>
      </c>
      <c r="AC12" s="24" t="s">
        <v>20</v>
      </c>
      <c r="AD12" s="25" t="s">
        <v>20</v>
      </c>
      <c r="AE12" s="38" t="s">
        <v>20</v>
      </c>
      <c r="AF12" s="41" t="s">
        <v>20</v>
      </c>
      <c r="AG12" s="19" t="s">
        <v>20</v>
      </c>
      <c r="AH12" s="52" t="s">
        <v>20</v>
      </c>
      <c r="AI12" s="53" t="s">
        <v>20</v>
      </c>
      <c r="AJ12" s="54" t="s">
        <v>20</v>
      </c>
      <c r="AK12" s="35" t="s">
        <v>20</v>
      </c>
      <c r="AL12" s="35" t="s">
        <v>20</v>
      </c>
      <c r="AM12" s="24" t="s">
        <v>20</v>
      </c>
      <c r="AN12" s="25" t="s">
        <v>20</v>
      </c>
      <c r="AO12" s="38" t="s">
        <v>20</v>
      </c>
      <c r="AP12" s="41" t="s">
        <v>20</v>
      </c>
      <c r="AQ12" s="35" t="s">
        <v>20</v>
      </c>
      <c r="AR12" s="24" t="s">
        <v>20</v>
      </c>
      <c r="AS12" s="25" t="s">
        <v>20</v>
      </c>
      <c r="AT12" s="26" t="s">
        <v>20</v>
      </c>
      <c r="AU12" s="47" t="s">
        <v>20</v>
      </c>
      <c r="AW12" s="1">
        <f t="shared" si="0"/>
        <v>0</v>
      </c>
      <c r="AX12" s="1">
        <f t="shared" si="1"/>
        <v>0</v>
      </c>
      <c r="AY12" s="4"/>
      <c r="AZ12" s="4">
        <f t="shared" si="2"/>
        <v>0</v>
      </c>
    </row>
    <row r="13" spans="1:52" x14ac:dyDescent="0.25">
      <c r="A13" s="2">
        <v>12</v>
      </c>
      <c r="B13" s="2" t="s">
        <v>14</v>
      </c>
      <c r="C13" s="8">
        <v>230</v>
      </c>
      <c r="D13" s="24" t="s">
        <v>18</v>
      </c>
      <c r="E13" s="25" t="s">
        <v>18</v>
      </c>
      <c r="F13" s="26" t="s">
        <v>18</v>
      </c>
      <c r="G13" s="14" t="s">
        <v>18</v>
      </c>
      <c r="H13" s="15" t="s">
        <v>18</v>
      </c>
      <c r="I13" s="24" t="s">
        <v>18</v>
      </c>
      <c r="J13" s="25" t="s">
        <v>18</v>
      </c>
      <c r="K13" s="38" t="s">
        <v>18</v>
      </c>
      <c r="L13" s="41" t="s">
        <v>18</v>
      </c>
      <c r="M13" s="19" t="s">
        <v>18</v>
      </c>
      <c r="N13" s="32" t="s">
        <v>18</v>
      </c>
      <c r="O13" s="41" t="s">
        <v>18</v>
      </c>
      <c r="P13" s="44" t="s">
        <v>18</v>
      </c>
      <c r="Q13" s="35" t="s">
        <v>20</v>
      </c>
      <c r="R13" s="19" t="s">
        <v>18</v>
      </c>
      <c r="S13" s="24" t="s">
        <v>18</v>
      </c>
      <c r="T13" s="25" t="s">
        <v>18</v>
      </c>
      <c r="U13" s="38" t="s">
        <v>18</v>
      </c>
      <c r="V13" s="41" t="s">
        <v>18</v>
      </c>
      <c r="W13" s="19" t="s">
        <v>18</v>
      </c>
      <c r="X13" s="24" t="s">
        <v>18</v>
      </c>
      <c r="Y13" s="25" t="s">
        <v>18</v>
      </c>
      <c r="Z13" s="38" t="s">
        <v>18</v>
      </c>
      <c r="AA13" s="41" t="s">
        <v>18</v>
      </c>
      <c r="AB13" s="19" t="s">
        <v>18</v>
      </c>
      <c r="AC13" s="24" t="s">
        <v>18</v>
      </c>
      <c r="AD13" s="25" t="s">
        <v>18</v>
      </c>
      <c r="AE13" s="38" t="s">
        <v>18</v>
      </c>
      <c r="AF13" s="41" t="s">
        <v>18</v>
      </c>
      <c r="AG13" s="19" t="s">
        <v>18</v>
      </c>
      <c r="AH13" s="52" t="s">
        <v>20</v>
      </c>
      <c r="AI13" s="53" t="s">
        <v>20</v>
      </c>
      <c r="AJ13" s="54" t="s">
        <v>20</v>
      </c>
      <c r="AK13" s="35" t="s">
        <v>20</v>
      </c>
      <c r="AL13" s="35" t="s">
        <v>20</v>
      </c>
      <c r="AM13" s="24" t="s">
        <v>18</v>
      </c>
      <c r="AN13" s="25" t="s">
        <v>18</v>
      </c>
      <c r="AO13" s="38" t="s">
        <v>18</v>
      </c>
      <c r="AP13" s="41" t="s">
        <v>18</v>
      </c>
      <c r="AQ13" s="35" t="s">
        <v>20</v>
      </c>
      <c r="AR13" s="24" t="s">
        <v>18</v>
      </c>
      <c r="AS13" s="25" t="s">
        <v>18</v>
      </c>
      <c r="AT13" s="26" t="s">
        <v>18</v>
      </c>
      <c r="AU13" s="47" t="s">
        <v>19</v>
      </c>
      <c r="AW13" s="1">
        <f t="shared" si="0"/>
        <v>1</v>
      </c>
      <c r="AX13" s="1">
        <f t="shared" si="1"/>
        <v>36</v>
      </c>
      <c r="AY13" s="4"/>
      <c r="AZ13" s="4">
        <f t="shared" si="2"/>
        <v>97.297297297297305</v>
      </c>
    </row>
    <row r="14" spans="1:52" x14ac:dyDescent="0.25">
      <c r="A14" s="2">
        <v>13</v>
      </c>
      <c r="B14" s="2"/>
      <c r="C14" s="8"/>
      <c r="D14" s="24" t="s">
        <v>20</v>
      </c>
      <c r="E14" s="25" t="s">
        <v>20</v>
      </c>
      <c r="F14" s="26" t="s">
        <v>20</v>
      </c>
      <c r="G14" s="14" t="s">
        <v>20</v>
      </c>
      <c r="H14" s="15" t="s">
        <v>20</v>
      </c>
      <c r="I14" s="24" t="s">
        <v>20</v>
      </c>
      <c r="J14" s="25" t="s">
        <v>20</v>
      </c>
      <c r="K14" s="38" t="s">
        <v>20</v>
      </c>
      <c r="L14" s="41" t="s">
        <v>20</v>
      </c>
      <c r="M14" s="19" t="s">
        <v>20</v>
      </c>
      <c r="N14" s="32" t="s">
        <v>20</v>
      </c>
      <c r="O14" s="41" t="s">
        <v>20</v>
      </c>
      <c r="P14" s="44" t="s">
        <v>20</v>
      </c>
      <c r="Q14" s="35" t="s">
        <v>20</v>
      </c>
      <c r="R14" s="19" t="s">
        <v>20</v>
      </c>
      <c r="S14" s="24" t="s">
        <v>20</v>
      </c>
      <c r="T14" s="25" t="s">
        <v>20</v>
      </c>
      <c r="U14" s="38" t="s">
        <v>20</v>
      </c>
      <c r="V14" s="41" t="s">
        <v>20</v>
      </c>
      <c r="W14" s="19" t="s">
        <v>20</v>
      </c>
      <c r="X14" s="24" t="s">
        <v>20</v>
      </c>
      <c r="Y14" s="25" t="s">
        <v>20</v>
      </c>
      <c r="Z14" s="38" t="s">
        <v>20</v>
      </c>
      <c r="AA14" s="41" t="s">
        <v>20</v>
      </c>
      <c r="AB14" s="19" t="s">
        <v>20</v>
      </c>
      <c r="AC14" s="24" t="s">
        <v>20</v>
      </c>
      <c r="AD14" s="25" t="s">
        <v>20</v>
      </c>
      <c r="AE14" s="38" t="s">
        <v>20</v>
      </c>
      <c r="AF14" s="41" t="s">
        <v>20</v>
      </c>
      <c r="AG14" s="19" t="s">
        <v>20</v>
      </c>
      <c r="AH14" s="52" t="s">
        <v>20</v>
      </c>
      <c r="AI14" s="53" t="s">
        <v>20</v>
      </c>
      <c r="AJ14" s="54" t="s">
        <v>20</v>
      </c>
      <c r="AK14" s="35" t="s">
        <v>20</v>
      </c>
      <c r="AL14" s="35" t="s">
        <v>20</v>
      </c>
      <c r="AM14" s="24" t="s">
        <v>20</v>
      </c>
      <c r="AN14" s="25" t="s">
        <v>20</v>
      </c>
      <c r="AO14" s="38" t="s">
        <v>20</v>
      </c>
      <c r="AP14" s="41" t="s">
        <v>20</v>
      </c>
      <c r="AQ14" s="35" t="s">
        <v>20</v>
      </c>
      <c r="AR14" s="24" t="s">
        <v>20</v>
      </c>
      <c r="AS14" s="25" t="s">
        <v>20</v>
      </c>
      <c r="AT14" s="26" t="s">
        <v>20</v>
      </c>
      <c r="AU14" s="47" t="s">
        <v>20</v>
      </c>
      <c r="AW14" s="1">
        <f t="shared" si="0"/>
        <v>0</v>
      </c>
      <c r="AX14" s="1">
        <f t="shared" si="1"/>
        <v>0</v>
      </c>
      <c r="AY14" s="4"/>
      <c r="AZ14" s="4">
        <f t="shared" si="2"/>
        <v>0</v>
      </c>
    </row>
    <row r="15" spans="1:52" x14ac:dyDescent="0.25">
      <c r="A15" s="2">
        <v>14</v>
      </c>
      <c r="B15" s="2" t="s">
        <v>15</v>
      </c>
      <c r="C15" s="8">
        <v>194</v>
      </c>
      <c r="D15" s="24" t="s">
        <v>18</v>
      </c>
      <c r="E15" s="25" t="s">
        <v>18</v>
      </c>
      <c r="F15" s="26" t="s">
        <v>18</v>
      </c>
      <c r="G15" s="14" t="s">
        <v>18</v>
      </c>
      <c r="H15" s="15" t="s">
        <v>18</v>
      </c>
      <c r="I15" s="24" t="s">
        <v>18</v>
      </c>
      <c r="J15" s="25" t="s">
        <v>18</v>
      </c>
      <c r="K15" s="38" t="s">
        <v>18</v>
      </c>
      <c r="L15" s="41" t="s">
        <v>18</v>
      </c>
      <c r="M15" s="19" t="s">
        <v>18</v>
      </c>
      <c r="N15" s="32" t="s">
        <v>18</v>
      </c>
      <c r="O15" s="41" t="s">
        <v>18</v>
      </c>
      <c r="P15" s="44" t="s">
        <v>18</v>
      </c>
      <c r="Q15" s="35" t="s">
        <v>20</v>
      </c>
      <c r="R15" s="19" t="s">
        <v>18</v>
      </c>
      <c r="S15" s="24" t="s">
        <v>18</v>
      </c>
      <c r="T15" s="25" t="s">
        <v>18</v>
      </c>
      <c r="U15" s="38" t="s">
        <v>18</v>
      </c>
      <c r="V15" s="41" t="s">
        <v>18</v>
      </c>
      <c r="W15" s="19" t="s">
        <v>18</v>
      </c>
      <c r="X15" s="24" t="s">
        <v>19</v>
      </c>
      <c r="Y15" s="25" t="s">
        <v>19</v>
      </c>
      <c r="Z15" s="38" t="s">
        <v>19</v>
      </c>
      <c r="AA15" s="41" t="s">
        <v>18</v>
      </c>
      <c r="AB15" s="19" t="s">
        <v>19</v>
      </c>
      <c r="AC15" s="24" t="s">
        <v>18</v>
      </c>
      <c r="AD15" s="25" t="s">
        <v>18</v>
      </c>
      <c r="AE15" s="38" t="s">
        <v>18</v>
      </c>
      <c r="AF15" s="41" t="s">
        <v>19</v>
      </c>
      <c r="AG15" s="19" t="s">
        <v>19</v>
      </c>
      <c r="AH15" s="52" t="s">
        <v>20</v>
      </c>
      <c r="AI15" s="53" t="s">
        <v>20</v>
      </c>
      <c r="AJ15" s="54" t="s">
        <v>20</v>
      </c>
      <c r="AK15" s="35" t="s">
        <v>20</v>
      </c>
      <c r="AL15" s="35" t="s">
        <v>20</v>
      </c>
      <c r="AM15" s="24" t="s">
        <v>18</v>
      </c>
      <c r="AN15" s="25" t="s">
        <v>18</v>
      </c>
      <c r="AO15" s="38" t="s">
        <v>18</v>
      </c>
      <c r="AP15" s="41" t="s">
        <v>18</v>
      </c>
      <c r="AQ15" s="35" t="s">
        <v>20</v>
      </c>
      <c r="AR15" s="24" t="s">
        <v>18</v>
      </c>
      <c r="AS15" s="25" t="s">
        <v>18</v>
      </c>
      <c r="AT15" s="26" t="s">
        <v>18</v>
      </c>
      <c r="AU15" s="47" t="s">
        <v>19</v>
      </c>
      <c r="AW15" s="1">
        <f t="shared" si="0"/>
        <v>7</v>
      </c>
      <c r="AX15" s="1">
        <f t="shared" si="1"/>
        <v>30</v>
      </c>
      <c r="AY15" s="4"/>
      <c r="AZ15" s="4">
        <f t="shared" si="2"/>
        <v>81.081081081081081</v>
      </c>
    </row>
    <row r="16" spans="1:52" x14ac:dyDescent="0.25">
      <c r="A16" s="2">
        <v>15</v>
      </c>
      <c r="B16" s="2" t="s">
        <v>16</v>
      </c>
      <c r="C16" s="8">
        <v>200</v>
      </c>
      <c r="D16" s="24" t="s">
        <v>19</v>
      </c>
      <c r="E16" s="25" t="s">
        <v>19</v>
      </c>
      <c r="F16" s="26" t="s">
        <v>19</v>
      </c>
      <c r="G16" s="14" t="s">
        <v>18</v>
      </c>
      <c r="H16" s="15" t="s">
        <v>18</v>
      </c>
      <c r="I16" s="24" t="s">
        <v>18</v>
      </c>
      <c r="J16" s="25" t="s">
        <v>18</v>
      </c>
      <c r="K16" s="38" t="s">
        <v>18</v>
      </c>
      <c r="L16" s="41" t="s">
        <v>18</v>
      </c>
      <c r="M16" s="19" t="s">
        <v>19</v>
      </c>
      <c r="N16" s="32" t="s">
        <v>19</v>
      </c>
      <c r="O16" s="41" t="s">
        <v>19</v>
      </c>
      <c r="P16" s="44" t="s">
        <v>19</v>
      </c>
      <c r="Q16" s="35" t="s">
        <v>20</v>
      </c>
      <c r="R16" s="19" t="s">
        <v>19</v>
      </c>
      <c r="S16" s="24" t="s">
        <v>19</v>
      </c>
      <c r="T16" s="25" t="s">
        <v>18</v>
      </c>
      <c r="U16" s="38" t="s">
        <v>18</v>
      </c>
      <c r="V16" s="41" t="s">
        <v>18</v>
      </c>
      <c r="W16" s="19" t="s">
        <v>18</v>
      </c>
      <c r="X16" s="24" t="s">
        <v>19</v>
      </c>
      <c r="Y16" s="25" t="s">
        <v>18</v>
      </c>
      <c r="Z16" s="38" t="s">
        <v>18</v>
      </c>
      <c r="AA16" s="41" t="s">
        <v>18</v>
      </c>
      <c r="AB16" s="19" t="s">
        <v>18</v>
      </c>
      <c r="AC16" s="24" t="s">
        <v>19</v>
      </c>
      <c r="AD16" s="25" t="s">
        <v>19</v>
      </c>
      <c r="AE16" s="38" t="s">
        <v>19</v>
      </c>
      <c r="AF16" s="41" t="s">
        <v>19</v>
      </c>
      <c r="AG16" s="19" t="s">
        <v>18</v>
      </c>
      <c r="AH16" s="52" t="s">
        <v>20</v>
      </c>
      <c r="AI16" s="53" t="s">
        <v>20</v>
      </c>
      <c r="AJ16" s="54" t="s">
        <v>20</v>
      </c>
      <c r="AK16" s="35" t="s">
        <v>20</v>
      </c>
      <c r="AL16" s="35" t="s">
        <v>20</v>
      </c>
      <c r="AM16" s="24" t="s">
        <v>19</v>
      </c>
      <c r="AN16" s="25" t="s">
        <v>19</v>
      </c>
      <c r="AO16" s="38" t="s">
        <v>19</v>
      </c>
      <c r="AP16" s="41" t="s">
        <v>19</v>
      </c>
      <c r="AQ16" s="35" t="s">
        <v>20</v>
      </c>
      <c r="AR16" s="24" t="s">
        <v>19</v>
      </c>
      <c r="AS16" s="25" t="s">
        <v>19</v>
      </c>
      <c r="AT16" s="26" t="s">
        <v>19</v>
      </c>
      <c r="AU16" s="47" t="s">
        <v>19</v>
      </c>
      <c r="AW16" s="1">
        <f t="shared" si="0"/>
        <v>22</v>
      </c>
      <c r="AX16" s="1">
        <f t="shared" si="1"/>
        <v>15</v>
      </c>
      <c r="AY16" s="4"/>
      <c r="AZ16" s="4">
        <f t="shared" si="2"/>
        <v>40.54054054054054</v>
      </c>
    </row>
    <row r="17" spans="1:52" x14ac:dyDescent="0.25">
      <c r="A17" s="2">
        <v>16</v>
      </c>
      <c r="B17" s="2" t="s">
        <v>17</v>
      </c>
      <c r="C17" s="8">
        <v>186</v>
      </c>
      <c r="D17" s="24" t="s">
        <v>18</v>
      </c>
      <c r="E17" s="25" t="s">
        <v>18</v>
      </c>
      <c r="F17" s="26" t="s">
        <v>18</v>
      </c>
      <c r="G17" s="14" t="s">
        <v>18</v>
      </c>
      <c r="H17" s="15" t="s">
        <v>18</v>
      </c>
      <c r="I17" s="24" t="s">
        <v>18</v>
      </c>
      <c r="J17" s="25" t="s">
        <v>18</v>
      </c>
      <c r="K17" s="38" t="s">
        <v>18</v>
      </c>
      <c r="L17" s="41" t="s">
        <v>18</v>
      </c>
      <c r="M17" s="19" t="s">
        <v>19</v>
      </c>
      <c r="N17" s="32" t="s">
        <v>18</v>
      </c>
      <c r="O17" s="41" t="s">
        <v>18</v>
      </c>
      <c r="P17" s="44" t="s">
        <v>18</v>
      </c>
      <c r="Q17" s="35" t="s">
        <v>20</v>
      </c>
      <c r="R17" s="19" t="s">
        <v>18</v>
      </c>
      <c r="S17" s="24" t="s">
        <v>19</v>
      </c>
      <c r="T17" s="25" t="s">
        <v>18</v>
      </c>
      <c r="U17" s="38" t="s">
        <v>18</v>
      </c>
      <c r="V17" s="41" t="s">
        <v>19</v>
      </c>
      <c r="W17" s="19" t="s">
        <v>18</v>
      </c>
      <c r="X17" s="24" t="s">
        <v>18</v>
      </c>
      <c r="Y17" s="25" t="s">
        <v>18</v>
      </c>
      <c r="Z17" s="38" t="s">
        <v>18</v>
      </c>
      <c r="AA17" s="41" t="s">
        <v>18</v>
      </c>
      <c r="AB17" s="19" t="s">
        <v>18</v>
      </c>
      <c r="AC17" s="24" t="s">
        <v>19</v>
      </c>
      <c r="AD17" s="25" t="s">
        <v>19</v>
      </c>
      <c r="AE17" s="38" t="s">
        <v>19</v>
      </c>
      <c r="AF17" s="41" t="s">
        <v>18</v>
      </c>
      <c r="AG17" s="19" t="s">
        <v>18</v>
      </c>
      <c r="AH17" s="52" t="s">
        <v>20</v>
      </c>
      <c r="AI17" s="53" t="s">
        <v>20</v>
      </c>
      <c r="AJ17" s="54" t="s">
        <v>20</v>
      </c>
      <c r="AK17" s="35" t="s">
        <v>20</v>
      </c>
      <c r="AL17" s="35" t="s">
        <v>20</v>
      </c>
      <c r="AM17" s="24" t="s">
        <v>19</v>
      </c>
      <c r="AN17" s="25" t="s">
        <v>19</v>
      </c>
      <c r="AO17" s="38" t="s">
        <v>19</v>
      </c>
      <c r="AP17" s="41" t="s">
        <v>19</v>
      </c>
      <c r="AQ17" s="35" t="s">
        <v>20</v>
      </c>
      <c r="AR17" s="24" t="s">
        <v>19</v>
      </c>
      <c r="AS17" s="25" t="s">
        <v>19</v>
      </c>
      <c r="AT17" s="26" t="s">
        <v>18</v>
      </c>
      <c r="AU17" s="47" t="s">
        <v>19</v>
      </c>
      <c r="AW17" s="1">
        <f t="shared" si="0"/>
        <v>13</v>
      </c>
      <c r="AX17" s="1">
        <f t="shared" si="1"/>
        <v>24</v>
      </c>
      <c r="AY17" s="4"/>
      <c r="AZ17" s="4">
        <f t="shared" si="2"/>
        <v>64.86486486486487</v>
      </c>
    </row>
    <row r="18" spans="1:52" x14ac:dyDescent="0.25">
      <c r="A18" s="2">
        <v>17</v>
      </c>
      <c r="B18" s="2" t="s">
        <v>21</v>
      </c>
      <c r="C18" s="10" t="s">
        <v>20</v>
      </c>
      <c r="D18" s="24" t="s">
        <v>18</v>
      </c>
      <c r="E18" s="25" t="s">
        <v>18</v>
      </c>
      <c r="F18" s="26" t="s">
        <v>18</v>
      </c>
      <c r="G18" s="14" t="s">
        <v>18</v>
      </c>
      <c r="H18" s="15" t="s">
        <v>18</v>
      </c>
      <c r="I18" s="24" t="s">
        <v>18</v>
      </c>
      <c r="J18" s="25" t="s">
        <v>18</v>
      </c>
      <c r="K18" s="38" t="s">
        <v>18</v>
      </c>
      <c r="L18" s="41" t="s">
        <v>19</v>
      </c>
      <c r="M18" s="19" t="s">
        <v>19</v>
      </c>
      <c r="N18" s="32" t="s">
        <v>19</v>
      </c>
      <c r="O18" s="41" t="s">
        <v>19</v>
      </c>
      <c r="P18" s="44" t="s">
        <v>19</v>
      </c>
      <c r="Q18" s="35" t="s">
        <v>20</v>
      </c>
      <c r="R18" s="19" t="s">
        <v>19</v>
      </c>
      <c r="S18" s="24" t="s">
        <v>19</v>
      </c>
      <c r="T18" s="25" t="s">
        <v>19</v>
      </c>
      <c r="U18" s="38" t="s">
        <v>19</v>
      </c>
      <c r="V18" s="41" t="s">
        <v>19</v>
      </c>
      <c r="W18" s="19" t="s">
        <v>19</v>
      </c>
      <c r="X18" s="24" t="s">
        <v>19</v>
      </c>
      <c r="Y18" s="25" t="s">
        <v>19</v>
      </c>
      <c r="Z18" s="38" t="s">
        <v>19</v>
      </c>
      <c r="AA18" s="41" t="s">
        <v>19</v>
      </c>
      <c r="AB18" s="19" t="s">
        <v>19</v>
      </c>
      <c r="AC18" s="24" t="s">
        <v>19</v>
      </c>
      <c r="AD18" s="25" t="s">
        <v>19</v>
      </c>
      <c r="AE18" s="38" t="s">
        <v>19</v>
      </c>
      <c r="AF18" s="41" t="s">
        <v>18</v>
      </c>
      <c r="AG18" s="19" t="s">
        <v>18</v>
      </c>
      <c r="AH18" s="52" t="s">
        <v>20</v>
      </c>
      <c r="AI18" s="53" t="s">
        <v>20</v>
      </c>
      <c r="AJ18" s="54" t="s">
        <v>20</v>
      </c>
      <c r="AK18" s="35" t="s">
        <v>20</v>
      </c>
      <c r="AL18" s="35" t="s">
        <v>20</v>
      </c>
      <c r="AM18" s="24" t="s">
        <v>18</v>
      </c>
      <c r="AN18" s="25" t="s">
        <v>18</v>
      </c>
      <c r="AO18" s="38" t="s">
        <v>18</v>
      </c>
      <c r="AP18" s="41" t="s">
        <v>18</v>
      </c>
      <c r="AQ18" s="35" t="s">
        <v>20</v>
      </c>
      <c r="AR18" s="24" t="s">
        <v>18</v>
      </c>
      <c r="AS18" s="25" t="s">
        <v>18</v>
      </c>
      <c r="AT18" s="26" t="s">
        <v>18</v>
      </c>
      <c r="AU18" s="47" t="s">
        <v>18</v>
      </c>
      <c r="AW18" s="1">
        <f t="shared" si="0"/>
        <v>19</v>
      </c>
      <c r="AX18" s="1">
        <f t="shared" si="1"/>
        <v>18</v>
      </c>
      <c r="AY18" s="4"/>
      <c r="AZ18" s="4">
        <f t="shared" si="2"/>
        <v>48.648648648648653</v>
      </c>
    </row>
    <row r="19" spans="1:52" ht="15.75" thickBot="1" x14ac:dyDescent="0.3">
      <c r="A19" s="2">
        <v>18</v>
      </c>
      <c r="B19" s="2" t="s">
        <v>22</v>
      </c>
      <c r="C19" s="11" t="s">
        <v>20</v>
      </c>
      <c r="D19" s="27" t="s">
        <v>19</v>
      </c>
      <c r="E19" s="28" t="s">
        <v>19</v>
      </c>
      <c r="F19" s="29" t="s">
        <v>19</v>
      </c>
      <c r="G19" s="16" t="s">
        <v>19</v>
      </c>
      <c r="H19" s="17" t="s">
        <v>19</v>
      </c>
      <c r="I19" s="27" t="s">
        <v>19</v>
      </c>
      <c r="J19" s="28" t="s">
        <v>19</v>
      </c>
      <c r="K19" s="39" t="s">
        <v>19</v>
      </c>
      <c r="L19" s="42" t="s">
        <v>19</v>
      </c>
      <c r="M19" s="20" t="s">
        <v>19</v>
      </c>
      <c r="N19" s="33" t="s">
        <v>19</v>
      </c>
      <c r="O19" s="42" t="s">
        <v>19</v>
      </c>
      <c r="P19" s="45" t="s">
        <v>19</v>
      </c>
      <c r="Q19" s="36" t="s">
        <v>20</v>
      </c>
      <c r="R19" s="20" t="s">
        <v>19</v>
      </c>
      <c r="S19" s="27" t="s">
        <v>19</v>
      </c>
      <c r="T19" s="28" t="s">
        <v>19</v>
      </c>
      <c r="U19" s="39" t="s">
        <v>19</v>
      </c>
      <c r="V19" s="42" t="s">
        <v>19</v>
      </c>
      <c r="W19" s="20" t="s">
        <v>19</v>
      </c>
      <c r="X19" s="27" t="s">
        <v>19</v>
      </c>
      <c r="Y19" s="28" t="s">
        <v>19</v>
      </c>
      <c r="Z19" s="39" t="s">
        <v>19</v>
      </c>
      <c r="AA19" s="42" t="s">
        <v>19</v>
      </c>
      <c r="AB19" s="20" t="s">
        <v>19</v>
      </c>
      <c r="AC19" s="27" t="s">
        <v>19</v>
      </c>
      <c r="AD19" s="28" t="s">
        <v>19</v>
      </c>
      <c r="AE19" s="39" t="s">
        <v>19</v>
      </c>
      <c r="AF19" s="42" t="s">
        <v>19</v>
      </c>
      <c r="AG19" s="20" t="s">
        <v>19</v>
      </c>
      <c r="AH19" s="55" t="s">
        <v>20</v>
      </c>
      <c r="AI19" s="56" t="s">
        <v>20</v>
      </c>
      <c r="AJ19" s="57" t="s">
        <v>20</v>
      </c>
      <c r="AK19" s="36" t="s">
        <v>20</v>
      </c>
      <c r="AL19" s="36" t="s">
        <v>20</v>
      </c>
      <c r="AM19" s="27" t="s">
        <v>19</v>
      </c>
      <c r="AN19" s="28" t="s">
        <v>19</v>
      </c>
      <c r="AO19" s="39" t="s">
        <v>19</v>
      </c>
      <c r="AP19" s="42" t="s">
        <v>19</v>
      </c>
      <c r="AQ19" s="36" t="s">
        <v>20</v>
      </c>
      <c r="AR19" s="27" t="s">
        <v>19</v>
      </c>
      <c r="AS19" s="28" t="s">
        <v>19</v>
      </c>
      <c r="AT19" s="29" t="s">
        <v>19</v>
      </c>
      <c r="AU19" s="48" t="s">
        <v>19</v>
      </c>
      <c r="AW19" s="1">
        <f t="shared" si="0"/>
        <v>37</v>
      </c>
      <c r="AX19" s="1">
        <f t="shared" si="1"/>
        <v>0</v>
      </c>
      <c r="AY19" s="4"/>
      <c r="AZ19" s="4">
        <f t="shared" si="2"/>
        <v>0</v>
      </c>
    </row>
    <row r="20" spans="1:52" x14ac:dyDescent="0.25">
      <c r="D20" s="1" t="s">
        <v>23</v>
      </c>
      <c r="E20" s="1" t="s">
        <v>24</v>
      </c>
      <c r="F20" s="1" t="s">
        <v>25</v>
      </c>
      <c r="G20" s="1" t="s">
        <v>24</v>
      </c>
      <c r="H20" s="1" t="s">
        <v>23</v>
      </c>
      <c r="I20" s="1" t="s">
        <v>26</v>
      </c>
      <c r="J20" s="1" t="s">
        <v>27</v>
      </c>
      <c r="K20" s="1" t="s">
        <v>30</v>
      </c>
      <c r="L20" s="1" t="s">
        <v>26</v>
      </c>
      <c r="M20" s="1" t="s">
        <v>27</v>
      </c>
      <c r="N20" s="1" t="s">
        <v>26</v>
      </c>
      <c r="O20" s="1" t="s">
        <v>27</v>
      </c>
      <c r="P20" s="1" t="s">
        <v>30</v>
      </c>
      <c r="Q20" s="1" t="s">
        <v>26</v>
      </c>
      <c r="R20" s="1" t="s">
        <v>27</v>
      </c>
      <c r="S20" s="1" t="s">
        <v>26</v>
      </c>
      <c r="T20" s="1" t="s">
        <v>27</v>
      </c>
      <c r="U20" s="1" t="s">
        <v>30</v>
      </c>
      <c r="V20" s="1" t="s">
        <v>26</v>
      </c>
      <c r="W20" s="1" t="s">
        <v>26</v>
      </c>
      <c r="X20" s="1" t="s">
        <v>30</v>
      </c>
      <c r="Y20" s="1" t="s">
        <v>26</v>
      </c>
      <c r="Z20" s="1" t="s">
        <v>27</v>
      </c>
      <c r="AA20" s="1" t="s">
        <v>26</v>
      </c>
    </row>
    <row r="21" spans="1:52" x14ac:dyDescent="0.25">
      <c r="D21" s="1" t="s">
        <v>28</v>
      </c>
      <c r="E21" s="1" t="s">
        <v>28</v>
      </c>
      <c r="F21" s="1" t="s">
        <v>28</v>
      </c>
      <c r="G21" s="1" t="s">
        <v>28</v>
      </c>
      <c r="H21" s="1" t="s">
        <v>28</v>
      </c>
      <c r="I21" s="1" t="s">
        <v>28</v>
      </c>
      <c r="J21" s="1" t="s">
        <v>28</v>
      </c>
      <c r="K21" s="1" t="s">
        <v>28</v>
      </c>
      <c r="L21" s="1" t="s">
        <v>29</v>
      </c>
      <c r="M21" s="1" t="s">
        <v>28</v>
      </c>
      <c r="N21" s="1" t="s">
        <v>28</v>
      </c>
      <c r="O21" s="1" t="s">
        <v>28</v>
      </c>
      <c r="P21" s="1" t="s">
        <v>28</v>
      </c>
      <c r="Q21" s="1" t="s">
        <v>29</v>
      </c>
      <c r="R21" s="1" t="s">
        <v>28</v>
      </c>
      <c r="S21" s="1" t="s">
        <v>28</v>
      </c>
      <c r="T21" s="1" t="s">
        <v>28</v>
      </c>
      <c r="U21" s="1" t="s">
        <v>28</v>
      </c>
      <c r="V21" s="1" t="s">
        <v>29</v>
      </c>
      <c r="W21" s="1" t="s">
        <v>28</v>
      </c>
      <c r="X21" s="1" t="s">
        <v>28</v>
      </c>
      <c r="Y21" s="1" t="s">
        <v>28</v>
      </c>
      <c r="Z21" s="1" t="s">
        <v>28</v>
      </c>
      <c r="AA21" s="1" t="s">
        <v>29</v>
      </c>
    </row>
    <row r="22" spans="1:52" x14ac:dyDescent="0.25">
      <c r="B22" s="1" t="s">
        <v>4</v>
      </c>
      <c r="D22" s="1">
        <f>COUNTIF(D2:D19,"б")</f>
        <v>12</v>
      </c>
      <c r="E22" s="1">
        <f>COUNTIF(E2:E19,"б")</f>
        <v>12</v>
      </c>
      <c r="F22" s="1">
        <f t="shared" ref="F22:T22" si="3">COUNTIF(F2:F19,"б")</f>
        <v>12</v>
      </c>
      <c r="G22" s="1">
        <f t="shared" si="3"/>
        <v>12</v>
      </c>
      <c r="H22" s="1">
        <f t="shared" si="3"/>
        <v>12</v>
      </c>
      <c r="I22" s="1">
        <f t="shared" si="3"/>
        <v>13</v>
      </c>
      <c r="J22" s="1">
        <f t="shared" si="3"/>
        <v>13</v>
      </c>
      <c r="K22" s="1">
        <f t="shared" si="3"/>
        <v>13</v>
      </c>
      <c r="L22" s="1">
        <f t="shared" si="3"/>
        <v>11</v>
      </c>
      <c r="M22" s="1">
        <f t="shared" si="3"/>
        <v>10</v>
      </c>
      <c r="N22" s="1">
        <f t="shared" si="3"/>
        <v>11</v>
      </c>
      <c r="O22" s="1">
        <f t="shared" si="3"/>
        <v>11</v>
      </c>
      <c r="P22" s="1">
        <f t="shared" si="3"/>
        <v>11</v>
      </c>
      <c r="Q22" s="1">
        <f t="shared" si="3"/>
        <v>0</v>
      </c>
      <c r="R22" s="1">
        <f t="shared" si="3"/>
        <v>10</v>
      </c>
      <c r="S22" s="1">
        <f t="shared" si="3"/>
        <v>10</v>
      </c>
      <c r="T22" s="1">
        <f t="shared" si="3"/>
        <v>12</v>
      </c>
      <c r="U22" s="1">
        <f t="shared" ref="U22:AU22" si="4">COUNTIF(U2:U19,"б")</f>
        <v>12</v>
      </c>
      <c r="V22" s="1">
        <f t="shared" si="4"/>
        <v>10</v>
      </c>
      <c r="W22" s="1">
        <f t="shared" si="4"/>
        <v>12</v>
      </c>
      <c r="X22" s="1">
        <f t="shared" si="4"/>
        <v>9</v>
      </c>
      <c r="Y22" s="1">
        <f t="shared" si="4"/>
        <v>11</v>
      </c>
      <c r="Z22" s="1">
        <f t="shared" si="4"/>
        <v>10</v>
      </c>
      <c r="AA22" s="1">
        <f t="shared" si="4"/>
        <v>11</v>
      </c>
      <c r="AB22" s="1">
        <f t="shared" si="4"/>
        <v>9</v>
      </c>
      <c r="AC22" s="1">
        <f t="shared" si="4"/>
        <v>7</v>
      </c>
      <c r="AD22" s="1">
        <f t="shared" si="4"/>
        <v>7</v>
      </c>
      <c r="AE22" s="1">
        <f t="shared" si="4"/>
        <v>7</v>
      </c>
      <c r="AF22" s="1">
        <f t="shared" si="4"/>
        <v>9</v>
      </c>
      <c r="AG22" s="1">
        <f t="shared" si="4"/>
        <v>9</v>
      </c>
      <c r="AH22" s="1">
        <f t="shared" si="4"/>
        <v>0</v>
      </c>
      <c r="AI22" s="1">
        <f t="shared" si="4"/>
        <v>0</v>
      </c>
      <c r="AJ22" s="1">
        <f t="shared" si="4"/>
        <v>0</v>
      </c>
      <c r="AK22" s="1">
        <f t="shared" si="4"/>
        <v>0</v>
      </c>
      <c r="AL22" s="1">
        <f t="shared" si="4"/>
        <v>0</v>
      </c>
      <c r="AM22" s="1">
        <f t="shared" si="4"/>
        <v>9</v>
      </c>
      <c r="AN22" s="1">
        <f t="shared" si="4"/>
        <v>10</v>
      </c>
      <c r="AO22" s="1">
        <f t="shared" si="4"/>
        <v>10</v>
      </c>
      <c r="AP22" s="1">
        <f t="shared" si="4"/>
        <v>7</v>
      </c>
      <c r="AQ22" s="1">
        <f t="shared" si="4"/>
        <v>0</v>
      </c>
      <c r="AR22" s="1">
        <f t="shared" si="4"/>
        <v>10</v>
      </c>
      <c r="AS22" s="1">
        <f t="shared" si="4"/>
        <v>10</v>
      </c>
      <c r="AT22" s="1">
        <f t="shared" si="4"/>
        <v>12</v>
      </c>
      <c r="AU22" s="1">
        <f t="shared" si="4"/>
        <v>5</v>
      </c>
      <c r="AW22" s="1">
        <f>COUNTIF(D22:AU22,"&gt;0")</f>
        <v>37</v>
      </c>
    </row>
    <row r="24" spans="1:52" x14ac:dyDescent="0.25"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52" x14ac:dyDescent="0.25">
      <c r="E25" s="5"/>
      <c r="F25" s="5"/>
      <c r="G25" s="5"/>
      <c r="H25" s="5"/>
      <c r="I25" s="5"/>
      <c r="K25" s="5"/>
    </row>
  </sheetData>
  <conditionalFormatting sqref="AZ2:AZ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{0D3185D3-C6C5-48A8-B824-B0A0A19B2678}</x14:id>
        </ext>
      </extLst>
    </cfRule>
  </conditionalFormatting>
  <pageMargins left="0.7" right="0.7" top="0.75" bottom="0.75" header="0.3" footer="0.3"/>
  <pageSetup paperSize="9" scale="32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3185D3-C6C5-48A8-B824-B0A0A19B26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AZ2:AZ19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Посещаемость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Антон Сафронов</cp:lastModifiedBy>
  <cp:lastPrinted>2019-11-18T09:04:18Z</cp:lastPrinted>
  <dcterms:created xsi:type="dcterms:W3CDTF">2014-09-17T13:29:18Z</dcterms:created>
  <dcterms:modified xsi:type="dcterms:W3CDTF">2024-04-26T23:31:06Z</dcterms:modified>
</cp:coreProperties>
</file>