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ash\Documents\SubjectProgrammingMethods\Курсовая работа\15 - Посещаемость занятий обучающимися\"/>
    </mc:Choice>
  </mc:AlternateContent>
  <bookViews>
    <workbookView xWindow="1905" yWindow="795" windowWidth="13455" windowHeight="7545"/>
  </bookViews>
  <sheets>
    <sheet name="Посещение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6" i="4" l="1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5" i="4"/>
  <c r="H23" i="4"/>
  <c r="I23" i="4"/>
  <c r="J23" i="4"/>
  <c r="K23" i="4"/>
  <c r="L23" i="4"/>
  <c r="M23" i="4"/>
  <c r="N23" i="4"/>
  <c r="O23" i="4"/>
  <c r="P23" i="4"/>
  <c r="Q23" i="4"/>
  <c r="R23" i="4"/>
  <c r="S23" i="4"/>
  <c r="Y8" i="4" l="1"/>
  <c r="C23" i="4"/>
  <c r="D23" i="4"/>
  <c r="E23" i="4"/>
  <c r="F23" i="4"/>
  <c r="G23" i="4"/>
  <c r="B23" i="4"/>
  <c r="X23" i="4" l="1"/>
  <c r="X6" i="4" l="1"/>
  <c r="AA6" i="4" s="1"/>
  <c r="X12" i="4"/>
  <c r="X17" i="4"/>
  <c r="AA17" i="4" s="1"/>
  <c r="X11" i="4"/>
  <c r="AA11" i="4" s="1"/>
  <c r="X7" i="4"/>
  <c r="AA7" i="4" s="1"/>
  <c r="X5" i="4"/>
  <c r="AA5" i="4" s="1"/>
  <c r="X14" i="4"/>
  <c r="AA14" i="4" s="1"/>
  <c r="X19" i="4"/>
  <c r="AA19" i="4" s="1"/>
  <c r="X9" i="4"/>
  <c r="AA9" i="4" s="1"/>
  <c r="X15" i="4"/>
  <c r="AA15" i="4" s="1"/>
  <c r="X8" i="4"/>
  <c r="AA8" i="4" s="1"/>
  <c r="X18" i="4"/>
  <c r="AA18" i="4" s="1"/>
  <c r="X13" i="4"/>
  <c r="AA13" i="4" s="1"/>
  <c r="X20" i="4"/>
  <c r="AA20" i="4" s="1"/>
  <c r="X10" i="4"/>
  <c r="AA10" i="4" s="1"/>
</calcChain>
</file>

<file path=xl/sharedStrings.xml><?xml version="1.0" encoding="utf-8"?>
<sst xmlns="http://schemas.openxmlformats.org/spreadsheetml/2006/main" count="327" uniqueCount="41">
  <si>
    <t>ПК-1</t>
  </si>
  <si>
    <t>Ф.И.О.</t>
  </si>
  <si>
    <t>б</t>
  </si>
  <si>
    <t>н</t>
  </si>
  <si>
    <t>Цифровые технологии</t>
  </si>
  <si>
    <t>ВУА-211</t>
  </si>
  <si>
    <t>01.09.2020 (пр)</t>
  </si>
  <si>
    <t>08.09.2020 (лк)</t>
  </si>
  <si>
    <t>15.09.2020 (пр)</t>
  </si>
  <si>
    <t>22.09.2020 (лк)</t>
  </si>
  <si>
    <t>29.09.2020 (пр)</t>
  </si>
  <si>
    <t>06.10.2020 (лк)</t>
  </si>
  <si>
    <t>1. Гализдра Андрей Сергеевич</t>
  </si>
  <si>
    <t>2. Горбовая Милена Александровна</t>
  </si>
  <si>
    <t>3. Дубас Константин Александрович</t>
  </si>
  <si>
    <t>4. Игнатьев Егор Михайлович (5 вар.)</t>
  </si>
  <si>
    <t>5. Калинин Илья Игоревич (6 вар.)</t>
  </si>
  <si>
    <t>6. Кизилов Данил Александрович (7 вар.)</t>
  </si>
  <si>
    <t>7. Корнев Михаил Васильевич (8 вар.)</t>
  </si>
  <si>
    <t>8. Матятов Егор Александрович (4 вар.)</t>
  </si>
  <si>
    <t>9. Пасека Станислав Валерьевич (12 вар.)</t>
  </si>
  <si>
    <t>10. Пономарёв Дмитрий Сергеевич (14 вар.)</t>
  </si>
  <si>
    <t>11. Рахимбердиев Мухаммадали Илхомжонович (15 вар.)</t>
  </si>
  <si>
    <t>12. Сазонова Алена Валерьевна (9 вар.)</t>
  </si>
  <si>
    <t>13. Сайфуллаев Жавохир Камол угли (16 вар.)</t>
  </si>
  <si>
    <t>14. Сотников Константин Викторович (17 вар.)</t>
  </si>
  <si>
    <t>15. Сусорова Любовь Руслановна (18 вар.)</t>
  </si>
  <si>
    <t>16. Цирулёв Иван Владимирович (19 вар.)</t>
  </si>
  <si>
    <t>20.10.2020 (лк)</t>
  </si>
  <si>
    <t>03.11.2020 (лк)</t>
  </si>
  <si>
    <t>17.11.2020 (лк)</t>
  </si>
  <si>
    <t>01.12.2020 (лк)</t>
  </si>
  <si>
    <t>15.12.2020 (лк)</t>
  </si>
  <si>
    <t>13.10.2020 (пр)</t>
  </si>
  <si>
    <t>27.10.2020 (пр)</t>
  </si>
  <si>
    <t>10.11.2020 (пр)</t>
  </si>
  <si>
    <t>24.11.2020 (пр)</t>
  </si>
  <si>
    <t>08.12.2020 (пр)</t>
  </si>
  <si>
    <t>22.12.2020 (пр)</t>
  </si>
  <si>
    <t>29.12.2020 (лк)</t>
  </si>
  <si>
    <t>был(а)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</si>
</sst>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36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1" xfId="0" applyFont="1" applyFill="1" applyBorder="1"/>
    <xf numFmtId="0" fontId="4" fillId="0" borderId="0" xfId="0" applyFont="1" applyFill="1"/>
    <xf numFmtId="0" fontId="7" fillId="0" borderId="1" xfId="0" applyFont="1" applyBorder="1" applyAlignment="1">
      <alignment horizontal="center"/>
    </xf>
    <xf numFmtId="0" fontId="8" fillId="0" borderId="1" xfId="0" applyFont="1" applyFill="1" applyBorder="1"/>
    <xf numFmtId="0" fontId="5" fillId="0" borderId="0" xfId="0" applyFont="1" applyFill="1"/>
    <xf numFmtId="0" fontId="5" fillId="0" borderId="1" xfId="0" applyNumberFormat="1" applyFont="1" applyFill="1" applyBorder="1"/>
    <xf numFmtId="0" fontId="5" fillId="0" borderId="1" xfId="0" applyNumberFormat="1" applyFont="1" applyFill="1" applyBorder="1" applyAlignment="1">
      <alignment horizontal="right"/>
    </xf>
    <xf numFmtId="14" fontId="7" fillId="0" borderId="1" xfId="0" applyNumberFormat="1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right"/>
    </xf>
    <xf numFmtId="0" fontId="5" fillId="0" borderId="10" xfId="0" applyNumberFormat="1" applyFont="1" applyFill="1" applyBorder="1"/>
    <xf numFmtId="0" fontId="5" fillId="0" borderId="11" xfId="0" applyFont="1" applyFill="1" applyBorder="1"/>
    <xf numFmtId="14" fontId="5" fillId="0" borderId="1" xfId="0" applyNumberFormat="1" applyFont="1" applyFill="1" applyBorder="1" applyAlignment="1">
      <alignment horizontal="right"/>
    </xf>
    <xf numFmtId="14" fontId="9" fillId="0" borderId="1" xfId="0" applyNumberFormat="1" applyFont="1" applyFill="1" applyBorder="1" applyAlignment="1">
      <alignment horizontal="right"/>
    </xf>
    <xf numFmtId="0" fontId="9" fillId="0" borderId="1" xfId="0" applyNumberFormat="1" applyFont="1" applyFill="1" applyBorder="1" applyAlignment="1">
      <alignment horizontal="right"/>
    </xf>
    <xf numFmtId="0" fontId="5" fillId="0" borderId="12" xfId="0" applyNumberFormat="1" applyFont="1" applyFill="1" applyBorder="1"/>
    <xf numFmtId="0" fontId="5" fillId="0" borderId="13" xfId="0" applyNumberFormat="1" applyFont="1" applyFill="1" applyBorder="1"/>
    <xf numFmtId="0" fontId="5" fillId="0" borderId="14" xfId="0" applyFont="1" applyFill="1" applyBorder="1"/>
    <xf numFmtId="0" fontId="7" fillId="0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T19" sqref="T19"/>
    </sheetView>
  </sheetViews>
  <sheetFormatPr defaultRowHeight="15" x14ac:dyDescent="0.25"/>
  <cols>
    <col min="1" max="1" width="51.85546875" bestFit="1" customWidth="1"/>
    <col min="2" max="11" width="14.28515625" bestFit="1" customWidth="1"/>
    <col min="12" max="12" width="14.7109375" bestFit="1" customWidth="1"/>
    <col min="13" max="17" width="14.28515625" bestFit="1" customWidth="1"/>
    <col min="18" max="19" width="14.28515625" customWidth="1"/>
    <col min="20" max="20" width="7.28515625" bestFit="1" customWidth="1"/>
    <col min="21" max="21" width="6.140625" customWidth="1"/>
    <col min="26" max="26" width="14.42578125" bestFit="1" customWidth="1"/>
  </cols>
  <sheetData>
    <row r="1" spans="1:31" x14ac:dyDescent="0.25">
      <c r="A1" s="26" t="s">
        <v>5</v>
      </c>
      <c r="B1" s="28" t="s">
        <v>4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1"/>
      <c r="W1" s="1"/>
    </row>
    <row r="2" spans="1:31" x14ac:dyDescent="0.25">
      <c r="A2" s="27"/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1"/>
      <c r="W2" s="1"/>
    </row>
    <row r="3" spans="1:31" ht="15.75" thickBot="1" x14ac:dyDescent="0.3">
      <c r="A3" s="27"/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1"/>
      <c r="W3" s="1"/>
    </row>
    <row r="4" spans="1:31" x14ac:dyDescent="0.25">
      <c r="A4" s="4" t="s">
        <v>1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33</v>
      </c>
      <c r="I4" s="9" t="s">
        <v>28</v>
      </c>
      <c r="J4" s="9" t="s">
        <v>34</v>
      </c>
      <c r="K4" s="9" t="s">
        <v>29</v>
      </c>
      <c r="L4" s="9" t="s">
        <v>35</v>
      </c>
      <c r="M4" s="9" t="s">
        <v>30</v>
      </c>
      <c r="N4" s="9" t="s">
        <v>36</v>
      </c>
      <c r="O4" s="9" t="s">
        <v>31</v>
      </c>
      <c r="P4" s="9" t="s">
        <v>37</v>
      </c>
      <c r="Q4" s="9" t="s">
        <v>32</v>
      </c>
      <c r="R4" s="9" t="s">
        <v>38</v>
      </c>
      <c r="S4" s="9" t="s">
        <v>39</v>
      </c>
      <c r="T4" s="22" t="s">
        <v>40</v>
      </c>
      <c r="U4" s="10"/>
      <c r="V4" s="11"/>
      <c r="W4" s="12"/>
      <c r="X4" s="34" t="s">
        <v>0</v>
      </c>
      <c r="Y4" s="35"/>
      <c r="Z4" s="35"/>
      <c r="AA4" s="36"/>
    </row>
    <row r="5" spans="1:31" x14ac:dyDescent="0.25">
      <c r="A5" s="2" t="s">
        <v>12</v>
      </c>
      <c r="B5" s="13" t="s">
        <v>3</v>
      </c>
      <c r="C5" s="13" t="s">
        <v>3</v>
      </c>
      <c r="D5" s="13" t="s">
        <v>3</v>
      </c>
      <c r="E5" s="13" t="s">
        <v>3</v>
      </c>
      <c r="F5" s="13" t="s">
        <v>3</v>
      </c>
      <c r="G5" s="13" t="s">
        <v>3</v>
      </c>
      <c r="H5" s="13" t="s">
        <v>3</v>
      </c>
      <c r="I5" s="13" t="s">
        <v>3</v>
      </c>
      <c r="J5" s="13" t="s">
        <v>3</v>
      </c>
      <c r="K5" s="13" t="s">
        <v>3</v>
      </c>
      <c r="L5" s="13" t="s">
        <v>3</v>
      </c>
      <c r="M5" s="13" t="s">
        <v>3</v>
      </c>
      <c r="N5" s="13" t="s">
        <v>3</v>
      </c>
      <c r="O5" s="8" t="s">
        <v>3</v>
      </c>
      <c r="P5" s="13" t="s">
        <v>3</v>
      </c>
      <c r="Q5" s="13" t="s">
        <v>3</v>
      </c>
      <c r="R5" s="13" t="s">
        <v>3</v>
      </c>
      <c r="S5" s="13" t="s">
        <v>3</v>
      </c>
      <c r="T5" s="24">
        <f>COUNTIF(B5:S5,"б")</f>
        <v>0</v>
      </c>
      <c r="U5" s="13"/>
      <c r="V5" s="6"/>
      <c r="W5" s="6"/>
      <c r="X5" s="14">
        <f t="shared" ref="X5:X12" si="0">COUNTIF(B5:G5,"б")/X$23</f>
        <v>0</v>
      </c>
      <c r="Y5" s="7">
        <v>0</v>
      </c>
      <c r="Z5" s="7">
        <v>0</v>
      </c>
      <c r="AA5" s="15">
        <f>SUM(X5:Z5)</f>
        <v>0</v>
      </c>
      <c r="AB5" s="3"/>
      <c r="AC5" s="3"/>
      <c r="AD5" s="3"/>
      <c r="AE5" s="3"/>
    </row>
    <row r="6" spans="1:31" x14ac:dyDescent="0.25">
      <c r="A6" s="2" t="s">
        <v>13</v>
      </c>
      <c r="B6" s="16" t="s">
        <v>3</v>
      </c>
      <c r="C6" s="13" t="s">
        <v>3</v>
      </c>
      <c r="D6" s="13" t="s">
        <v>3</v>
      </c>
      <c r="E6" s="13" t="s">
        <v>3</v>
      </c>
      <c r="F6" s="13" t="s">
        <v>3</v>
      </c>
      <c r="G6" s="13" t="s">
        <v>3</v>
      </c>
      <c r="H6" s="13" t="s">
        <v>3</v>
      </c>
      <c r="I6" s="13" t="s">
        <v>3</v>
      </c>
      <c r="J6" s="13" t="s">
        <v>3</v>
      </c>
      <c r="K6" s="13" t="s">
        <v>3</v>
      </c>
      <c r="L6" s="13" t="s">
        <v>3</v>
      </c>
      <c r="M6" s="13" t="s">
        <v>3</v>
      </c>
      <c r="N6" s="13" t="s">
        <v>3</v>
      </c>
      <c r="O6" s="8" t="s">
        <v>3</v>
      </c>
      <c r="P6" s="16" t="s">
        <v>3</v>
      </c>
      <c r="Q6" s="16" t="s">
        <v>3</v>
      </c>
      <c r="R6" s="16" t="s">
        <v>3</v>
      </c>
      <c r="S6" s="16" t="s">
        <v>3</v>
      </c>
      <c r="T6" s="24">
        <f t="shared" ref="T6:T20" si="1">COUNTIF(B6:S6,"б")</f>
        <v>0</v>
      </c>
      <c r="U6" s="13"/>
      <c r="V6" s="6"/>
      <c r="W6" s="6"/>
      <c r="X6" s="14">
        <f t="shared" si="0"/>
        <v>0</v>
      </c>
      <c r="Y6" s="7">
        <v>0</v>
      </c>
      <c r="Z6" s="7">
        <v>0</v>
      </c>
      <c r="AA6" s="15">
        <f t="shared" ref="AA6:AA20" si="2">SUM(X6:Z6)</f>
        <v>0</v>
      </c>
      <c r="AB6" s="3"/>
      <c r="AC6" s="3"/>
      <c r="AD6" s="3"/>
      <c r="AE6" s="3"/>
    </row>
    <row r="7" spans="1:31" x14ac:dyDescent="0.25">
      <c r="A7" s="2" t="s">
        <v>14</v>
      </c>
      <c r="B7" s="16" t="s">
        <v>3</v>
      </c>
      <c r="C7" s="16" t="s">
        <v>3</v>
      </c>
      <c r="D7" s="16" t="s">
        <v>3</v>
      </c>
      <c r="E7" s="16" t="s">
        <v>3</v>
      </c>
      <c r="F7" s="13" t="s">
        <v>3</v>
      </c>
      <c r="G7" s="13" t="s">
        <v>3</v>
      </c>
      <c r="H7" s="13" t="s">
        <v>3</v>
      </c>
      <c r="I7" s="13" t="s">
        <v>3</v>
      </c>
      <c r="J7" s="13" t="s">
        <v>3</v>
      </c>
      <c r="K7" s="13" t="s">
        <v>3</v>
      </c>
      <c r="L7" s="13" t="s">
        <v>3</v>
      </c>
      <c r="M7" s="13" t="s">
        <v>3</v>
      </c>
      <c r="N7" s="13" t="s">
        <v>3</v>
      </c>
      <c r="O7" s="8" t="s">
        <v>3</v>
      </c>
      <c r="P7" s="13" t="s">
        <v>3</v>
      </c>
      <c r="Q7" s="13" t="s">
        <v>3</v>
      </c>
      <c r="R7" s="13" t="s">
        <v>3</v>
      </c>
      <c r="S7" s="13" t="s">
        <v>3</v>
      </c>
      <c r="T7" s="24">
        <f t="shared" si="1"/>
        <v>0</v>
      </c>
      <c r="U7" s="13"/>
      <c r="V7" s="6"/>
      <c r="W7" s="6"/>
      <c r="X7" s="14">
        <f t="shared" si="0"/>
        <v>0</v>
      </c>
      <c r="Y7" s="7">
        <v>0</v>
      </c>
      <c r="Z7" s="7">
        <v>0</v>
      </c>
      <c r="AA7" s="15">
        <f t="shared" si="2"/>
        <v>0</v>
      </c>
      <c r="AB7" s="3"/>
      <c r="AC7" s="3"/>
      <c r="AD7" s="3"/>
      <c r="AE7" s="3"/>
    </row>
    <row r="8" spans="1:31" x14ac:dyDescent="0.25">
      <c r="A8" s="5" t="s">
        <v>15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3" t="s">
        <v>3</v>
      </c>
      <c r="H8" s="16" t="s">
        <v>3</v>
      </c>
      <c r="I8" s="16" t="s">
        <v>2</v>
      </c>
      <c r="J8" s="16" t="s">
        <v>2</v>
      </c>
      <c r="K8" s="16" t="s">
        <v>3</v>
      </c>
      <c r="L8" s="16" t="s">
        <v>2</v>
      </c>
      <c r="M8" s="16" t="s">
        <v>3</v>
      </c>
      <c r="N8" s="13" t="s">
        <v>2</v>
      </c>
      <c r="O8" s="8" t="s">
        <v>3</v>
      </c>
      <c r="P8" s="16" t="s">
        <v>2</v>
      </c>
      <c r="Q8" s="16" t="s">
        <v>3</v>
      </c>
      <c r="R8" s="16" t="s">
        <v>2</v>
      </c>
      <c r="S8" s="16" t="s">
        <v>3</v>
      </c>
      <c r="T8" s="25">
        <f t="shared" si="1"/>
        <v>11</v>
      </c>
      <c r="U8" s="13"/>
      <c r="V8" s="6"/>
      <c r="W8" s="6"/>
      <c r="X8" s="14">
        <f t="shared" si="0"/>
        <v>0.83333333333333337</v>
      </c>
      <c r="Y8" s="7">
        <f>6/20</f>
        <v>0.3</v>
      </c>
      <c r="Z8" s="7">
        <v>0</v>
      </c>
      <c r="AA8" s="15">
        <f t="shared" si="2"/>
        <v>1.1333333333333333</v>
      </c>
      <c r="AB8" s="3"/>
      <c r="AC8" s="3"/>
      <c r="AD8" s="3"/>
      <c r="AE8" s="3"/>
    </row>
    <row r="9" spans="1:31" x14ac:dyDescent="0.25">
      <c r="A9" s="2" t="s">
        <v>16</v>
      </c>
      <c r="B9" s="16" t="s">
        <v>3</v>
      </c>
      <c r="C9" s="16" t="s">
        <v>3</v>
      </c>
      <c r="D9" s="16" t="s">
        <v>3</v>
      </c>
      <c r="E9" s="16" t="s">
        <v>3</v>
      </c>
      <c r="F9" s="16" t="s">
        <v>3</v>
      </c>
      <c r="G9" s="16" t="s">
        <v>3</v>
      </c>
      <c r="H9" s="16" t="s">
        <v>3</v>
      </c>
      <c r="I9" s="16" t="s">
        <v>3</v>
      </c>
      <c r="J9" s="16" t="s">
        <v>3</v>
      </c>
      <c r="K9" s="16" t="s">
        <v>3</v>
      </c>
      <c r="L9" s="16" t="s">
        <v>3</v>
      </c>
      <c r="M9" s="16" t="s">
        <v>3</v>
      </c>
      <c r="N9" s="8" t="s">
        <v>3</v>
      </c>
      <c r="O9" s="8" t="s">
        <v>3</v>
      </c>
      <c r="P9" s="13" t="s">
        <v>3</v>
      </c>
      <c r="Q9" s="13" t="s">
        <v>3</v>
      </c>
      <c r="R9" s="13" t="s">
        <v>3</v>
      </c>
      <c r="S9" s="13" t="s">
        <v>3</v>
      </c>
      <c r="T9" s="24">
        <f t="shared" si="1"/>
        <v>0</v>
      </c>
      <c r="U9" s="13"/>
      <c r="V9" s="6"/>
      <c r="W9" s="6"/>
      <c r="X9" s="14">
        <f t="shared" si="0"/>
        <v>0</v>
      </c>
      <c r="Y9" s="7">
        <v>0</v>
      </c>
      <c r="Z9" s="7">
        <v>0</v>
      </c>
      <c r="AA9" s="15">
        <f t="shared" si="2"/>
        <v>0</v>
      </c>
      <c r="AB9" s="3"/>
      <c r="AC9" s="3"/>
      <c r="AD9" s="3"/>
      <c r="AE9" s="3"/>
    </row>
    <row r="10" spans="1:31" x14ac:dyDescent="0.25">
      <c r="A10" s="2" t="s">
        <v>17</v>
      </c>
      <c r="B10" s="16" t="s">
        <v>2</v>
      </c>
      <c r="C10" s="16" t="s">
        <v>2</v>
      </c>
      <c r="D10" s="16" t="s">
        <v>2</v>
      </c>
      <c r="E10" s="16" t="s">
        <v>2</v>
      </c>
      <c r="F10" s="16" t="s">
        <v>2</v>
      </c>
      <c r="G10" s="16" t="s">
        <v>2</v>
      </c>
      <c r="H10" s="16" t="s">
        <v>2</v>
      </c>
      <c r="I10" s="16" t="s">
        <v>2</v>
      </c>
      <c r="J10" s="16" t="s">
        <v>3</v>
      </c>
      <c r="K10" s="16" t="s">
        <v>2</v>
      </c>
      <c r="L10" s="16" t="s">
        <v>2</v>
      </c>
      <c r="M10" s="16" t="s">
        <v>2</v>
      </c>
      <c r="N10" s="13" t="s">
        <v>2</v>
      </c>
      <c r="O10" s="8" t="s">
        <v>3</v>
      </c>
      <c r="P10" s="13" t="s">
        <v>3</v>
      </c>
      <c r="Q10" s="13" t="s">
        <v>3</v>
      </c>
      <c r="R10" s="13" t="s">
        <v>3</v>
      </c>
      <c r="S10" s="13" t="s">
        <v>3</v>
      </c>
      <c r="T10" s="25">
        <f t="shared" si="1"/>
        <v>12</v>
      </c>
      <c r="U10" s="13"/>
      <c r="V10" s="6"/>
      <c r="W10" s="6"/>
      <c r="X10" s="14">
        <f t="shared" si="0"/>
        <v>1</v>
      </c>
      <c r="Y10" s="7">
        <v>0</v>
      </c>
      <c r="Z10" s="7">
        <v>0</v>
      </c>
      <c r="AA10" s="15">
        <f t="shared" si="2"/>
        <v>1</v>
      </c>
      <c r="AB10" s="3"/>
      <c r="AC10" s="3"/>
      <c r="AD10" s="3"/>
      <c r="AE10" s="3"/>
    </row>
    <row r="11" spans="1:31" x14ac:dyDescent="0.25">
      <c r="A11" s="2" t="s">
        <v>18</v>
      </c>
      <c r="B11" s="16" t="s">
        <v>3</v>
      </c>
      <c r="C11" s="16" t="s">
        <v>2</v>
      </c>
      <c r="D11" s="16" t="s">
        <v>3</v>
      </c>
      <c r="E11" s="16" t="s">
        <v>2</v>
      </c>
      <c r="F11" s="16" t="s">
        <v>2</v>
      </c>
      <c r="G11" s="16" t="s">
        <v>2</v>
      </c>
      <c r="H11" s="16" t="s">
        <v>3</v>
      </c>
      <c r="I11" s="16" t="s">
        <v>2</v>
      </c>
      <c r="J11" s="16" t="s">
        <v>2</v>
      </c>
      <c r="K11" s="16" t="s">
        <v>2</v>
      </c>
      <c r="L11" s="16" t="s">
        <v>2</v>
      </c>
      <c r="M11" s="16" t="s">
        <v>3</v>
      </c>
      <c r="N11" s="13" t="s">
        <v>2</v>
      </c>
      <c r="O11" s="8" t="s">
        <v>2</v>
      </c>
      <c r="P11" s="13" t="s">
        <v>2</v>
      </c>
      <c r="Q11" s="13" t="s">
        <v>3</v>
      </c>
      <c r="R11" s="13" t="s">
        <v>3</v>
      </c>
      <c r="S11" s="13" t="s">
        <v>3</v>
      </c>
      <c r="T11" s="25">
        <f t="shared" si="1"/>
        <v>11</v>
      </c>
      <c r="U11" s="13"/>
      <c r="V11" s="6"/>
      <c r="W11" s="6"/>
      <c r="X11" s="14">
        <f t="shared" si="0"/>
        <v>0.66666666666666663</v>
      </c>
      <c r="Y11" s="7">
        <v>0</v>
      </c>
      <c r="Z11" s="7">
        <v>0</v>
      </c>
      <c r="AA11" s="15">
        <f t="shared" si="2"/>
        <v>0.66666666666666663</v>
      </c>
      <c r="AB11" s="3"/>
      <c r="AC11" s="3"/>
      <c r="AD11" s="3"/>
      <c r="AE11" s="3"/>
    </row>
    <row r="12" spans="1:31" x14ac:dyDescent="0.25">
      <c r="A12" s="2" t="s">
        <v>19</v>
      </c>
      <c r="B12" s="16" t="s">
        <v>3</v>
      </c>
      <c r="C12" s="16" t="s">
        <v>3</v>
      </c>
      <c r="D12" s="16" t="s">
        <v>3</v>
      </c>
      <c r="E12" s="16" t="s">
        <v>3</v>
      </c>
      <c r="F12" s="16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3" t="s">
        <v>3</v>
      </c>
      <c r="O12" s="8" t="s">
        <v>3</v>
      </c>
      <c r="P12" s="13" t="s">
        <v>3</v>
      </c>
      <c r="Q12" s="13" t="s">
        <v>3</v>
      </c>
      <c r="R12" s="13" t="s">
        <v>3</v>
      </c>
      <c r="S12" s="13" t="s">
        <v>3</v>
      </c>
      <c r="T12" s="24">
        <f t="shared" si="1"/>
        <v>0</v>
      </c>
      <c r="U12" s="13"/>
      <c r="V12" s="6"/>
      <c r="W12" s="6"/>
      <c r="X12" s="14">
        <f t="shared" si="0"/>
        <v>0</v>
      </c>
      <c r="Y12" s="7"/>
      <c r="Z12" s="7"/>
      <c r="AA12" s="15"/>
      <c r="AB12" s="3"/>
      <c r="AC12" s="3"/>
      <c r="AD12" s="3"/>
      <c r="AE12" s="3"/>
    </row>
    <row r="13" spans="1:31" x14ac:dyDescent="0.25">
      <c r="A13" s="2" t="s">
        <v>20</v>
      </c>
      <c r="B13" s="16" t="s">
        <v>3</v>
      </c>
      <c r="C13" s="16" t="s">
        <v>3</v>
      </c>
      <c r="D13" s="13" t="s">
        <v>3</v>
      </c>
      <c r="E13" s="16" t="s">
        <v>3</v>
      </c>
      <c r="F13" s="16" t="s">
        <v>3</v>
      </c>
      <c r="G13" s="16" t="s">
        <v>3</v>
      </c>
      <c r="H13" s="16" t="s">
        <v>3</v>
      </c>
      <c r="I13" s="13" t="s">
        <v>3</v>
      </c>
      <c r="J13" s="13" t="s">
        <v>3</v>
      </c>
      <c r="K13" s="13" t="s">
        <v>3</v>
      </c>
      <c r="L13" s="13" t="s">
        <v>3</v>
      </c>
      <c r="M13" s="13" t="s">
        <v>3</v>
      </c>
      <c r="N13" s="13" t="s">
        <v>3</v>
      </c>
      <c r="O13" s="8" t="s">
        <v>3</v>
      </c>
      <c r="P13" s="13" t="s">
        <v>3</v>
      </c>
      <c r="Q13" s="13" t="s">
        <v>3</v>
      </c>
      <c r="R13" s="13" t="s">
        <v>3</v>
      </c>
      <c r="S13" s="13" t="s">
        <v>3</v>
      </c>
      <c r="T13" s="24">
        <f t="shared" si="1"/>
        <v>0</v>
      </c>
      <c r="U13" s="13"/>
      <c r="V13" s="6"/>
      <c r="W13" s="6"/>
      <c r="X13" s="14">
        <f>COUNTIF(B13:G13,"б")/X$23</f>
        <v>0</v>
      </c>
      <c r="Y13" s="7">
        <v>0</v>
      </c>
      <c r="Z13" s="7">
        <v>0</v>
      </c>
      <c r="AA13" s="15">
        <f t="shared" si="2"/>
        <v>0</v>
      </c>
      <c r="AB13" s="3"/>
      <c r="AC13" s="3"/>
      <c r="AD13" s="3"/>
      <c r="AE13" s="3"/>
    </row>
    <row r="14" spans="1:31" x14ac:dyDescent="0.25">
      <c r="A14" s="2" t="s">
        <v>21</v>
      </c>
      <c r="B14" s="13" t="s">
        <v>2</v>
      </c>
      <c r="C14" s="13" t="s">
        <v>2</v>
      </c>
      <c r="D14" s="13" t="s">
        <v>2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3</v>
      </c>
      <c r="N14" s="13" t="s">
        <v>3</v>
      </c>
      <c r="O14" s="8" t="s">
        <v>2</v>
      </c>
      <c r="P14" s="13" t="s">
        <v>3</v>
      </c>
      <c r="Q14" s="13" t="s">
        <v>3</v>
      </c>
      <c r="R14" s="13" t="s">
        <v>3</v>
      </c>
      <c r="S14" s="13" t="s">
        <v>3</v>
      </c>
      <c r="T14" s="25">
        <f t="shared" si="1"/>
        <v>12</v>
      </c>
      <c r="U14" s="13"/>
      <c r="V14" s="6"/>
      <c r="W14" s="6"/>
      <c r="X14" s="14">
        <f>COUNTIF(B14:G14,"б")/X$23</f>
        <v>1</v>
      </c>
      <c r="Y14" s="7">
        <v>0</v>
      </c>
      <c r="Z14" s="7">
        <v>0.5</v>
      </c>
      <c r="AA14" s="15">
        <f t="shared" si="2"/>
        <v>1.5</v>
      </c>
      <c r="AB14" s="3"/>
      <c r="AC14" s="3"/>
      <c r="AD14" s="3"/>
      <c r="AE14" s="3"/>
    </row>
    <row r="15" spans="1:31" x14ac:dyDescent="0.25">
      <c r="A15" s="2" t="s">
        <v>22</v>
      </c>
      <c r="B15" s="13" t="s">
        <v>3</v>
      </c>
      <c r="C15" s="13" t="s">
        <v>3</v>
      </c>
      <c r="D15" s="13" t="s">
        <v>3</v>
      </c>
      <c r="E15" s="13" t="s">
        <v>2</v>
      </c>
      <c r="F15" s="13" t="s">
        <v>2</v>
      </c>
      <c r="G15" s="13" t="s">
        <v>2</v>
      </c>
      <c r="H15" s="13" t="s">
        <v>3</v>
      </c>
      <c r="I15" s="13" t="s">
        <v>2</v>
      </c>
      <c r="J15" s="13" t="s">
        <v>3</v>
      </c>
      <c r="K15" s="13" t="s">
        <v>3</v>
      </c>
      <c r="L15" s="13" t="s">
        <v>3</v>
      </c>
      <c r="M15" s="13" t="s">
        <v>3</v>
      </c>
      <c r="N15" s="13" t="s">
        <v>3</v>
      </c>
      <c r="O15" s="8" t="s">
        <v>2</v>
      </c>
      <c r="P15" s="13" t="s">
        <v>3</v>
      </c>
      <c r="Q15" s="13" t="s">
        <v>3</v>
      </c>
      <c r="R15" s="13" t="s">
        <v>3</v>
      </c>
      <c r="S15" s="13" t="s">
        <v>3</v>
      </c>
      <c r="T15" s="24">
        <f t="shared" si="1"/>
        <v>5</v>
      </c>
      <c r="U15" s="13"/>
      <c r="V15" s="6"/>
      <c r="W15" s="6"/>
      <c r="X15" s="14">
        <f>COUNTIF(B15:G15,"б")/X$23</f>
        <v>0.5</v>
      </c>
      <c r="Y15" s="7">
        <v>0</v>
      </c>
      <c r="Z15" s="7">
        <v>0</v>
      </c>
      <c r="AA15" s="15">
        <f t="shared" si="2"/>
        <v>0.5</v>
      </c>
      <c r="AB15" s="3"/>
      <c r="AC15" s="3"/>
      <c r="AD15" s="3"/>
      <c r="AE15" s="3"/>
    </row>
    <row r="16" spans="1:31" x14ac:dyDescent="0.25">
      <c r="A16" s="2" t="s">
        <v>23</v>
      </c>
      <c r="B16" s="16" t="s">
        <v>2</v>
      </c>
      <c r="C16" s="16" t="s">
        <v>3</v>
      </c>
      <c r="D16" s="16" t="s">
        <v>2</v>
      </c>
      <c r="E16" s="16" t="s">
        <v>3</v>
      </c>
      <c r="F16" s="16" t="s">
        <v>3</v>
      </c>
      <c r="G16" s="16" t="s">
        <v>2</v>
      </c>
      <c r="H16" s="13" t="s">
        <v>3</v>
      </c>
      <c r="I16" s="13" t="s">
        <v>3</v>
      </c>
      <c r="J16" s="13" t="s">
        <v>3</v>
      </c>
      <c r="K16" s="13" t="s">
        <v>3</v>
      </c>
      <c r="L16" s="13" t="s">
        <v>3</v>
      </c>
      <c r="M16" s="13" t="s">
        <v>3</v>
      </c>
      <c r="N16" s="13" t="s">
        <v>3</v>
      </c>
      <c r="O16" s="8" t="s">
        <v>3</v>
      </c>
      <c r="P16" s="13" t="s">
        <v>3</v>
      </c>
      <c r="Q16" s="13" t="s">
        <v>3</v>
      </c>
      <c r="R16" s="13" t="s">
        <v>3</v>
      </c>
      <c r="S16" s="13" t="s">
        <v>3</v>
      </c>
      <c r="T16" s="24">
        <f t="shared" si="1"/>
        <v>3</v>
      </c>
      <c r="U16" s="13"/>
      <c r="V16" s="6"/>
      <c r="W16" s="6"/>
      <c r="X16" s="14"/>
      <c r="Y16" s="7"/>
      <c r="Z16" s="7"/>
      <c r="AA16" s="15"/>
      <c r="AB16" s="3"/>
      <c r="AC16" s="3"/>
      <c r="AD16" s="3"/>
      <c r="AE16" s="3"/>
    </row>
    <row r="17" spans="1:31" x14ac:dyDescent="0.25">
      <c r="A17" s="2" t="s">
        <v>24</v>
      </c>
      <c r="B17" s="13" t="s">
        <v>3</v>
      </c>
      <c r="C17" s="13" t="s">
        <v>3</v>
      </c>
      <c r="D17" s="13" t="s">
        <v>3</v>
      </c>
      <c r="E17" s="13" t="s">
        <v>3</v>
      </c>
      <c r="F17" s="13" t="s">
        <v>3</v>
      </c>
      <c r="G17" s="13" t="s">
        <v>3</v>
      </c>
      <c r="H17" s="13" t="s">
        <v>3</v>
      </c>
      <c r="I17" s="13" t="s">
        <v>3</v>
      </c>
      <c r="J17" s="13" t="s">
        <v>3</v>
      </c>
      <c r="K17" s="13" t="s">
        <v>3</v>
      </c>
      <c r="L17" s="13" t="s">
        <v>3</v>
      </c>
      <c r="M17" s="13" t="s">
        <v>3</v>
      </c>
      <c r="N17" s="13" t="s">
        <v>3</v>
      </c>
      <c r="O17" s="8" t="s">
        <v>3</v>
      </c>
      <c r="P17" s="13" t="s">
        <v>3</v>
      </c>
      <c r="Q17" s="13" t="s">
        <v>3</v>
      </c>
      <c r="R17" s="13" t="s">
        <v>3</v>
      </c>
      <c r="S17" s="13" t="s">
        <v>3</v>
      </c>
      <c r="T17" s="24">
        <f t="shared" si="1"/>
        <v>0</v>
      </c>
      <c r="U17" s="13"/>
      <c r="V17" s="6"/>
      <c r="W17" s="6"/>
      <c r="X17" s="14">
        <f>COUNTIF(B17:G17,"б")/X$23</f>
        <v>0</v>
      </c>
      <c r="Y17" s="7">
        <v>0</v>
      </c>
      <c r="Z17" s="7">
        <v>0</v>
      </c>
      <c r="AA17" s="15">
        <f t="shared" si="2"/>
        <v>0</v>
      </c>
      <c r="AB17" s="3"/>
      <c r="AC17" s="3"/>
      <c r="AD17" s="3"/>
      <c r="AE17" s="3"/>
    </row>
    <row r="18" spans="1:31" x14ac:dyDescent="0.25">
      <c r="A18" s="2" t="s">
        <v>25</v>
      </c>
      <c r="B18" s="13" t="s">
        <v>3</v>
      </c>
      <c r="C18" s="13" t="s">
        <v>3</v>
      </c>
      <c r="D18" s="13" t="s">
        <v>3</v>
      </c>
      <c r="E18" s="13" t="s">
        <v>3</v>
      </c>
      <c r="F18" s="13" t="s">
        <v>3</v>
      </c>
      <c r="G18" s="13" t="s">
        <v>3</v>
      </c>
      <c r="H18" s="13" t="s">
        <v>3</v>
      </c>
      <c r="I18" s="13" t="s">
        <v>3</v>
      </c>
      <c r="J18" s="13" t="s">
        <v>3</v>
      </c>
      <c r="K18" s="13" t="s">
        <v>3</v>
      </c>
      <c r="L18" s="13" t="s">
        <v>3</v>
      </c>
      <c r="M18" s="13" t="s">
        <v>3</v>
      </c>
      <c r="N18" s="13" t="s">
        <v>3</v>
      </c>
      <c r="O18" s="8" t="s">
        <v>3</v>
      </c>
      <c r="P18" s="13" t="s">
        <v>3</v>
      </c>
      <c r="Q18" s="13" t="s">
        <v>3</v>
      </c>
      <c r="R18" s="13" t="s">
        <v>3</v>
      </c>
      <c r="S18" s="13" t="s">
        <v>3</v>
      </c>
      <c r="T18" s="24">
        <f t="shared" si="1"/>
        <v>0</v>
      </c>
      <c r="U18" s="13"/>
      <c r="V18" s="6"/>
      <c r="W18" s="6"/>
      <c r="X18" s="14">
        <f>COUNTIF(B18:G18,"б")/X$23</f>
        <v>0</v>
      </c>
      <c r="Y18" s="7">
        <v>0</v>
      </c>
      <c r="Z18" s="7">
        <v>0</v>
      </c>
      <c r="AA18" s="15">
        <f t="shared" si="2"/>
        <v>0</v>
      </c>
      <c r="AB18" s="3"/>
      <c r="AC18" s="3"/>
      <c r="AD18" s="3"/>
      <c r="AE18" s="3"/>
    </row>
    <row r="19" spans="1:31" x14ac:dyDescent="0.25">
      <c r="A19" s="2" t="s">
        <v>26</v>
      </c>
      <c r="B19" s="13" t="s">
        <v>2</v>
      </c>
      <c r="C19" s="13" t="s">
        <v>2</v>
      </c>
      <c r="D19" s="13" t="s">
        <v>3</v>
      </c>
      <c r="E19" s="13" t="s">
        <v>3</v>
      </c>
      <c r="F19" s="13" t="s">
        <v>3</v>
      </c>
      <c r="G19" s="13" t="s">
        <v>2</v>
      </c>
      <c r="H19" s="13" t="s">
        <v>3</v>
      </c>
      <c r="I19" s="13" t="s">
        <v>2</v>
      </c>
      <c r="J19" s="13" t="s">
        <v>3</v>
      </c>
      <c r="K19" s="13" t="s">
        <v>3</v>
      </c>
      <c r="L19" s="13" t="s">
        <v>3</v>
      </c>
      <c r="M19" s="13" t="s">
        <v>2</v>
      </c>
      <c r="N19" s="13" t="s">
        <v>3</v>
      </c>
      <c r="O19" s="8" t="s">
        <v>3</v>
      </c>
      <c r="P19" s="13" t="s">
        <v>2</v>
      </c>
      <c r="Q19" s="13" t="s">
        <v>3</v>
      </c>
      <c r="R19" s="13" t="s">
        <v>3</v>
      </c>
      <c r="S19" s="13" t="s">
        <v>3</v>
      </c>
      <c r="T19" s="23">
        <f t="shared" si="1"/>
        <v>6</v>
      </c>
      <c r="U19" s="13"/>
      <c r="V19" s="6"/>
      <c r="W19" s="6"/>
      <c r="X19" s="14">
        <f>COUNTIF(B19:G19,"б")/X$23</f>
        <v>0.5</v>
      </c>
      <c r="Y19" s="7">
        <v>0</v>
      </c>
      <c r="Z19" s="7">
        <v>0</v>
      </c>
      <c r="AA19" s="15">
        <f t="shared" si="2"/>
        <v>0.5</v>
      </c>
      <c r="AB19" s="3"/>
      <c r="AC19" s="3"/>
      <c r="AD19" s="3"/>
      <c r="AE19" s="3"/>
    </row>
    <row r="20" spans="1:31" ht="15.75" thickBot="1" x14ac:dyDescent="0.3">
      <c r="A20" s="2" t="s">
        <v>27</v>
      </c>
      <c r="B20" s="17" t="s">
        <v>2</v>
      </c>
      <c r="C20" s="10" t="s">
        <v>2</v>
      </c>
      <c r="D20" s="10" t="s">
        <v>2</v>
      </c>
      <c r="E20" s="10" t="s">
        <v>2</v>
      </c>
      <c r="F20" s="10" t="s">
        <v>2</v>
      </c>
      <c r="G20" s="10" t="s">
        <v>2</v>
      </c>
      <c r="H20" s="13" t="s">
        <v>2</v>
      </c>
      <c r="I20" s="10" t="s">
        <v>2</v>
      </c>
      <c r="J20" s="10" t="s">
        <v>2</v>
      </c>
      <c r="K20" s="10" t="s">
        <v>2</v>
      </c>
      <c r="L20" s="10" t="s">
        <v>2</v>
      </c>
      <c r="M20" s="10" t="s">
        <v>2</v>
      </c>
      <c r="N20" s="10" t="s">
        <v>2</v>
      </c>
      <c r="O20" s="18" t="s">
        <v>2</v>
      </c>
      <c r="P20" s="10" t="s">
        <v>3</v>
      </c>
      <c r="Q20" s="10" t="s">
        <v>3</v>
      </c>
      <c r="R20" s="10" t="s">
        <v>3</v>
      </c>
      <c r="S20" s="10" t="s">
        <v>3</v>
      </c>
      <c r="T20" s="25">
        <f t="shared" si="1"/>
        <v>14</v>
      </c>
      <c r="U20" s="10"/>
      <c r="V20" s="11"/>
      <c r="W20" s="11"/>
      <c r="X20" s="19">
        <f>COUNTIF(B20:G20,"б")/X$23</f>
        <v>1</v>
      </c>
      <c r="Y20" s="20">
        <v>0</v>
      </c>
      <c r="Z20" s="20">
        <v>0</v>
      </c>
      <c r="AA20" s="21">
        <f t="shared" si="2"/>
        <v>1</v>
      </c>
    </row>
    <row r="21" spans="1:31" x14ac:dyDescent="0.25">
      <c r="A21" s="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8"/>
      <c r="P21" s="10"/>
      <c r="Q21" s="10"/>
      <c r="R21" s="10"/>
      <c r="S21" s="10"/>
      <c r="T21" s="10"/>
      <c r="U21" s="10"/>
      <c r="V21" s="11"/>
      <c r="W21" s="11"/>
      <c r="X21" s="11"/>
      <c r="Y21" s="11"/>
      <c r="Z21" s="11"/>
      <c r="AA21" s="11"/>
    </row>
    <row r="22" spans="1:3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31" x14ac:dyDescent="0.25">
      <c r="A23" s="11"/>
      <c r="B23" s="11">
        <f>COUNTIF(B5:B20,"б")</f>
        <v>6</v>
      </c>
      <c r="C23" s="11">
        <f t="shared" ref="C23:S23" si="3">COUNTIF(C5:C20,"б")</f>
        <v>6</v>
      </c>
      <c r="D23" s="11">
        <f t="shared" si="3"/>
        <v>5</v>
      </c>
      <c r="E23" s="11">
        <f t="shared" si="3"/>
        <v>6</v>
      </c>
      <c r="F23" s="11">
        <f t="shared" si="3"/>
        <v>6</v>
      </c>
      <c r="G23" s="11">
        <f t="shared" si="3"/>
        <v>7</v>
      </c>
      <c r="H23" s="11">
        <f t="shared" si="3"/>
        <v>3</v>
      </c>
      <c r="I23" s="11">
        <f t="shared" si="3"/>
        <v>7</v>
      </c>
      <c r="J23" s="11">
        <f t="shared" si="3"/>
        <v>4</v>
      </c>
      <c r="K23" s="11">
        <f t="shared" si="3"/>
        <v>4</v>
      </c>
      <c r="L23" s="11">
        <f t="shared" si="3"/>
        <v>5</v>
      </c>
      <c r="M23" s="11">
        <f t="shared" si="3"/>
        <v>3</v>
      </c>
      <c r="N23" s="11">
        <f t="shared" si="3"/>
        <v>4</v>
      </c>
      <c r="O23" s="11">
        <f t="shared" si="3"/>
        <v>4</v>
      </c>
      <c r="P23" s="11">
        <f t="shared" si="3"/>
        <v>3</v>
      </c>
      <c r="Q23" s="11">
        <f t="shared" si="3"/>
        <v>0</v>
      </c>
      <c r="R23" s="11">
        <f t="shared" si="3"/>
        <v>1</v>
      </c>
      <c r="S23" s="11">
        <f t="shared" si="3"/>
        <v>0</v>
      </c>
      <c r="T23" s="11"/>
      <c r="U23" s="11"/>
      <c r="V23" s="11"/>
      <c r="W23" s="11"/>
      <c r="X23" s="11">
        <f>COUNTIF(B23:G23,"&gt;0")</f>
        <v>6</v>
      </c>
      <c r="Y23" s="11"/>
      <c r="Z23" s="11"/>
      <c r="AA23" s="11"/>
    </row>
  </sheetData>
  <mergeCells count="3">
    <mergeCell ref="A1:A3"/>
    <mergeCell ref="B1:U3"/>
    <mergeCell ref="X4:A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Старовойтов</dc:creator>
  <cp:lastModifiedBy>Антон Сафронов</cp:lastModifiedBy>
  <dcterms:created xsi:type="dcterms:W3CDTF">2019-09-03T16:43:48Z</dcterms:created>
  <dcterms:modified xsi:type="dcterms:W3CDTF">2024-03-16T13:37:21Z</dcterms:modified>
</cp:coreProperties>
</file>