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Совместимые_ПРИНТЭКО" sheetId="2" r:id="rId1"/>
    <sheet name="Оригинал_СоюзИнтегро" sheetId="3" r:id="rId2"/>
  </sheets>
  <calcPr calcId="145621"/>
</workbook>
</file>

<file path=xl/calcChain.xml><?xml version="1.0" encoding="utf-8"?>
<calcChain xmlns="http://schemas.openxmlformats.org/spreadsheetml/2006/main">
  <c r="L3" i="3" l="1"/>
  <c r="F66" i="3"/>
  <c r="G66" i="3" s="1"/>
  <c r="G65" i="3"/>
  <c r="F65" i="3"/>
  <c r="G64" i="3"/>
  <c r="F64" i="3"/>
  <c r="F63" i="3"/>
  <c r="G63" i="3" s="1"/>
  <c r="G62" i="3"/>
  <c r="F62" i="3"/>
  <c r="G61" i="3"/>
  <c r="F61" i="3"/>
  <c r="F60" i="3"/>
  <c r="G60" i="3" s="1"/>
  <c r="G59" i="3"/>
  <c r="F59" i="3"/>
  <c r="G58" i="3"/>
  <c r="F58" i="3"/>
  <c r="F57" i="3"/>
  <c r="G57" i="3" s="1"/>
  <c r="G56" i="3"/>
  <c r="F56" i="3"/>
  <c r="G55" i="3"/>
  <c r="F55" i="3"/>
  <c r="F54" i="3"/>
  <c r="G54" i="3" s="1"/>
  <c r="G53" i="3"/>
  <c r="F53" i="3"/>
  <c r="G52" i="3"/>
  <c r="F52" i="3"/>
  <c r="F51" i="3"/>
  <c r="G51" i="3" s="1"/>
  <c r="G50" i="3"/>
  <c r="F50" i="3"/>
  <c r="G49" i="3"/>
  <c r="F49" i="3"/>
  <c r="F48" i="3"/>
  <c r="G48" i="3" s="1"/>
  <c r="G47" i="3"/>
  <c r="F47" i="3"/>
  <c r="G46" i="3"/>
  <c r="F46" i="3"/>
  <c r="F45" i="3"/>
  <c r="G45" i="3" s="1"/>
  <c r="G44" i="3"/>
  <c r="F44" i="3"/>
  <c r="G43" i="3"/>
  <c r="F43" i="3"/>
  <c r="F42" i="3"/>
  <c r="G42" i="3" s="1"/>
  <c r="G41" i="3"/>
  <c r="F41" i="3"/>
  <c r="G40" i="3"/>
  <c r="F40" i="3"/>
  <c r="F39" i="3"/>
  <c r="G39" i="3" s="1"/>
  <c r="G38" i="3"/>
  <c r="F38" i="3"/>
  <c r="G37" i="3"/>
  <c r="F37" i="3"/>
  <c r="F36" i="3"/>
  <c r="G36" i="3" s="1"/>
  <c r="G35" i="3"/>
  <c r="F35" i="3"/>
  <c r="G34" i="3"/>
  <c r="F34" i="3"/>
  <c r="F33" i="3"/>
  <c r="G33" i="3" s="1"/>
  <c r="G32" i="3"/>
  <c r="F32" i="3"/>
  <c r="G31" i="3"/>
  <c r="F31" i="3"/>
  <c r="F30" i="3"/>
  <c r="G30" i="3" s="1"/>
  <c r="G29" i="3"/>
  <c r="F29" i="3"/>
  <c r="G28" i="3"/>
  <c r="F28" i="3"/>
  <c r="F27" i="3"/>
  <c r="G27" i="3" s="1"/>
  <c r="G26" i="3"/>
  <c r="F26" i="3"/>
  <c r="G25" i="3"/>
  <c r="F25" i="3"/>
  <c r="F24" i="3"/>
  <c r="G24" i="3" s="1"/>
  <c r="G23" i="3"/>
  <c r="F23" i="3"/>
  <c r="G22" i="3"/>
  <c r="F22" i="3"/>
  <c r="F21" i="3"/>
  <c r="G21" i="3" s="1"/>
  <c r="G20" i="3"/>
  <c r="F20" i="3"/>
  <c r="G19" i="3"/>
  <c r="F19" i="3"/>
  <c r="F18" i="3"/>
  <c r="G18" i="3" s="1"/>
  <c r="G17" i="3"/>
  <c r="F17" i="3"/>
  <c r="G16" i="3"/>
  <c r="F16" i="3"/>
  <c r="F15" i="3"/>
  <c r="G15" i="3" s="1"/>
  <c r="G14" i="3"/>
  <c r="F14" i="3"/>
  <c r="G13" i="3"/>
  <c r="F13" i="3"/>
  <c r="F12" i="3"/>
  <c r="G12" i="3" s="1"/>
  <c r="G11" i="3"/>
  <c r="F11" i="3"/>
  <c r="G10" i="3"/>
  <c r="F10" i="3"/>
  <c r="F9" i="3"/>
  <c r="G9" i="3" s="1"/>
  <c r="G8" i="3"/>
  <c r="F8" i="3"/>
  <c r="G7" i="3"/>
  <c r="F7" i="3"/>
  <c r="F6" i="3"/>
  <c r="G6" i="3" s="1"/>
  <c r="G5" i="3"/>
  <c r="F5" i="3"/>
  <c r="G4" i="3"/>
  <c r="F4" i="3"/>
  <c r="F3" i="3"/>
  <c r="G3" i="3" s="1"/>
  <c r="F3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4" i="3"/>
  <c r="E3" i="3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4" i="2"/>
  <c r="M143" i="2"/>
  <c r="L142" i="2"/>
  <c r="M142" i="2" s="1"/>
  <c r="K142" i="2"/>
  <c r="L141" i="2"/>
  <c r="M141" i="2" s="1"/>
  <c r="K141" i="2"/>
  <c r="L140" i="2"/>
  <c r="M140" i="2" s="1"/>
  <c r="K140" i="2"/>
  <c r="L139" i="2"/>
  <c r="M139" i="2" s="1"/>
  <c r="K139" i="2"/>
  <c r="L138" i="2"/>
  <c r="M138" i="2" s="1"/>
  <c r="K138" i="2"/>
  <c r="L137" i="2"/>
  <c r="M137" i="2" s="1"/>
  <c r="K137" i="2"/>
  <c r="F142" i="2"/>
  <c r="G142" i="2" s="1"/>
  <c r="E142" i="2"/>
  <c r="F141" i="2"/>
  <c r="G141" i="2" s="1"/>
  <c r="E141" i="2"/>
  <c r="F140" i="2"/>
  <c r="G140" i="2" s="1"/>
  <c r="E140" i="2"/>
  <c r="F139" i="2"/>
  <c r="G139" i="2" s="1"/>
  <c r="E139" i="2"/>
  <c r="F138" i="2"/>
  <c r="G138" i="2" s="1"/>
  <c r="E138" i="2"/>
  <c r="N138" i="2" s="1"/>
  <c r="F137" i="2"/>
  <c r="G137" i="2" s="1"/>
  <c r="E137" i="2"/>
  <c r="G67" i="3" l="1"/>
  <c r="O138" i="2"/>
  <c r="N142" i="2"/>
  <c r="N137" i="2"/>
  <c r="O140" i="2"/>
  <c r="N141" i="2"/>
  <c r="N139" i="2"/>
  <c r="O137" i="2"/>
  <c r="O142" i="2"/>
  <c r="O141" i="2"/>
  <c r="O139" i="2"/>
  <c r="N140" i="2"/>
  <c r="K117" i="2"/>
  <c r="L117" i="2"/>
  <c r="M117" i="2" s="1"/>
  <c r="K118" i="2"/>
  <c r="L118" i="2"/>
  <c r="M118" i="2" s="1"/>
  <c r="K119" i="2"/>
  <c r="L119" i="2"/>
  <c r="M119" i="2" s="1"/>
  <c r="K120" i="2"/>
  <c r="L120" i="2"/>
  <c r="M120" i="2" s="1"/>
  <c r="K121" i="2"/>
  <c r="L121" i="2"/>
  <c r="M121" i="2" s="1"/>
  <c r="K122" i="2"/>
  <c r="L122" i="2"/>
  <c r="M122" i="2" s="1"/>
  <c r="K123" i="2"/>
  <c r="L123" i="2"/>
  <c r="M123" i="2" s="1"/>
  <c r="K124" i="2"/>
  <c r="L124" i="2"/>
  <c r="M124" i="2" s="1"/>
  <c r="K125" i="2"/>
  <c r="L125" i="2"/>
  <c r="M125" i="2" s="1"/>
  <c r="K126" i="2"/>
  <c r="L126" i="2"/>
  <c r="M126" i="2" s="1"/>
  <c r="K127" i="2"/>
  <c r="L127" i="2"/>
  <c r="M127" i="2" s="1"/>
  <c r="K128" i="2"/>
  <c r="L128" i="2"/>
  <c r="M128" i="2" s="1"/>
  <c r="K129" i="2"/>
  <c r="L129" i="2"/>
  <c r="M129" i="2" s="1"/>
  <c r="K130" i="2"/>
  <c r="L130" i="2"/>
  <c r="M130" i="2" s="1"/>
  <c r="K131" i="2"/>
  <c r="L131" i="2"/>
  <c r="M131" i="2" s="1"/>
  <c r="K132" i="2"/>
  <c r="L132" i="2"/>
  <c r="M132" i="2" s="1"/>
  <c r="K133" i="2"/>
  <c r="L133" i="2"/>
  <c r="M133" i="2" s="1"/>
  <c r="K134" i="2"/>
  <c r="L134" i="2"/>
  <c r="M134" i="2" s="1"/>
  <c r="K135" i="2"/>
  <c r="L135" i="2"/>
  <c r="M135" i="2" s="1"/>
  <c r="L66" i="3"/>
  <c r="M66" i="3" s="1"/>
  <c r="K66" i="3"/>
  <c r="L65" i="3"/>
  <c r="M65" i="3" s="1"/>
  <c r="K65" i="3"/>
  <c r="L64" i="3"/>
  <c r="M64" i="3" s="1"/>
  <c r="K64" i="3"/>
  <c r="N64" i="3"/>
  <c r="L63" i="3"/>
  <c r="M63" i="3" s="1"/>
  <c r="K63" i="3"/>
  <c r="L62" i="3"/>
  <c r="M62" i="3" s="1"/>
  <c r="K62" i="3"/>
  <c r="L61" i="3"/>
  <c r="M61" i="3" s="1"/>
  <c r="K61" i="3"/>
  <c r="L60" i="3"/>
  <c r="M60" i="3" s="1"/>
  <c r="K60" i="3"/>
  <c r="L59" i="3"/>
  <c r="M59" i="3" s="1"/>
  <c r="K59" i="3"/>
  <c r="L58" i="3"/>
  <c r="M58" i="3" s="1"/>
  <c r="K58" i="3"/>
  <c r="N58" i="3" s="1"/>
  <c r="L57" i="3"/>
  <c r="M57" i="3" s="1"/>
  <c r="K57" i="3"/>
  <c r="L56" i="3"/>
  <c r="M56" i="3" s="1"/>
  <c r="K56" i="3"/>
  <c r="L55" i="3"/>
  <c r="M55" i="3" s="1"/>
  <c r="K55" i="3"/>
  <c r="N55" i="3" s="1"/>
  <c r="L54" i="3"/>
  <c r="M54" i="3" s="1"/>
  <c r="K54" i="3"/>
  <c r="L53" i="3"/>
  <c r="M53" i="3" s="1"/>
  <c r="K53" i="3"/>
  <c r="L52" i="3"/>
  <c r="M52" i="3" s="1"/>
  <c r="K52" i="3"/>
  <c r="L51" i="3"/>
  <c r="M51" i="3" s="1"/>
  <c r="K51" i="3"/>
  <c r="L50" i="3"/>
  <c r="M50" i="3" s="1"/>
  <c r="K50" i="3"/>
  <c r="L49" i="3"/>
  <c r="M49" i="3" s="1"/>
  <c r="K49" i="3"/>
  <c r="L48" i="3"/>
  <c r="M48" i="3" s="1"/>
  <c r="K48" i="3"/>
  <c r="L47" i="3"/>
  <c r="M47" i="3" s="1"/>
  <c r="K47" i="3"/>
  <c r="L46" i="3"/>
  <c r="M46" i="3" s="1"/>
  <c r="K46" i="3"/>
  <c r="N46" i="3" s="1"/>
  <c r="L45" i="3"/>
  <c r="M45" i="3" s="1"/>
  <c r="K45" i="3"/>
  <c r="L44" i="3"/>
  <c r="M44" i="3" s="1"/>
  <c r="K44" i="3"/>
  <c r="L43" i="3"/>
  <c r="M43" i="3" s="1"/>
  <c r="K43" i="3"/>
  <c r="L42" i="3"/>
  <c r="M42" i="3" s="1"/>
  <c r="K42" i="3"/>
  <c r="L41" i="3"/>
  <c r="M41" i="3" s="1"/>
  <c r="K41" i="3"/>
  <c r="L40" i="3"/>
  <c r="M40" i="3" s="1"/>
  <c r="K40" i="3"/>
  <c r="L39" i="3"/>
  <c r="M39" i="3" s="1"/>
  <c r="K39" i="3"/>
  <c r="N39" i="3" s="1"/>
  <c r="L38" i="3"/>
  <c r="M38" i="3" s="1"/>
  <c r="K38" i="3"/>
  <c r="L37" i="3"/>
  <c r="M37" i="3" s="1"/>
  <c r="K37" i="3"/>
  <c r="L36" i="3"/>
  <c r="M36" i="3" s="1"/>
  <c r="K36" i="3"/>
  <c r="L35" i="3"/>
  <c r="M35" i="3" s="1"/>
  <c r="K35" i="3"/>
  <c r="L34" i="3"/>
  <c r="M34" i="3" s="1"/>
  <c r="K34" i="3"/>
  <c r="N34" i="3"/>
  <c r="L33" i="3"/>
  <c r="M33" i="3" s="1"/>
  <c r="K33" i="3"/>
  <c r="L32" i="3"/>
  <c r="M32" i="3" s="1"/>
  <c r="K32" i="3"/>
  <c r="L31" i="3"/>
  <c r="M31" i="3" s="1"/>
  <c r="K31" i="3"/>
  <c r="N31" i="3" s="1"/>
  <c r="L30" i="3"/>
  <c r="M30" i="3" s="1"/>
  <c r="K30" i="3"/>
  <c r="L29" i="3"/>
  <c r="M29" i="3" s="1"/>
  <c r="K29" i="3"/>
  <c r="L28" i="3"/>
  <c r="M28" i="3" s="1"/>
  <c r="K28" i="3"/>
  <c r="N28" i="3"/>
  <c r="L27" i="3"/>
  <c r="M27" i="3" s="1"/>
  <c r="K27" i="3"/>
  <c r="N27" i="3"/>
  <c r="L26" i="3"/>
  <c r="M26" i="3" s="1"/>
  <c r="K26" i="3"/>
  <c r="L25" i="3"/>
  <c r="M25" i="3" s="1"/>
  <c r="K25" i="3"/>
  <c r="L24" i="3"/>
  <c r="M24" i="3" s="1"/>
  <c r="K24" i="3"/>
  <c r="L23" i="3"/>
  <c r="M23" i="3" s="1"/>
  <c r="K23" i="3"/>
  <c r="L22" i="3"/>
  <c r="M22" i="3" s="1"/>
  <c r="K22" i="3"/>
  <c r="L21" i="3"/>
  <c r="M21" i="3" s="1"/>
  <c r="K21" i="3"/>
  <c r="L20" i="3"/>
  <c r="M20" i="3" s="1"/>
  <c r="K20" i="3"/>
  <c r="L19" i="3"/>
  <c r="M19" i="3" s="1"/>
  <c r="K19" i="3"/>
  <c r="L18" i="3"/>
  <c r="M18" i="3" s="1"/>
  <c r="K18" i="3"/>
  <c r="N18" i="3"/>
  <c r="L17" i="3"/>
  <c r="M17" i="3" s="1"/>
  <c r="K17" i="3"/>
  <c r="N17" i="3" s="1"/>
  <c r="L16" i="3"/>
  <c r="M16" i="3" s="1"/>
  <c r="K16" i="3"/>
  <c r="L15" i="3"/>
  <c r="M15" i="3" s="1"/>
  <c r="K15" i="3"/>
  <c r="L14" i="3"/>
  <c r="M14" i="3" s="1"/>
  <c r="K14" i="3"/>
  <c r="N14" i="3"/>
  <c r="L13" i="3"/>
  <c r="M13" i="3" s="1"/>
  <c r="K13" i="3"/>
  <c r="L12" i="3"/>
  <c r="M12" i="3" s="1"/>
  <c r="K12" i="3"/>
  <c r="L11" i="3"/>
  <c r="M11" i="3" s="1"/>
  <c r="K11" i="3"/>
  <c r="L10" i="3"/>
  <c r="M10" i="3" s="1"/>
  <c r="K10" i="3"/>
  <c r="L9" i="3"/>
  <c r="M9" i="3" s="1"/>
  <c r="K9" i="3"/>
  <c r="L8" i="3"/>
  <c r="M8" i="3" s="1"/>
  <c r="K8" i="3"/>
  <c r="N8" i="3"/>
  <c r="L7" i="3"/>
  <c r="M7" i="3" s="1"/>
  <c r="K7" i="3"/>
  <c r="L6" i="3"/>
  <c r="M6" i="3" s="1"/>
  <c r="K6" i="3"/>
  <c r="L5" i="3"/>
  <c r="M5" i="3" s="1"/>
  <c r="K5" i="3"/>
  <c r="N5" i="3"/>
  <c r="L4" i="3"/>
  <c r="M4" i="3" s="1"/>
  <c r="K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M3" i="3"/>
  <c r="M67" i="3" s="1"/>
  <c r="K3" i="3"/>
  <c r="N10" i="3" l="1"/>
  <c r="O14" i="3"/>
  <c r="O4" i="3"/>
  <c r="N63" i="3"/>
  <c r="N43" i="3"/>
  <c r="N4" i="3"/>
  <c r="N13" i="3"/>
  <c r="N51" i="3"/>
  <c r="O18" i="3"/>
  <c r="O5" i="3"/>
  <c r="O13" i="3"/>
  <c r="N16" i="3"/>
  <c r="O23" i="3"/>
  <c r="N26" i="3"/>
  <c r="N37" i="3"/>
  <c r="N49" i="3"/>
  <c r="N61" i="3"/>
  <c r="N6" i="3"/>
  <c r="N9" i="3"/>
  <c r="N22" i="3"/>
  <c r="N33" i="3"/>
  <c r="O41" i="3"/>
  <c r="O53" i="3"/>
  <c r="O65" i="3"/>
  <c r="O12" i="3"/>
  <c r="N25" i="3"/>
  <c r="O29" i="3"/>
  <c r="N40" i="3"/>
  <c r="N52" i="3"/>
  <c r="O35" i="3"/>
  <c r="O47" i="3"/>
  <c r="O59" i="3"/>
  <c r="O9" i="3"/>
  <c r="O10" i="3"/>
  <c r="N45" i="3"/>
  <c r="N57" i="3"/>
  <c r="O34" i="3"/>
  <c r="O40" i="3"/>
  <c r="O46" i="3"/>
  <c r="O52" i="3"/>
  <c r="O58" i="3"/>
  <c r="O64" i="3"/>
  <c r="O28" i="3"/>
  <c r="N12" i="3"/>
  <c r="O17" i="3"/>
  <c r="N21" i="3"/>
  <c r="O27" i="3"/>
  <c r="N32" i="3"/>
  <c r="O33" i="3"/>
  <c r="O39" i="3"/>
  <c r="N44" i="3"/>
  <c r="O45" i="3"/>
  <c r="N50" i="3"/>
  <c r="O51" i="3"/>
  <c r="N56" i="3"/>
  <c r="O57" i="3"/>
  <c r="N62" i="3"/>
  <c r="O63" i="3"/>
  <c r="N20" i="3"/>
  <c r="O26" i="3"/>
  <c r="O32" i="3"/>
  <c r="O44" i="3"/>
  <c r="O50" i="3"/>
  <c r="O56" i="3"/>
  <c r="O62" i="3"/>
  <c r="O8" i="3"/>
  <c r="N11" i="3"/>
  <c r="N15" i="3"/>
  <c r="O16" i="3"/>
  <c r="N19" i="3"/>
  <c r="N24" i="3"/>
  <c r="O25" i="3"/>
  <c r="N30" i="3"/>
  <c r="O31" i="3"/>
  <c r="N36" i="3"/>
  <c r="O37" i="3"/>
  <c r="N42" i="3"/>
  <c r="O43" i="3"/>
  <c r="N48" i="3"/>
  <c r="O49" i="3"/>
  <c r="N54" i="3"/>
  <c r="O55" i="3"/>
  <c r="N60" i="3"/>
  <c r="O61" i="3"/>
  <c r="N66" i="3"/>
  <c r="N7" i="3"/>
  <c r="O15" i="3"/>
  <c r="O19" i="3"/>
  <c r="N23" i="3"/>
  <c r="O24" i="3"/>
  <c r="N29" i="3"/>
  <c r="O30" i="3"/>
  <c r="N35" i="3"/>
  <c r="O36" i="3"/>
  <c r="N41" i="3"/>
  <c r="O42" i="3"/>
  <c r="N47" i="3"/>
  <c r="O48" i="3"/>
  <c r="N53" i="3"/>
  <c r="O54" i="3"/>
  <c r="N59" i="3"/>
  <c r="O60" i="3"/>
  <c r="N65" i="3"/>
  <c r="O66" i="3"/>
  <c r="O7" i="3"/>
  <c r="O6" i="3"/>
  <c r="O3" i="3"/>
  <c r="O11" i="3"/>
  <c r="N3" i="3"/>
  <c r="O21" i="3"/>
  <c r="O22" i="3"/>
  <c r="O20" i="3"/>
  <c r="E117" i="2"/>
  <c r="N117" i="2" s="1"/>
  <c r="F117" i="2"/>
  <c r="G117" i="2" s="1"/>
  <c r="O117" i="2" s="1"/>
  <c r="E118" i="2"/>
  <c r="N118" i="2" s="1"/>
  <c r="F118" i="2"/>
  <c r="G118" i="2" s="1"/>
  <c r="O118" i="2" s="1"/>
  <c r="E119" i="2"/>
  <c r="N119" i="2" s="1"/>
  <c r="F119" i="2"/>
  <c r="G119" i="2" s="1"/>
  <c r="O119" i="2" s="1"/>
  <c r="E120" i="2"/>
  <c r="N120" i="2" s="1"/>
  <c r="F120" i="2"/>
  <c r="G120" i="2" s="1"/>
  <c r="O120" i="2" s="1"/>
  <c r="E121" i="2"/>
  <c r="N121" i="2" s="1"/>
  <c r="F121" i="2"/>
  <c r="G121" i="2" s="1"/>
  <c r="O121" i="2" s="1"/>
  <c r="E122" i="2"/>
  <c r="N122" i="2" s="1"/>
  <c r="F122" i="2"/>
  <c r="G122" i="2" s="1"/>
  <c r="O122" i="2" s="1"/>
  <c r="E123" i="2"/>
  <c r="N123" i="2" s="1"/>
  <c r="F123" i="2"/>
  <c r="G123" i="2" s="1"/>
  <c r="O123" i="2" s="1"/>
  <c r="E124" i="2"/>
  <c r="N124" i="2" s="1"/>
  <c r="F124" i="2"/>
  <c r="G124" i="2" s="1"/>
  <c r="O124" i="2" s="1"/>
  <c r="E125" i="2"/>
  <c r="N125" i="2" s="1"/>
  <c r="F125" i="2"/>
  <c r="G125" i="2" s="1"/>
  <c r="O125" i="2" s="1"/>
  <c r="E126" i="2"/>
  <c r="N126" i="2" s="1"/>
  <c r="F126" i="2"/>
  <c r="G126" i="2" s="1"/>
  <c r="O126" i="2" s="1"/>
  <c r="E127" i="2"/>
  <c r="N127" i="2" s="1"/>
  <c r="F127" i="2"/>
  <c r="G127" i="2" s="1"/>
  <c r="O127" i="2" s="1"/>
  <c r="E128" i="2"/>
  <c r="N128" i="2" s="1"/>
  <c r="F128" i="2"/>
  <c r="G128" i="2" s="1"/>
  <c r="O128" i="2" s="1"/>
  <c r="E129" i="2"/>
  <c r="N129" i="2" s="1"/>
  <c r="F129" i="2"/>
  <c r="G129" i="2" s="1"/>
  <c r="O129" i="2" s="1"/>
  <c r="E130" i="2"/>
  <c r="N130" i="2" s="1"/>
  <c r="F130" i="2"/>
  <c r="G130" i="2" s="1"/>
  <c r="O130" i="2" s="1"/>
  <c r="E131" i="2"/>
  <c r="N131" i="2" s="1"/>
  <c r="F131" i="2"/>
  <c r="G131" i="2" s="1"/>
  <c r="O131" i="2" s="1"/>
  <c r="E132" i="2"/>
  <c r="N132" i="2" s="1"/>
  <c r="F132" i="2"/>
  <c r="G132" i="2" s="1"/>
  <c r="O132" i="2" s="1"/>
  <c r="E133" i="2"/>
  <c r="N133" i="2" s="1"/>
  <c r="F133" i="2"/>
  <c r="G133" i="2" s="1"/>
  <c r="O133" i="2" s="1"/>
  <c r="E134" i="2"/>
  <c r="N134" i="2" s="1"/>
  <c r="F134" i="2"/>
  <c r="G134" i="2" s="1"/>
  <c r="O134" i="2" s="1"/>
  <c r="E135" i="2"/>
  <c r="N135" i="2" s="1"/>
  <c r="F135" i="2"/>
  <c r="G135" i="2" s="1"/>
  <c r="O135" i="2" s="1"/>
  <c r="E136" i="2"/>
  <c r="F136" i="2"/>
  <c r="G136" i="2" s="1"/>
  <c r="O67" i="3" l="1"/>
  <c r="N38" i="3"/>
  <c r="O38" i="3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K56" i="2"/>
  <c r="L56" i="2"/>
  <c r="M56" i="2" s="1"/>
  <c r="K57" i="2"/>
  <c r="L57" i="2"/>
  <c r="M57" i="2" s="1"/>
  <c r="K58" i="2"/>
  <c r="L58" i="2"/>
  <c r="M58" i="2" s="1"/>
  <c r="K59" i="2"/>
  <c r="L59" i="2"/>
  <c r="M59" i="2" s="1"/>
  <c r="K60" i="2"/>
  <c r="L60" i="2"/>
  <c r="M60" i="2" s="1"/>
  <c r="K61" i="2"/>
  <c r="L61" i="2"/>
  <c r="M61" i="2" s="1"/>
  <c r="K62" i="2"/>
  <c r="L62" i="2"/>
  <c r="M62" i="2" s="1"/>
  <c r="K63" i="2"/>
  <c r="L63" i="2"/>
  <c r="M63" i="2" s="1"/>
  <c r="K64" i="2"/>
  <c r="L64" i="2"/>
  <c r="M64" i="2" s="1"/>
  <c r="K65" i="2"/>
  <c r="L65" i="2"/>
  <c r="M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M73" i="2" s="1"/>
  <c r="K74" i="2"/>
  <c r="L74" i="2"/>
  <c r="M74" i="2" s="1"/>
  <c r="K75" i="2"/>
  <c r="L75" i="2"/>
  <c r="M75" i="2" s="1"/>
  <c r="K76" i="2"/>
  <c r="L76" i="2"/>
  <c r="M76" i="2" s="1"/>
  <c r="K77" i="2"/>
  <c r="L77" i="2"/>
  <c r="M77" i="2" s="1"/>
  <c r="K78" i="2"/>
  <c r="L78" i="2"/>
  <c r="M78" i="2" s="1"/>
  <c r="K79" i="2"/>
  <c r="L79" i="2"/>
  <c r="M79" i="2" s="1"/>
  <c r="K80" i="2"/>
  <c r="L80" i="2"/>
  <c r="M80" i="2" s="1"/>
  <c r="K81" i="2"/>
  <c r="L81" i="2"/>
  <c r="M81" i="2" s="1"/>
  <c r="K82" i="2"/>
  <c r="L82" i="2"/>
  <c r="M82" i="2" s="1"/>
  <c r="K83" i="2"/>
  <c r="L83" i="2"/>
  <c r="M83" i="2" s="1"/>
  <c r="K84" i="2"/>
  <c r="L84" i="2"/>
  <c r="M84" i="2" s="1"/>
  <c r="K85" i="2"/>
  <c r="L85" i="2"/>
  <c r="M85" i="2" s="1"/>
  <c r="K86" i="2"/>
  <c r="L86" i="2"/>
  <c r="M86" i="2" s="1"/>
  <c r="K87" i="2"/>
  <c r="L87" i="2"/>
  <c r="M87" i="2" s="1"/>
  <c r="K88" i="2"/>
  <c r="L88" i="2"/>
  <c r="M88" i="2" s="1"/>
  <c r="K89" i="2"/>
  <c r="L89" i="2"/>
  <c r="M89" i="2" s="1"/>
  <c r="K90" i="2"/>
  <c r="L90" i="2"/>
  <c r="M90" i="2" s="1"/>
  <c r="K91" i="2"/>
  <c r="L91" i="2"/>
  <c r="M91" i="2" s="1"/>
  <c r="K92" i="2"/>
  <c r="L92" i="2"/>
  <c r="M92" i="2" s="1"/>
  <c r="K93" i="2"/>
  <c r="L93" i="2"/>
  <c r="M93" i="2" s="1"/>
  <c r="K94" i="2"/>
  <c r="L94" i="2"/>
  <c r="M94" i="2" s="1"/>
  <c r="K95" i="2"/>
  <c r="L95" i="2"/>
  <c r="M95" i="2" s="1"/>
  <c r="K96" i="2"/>
  <c r="L96" i="2"/>
  <c r="M96" i="2" s="1"/>
  <c r="K97" i="2"/>
  <c r="L97" i="2"/>
  <c r="M97" i="2" s="1"/>
  <c r="K98" i="2"/>
  <c r="L98" i="2"/>
  <c r="M98" i="2" s="1"/>
  <c r="K99" i="2"/>
  <c r="L99" i="2"/>
  <c r="M99" i="2" s="1"/>
  <c r="K100" i="2"/>
  <c r="L100" i="2"/>
  <c r="M100" i="2" s="1"/>
  <c r="K101" i="2"/>
  <c r="L101" i="2"/>
  <c r="M101" i="2" s="1"/>
  <c r="K102" i="2"/>
  <c r="L102" i="2"/>
  <c r="M102" i="2" s="1"/>
  <c r="K103" i="2"/>
  <c r="L103" i="2"/>
  <c r="M103" i="2" s="1"/>
  <c r="K104" i="2"/>
  <c r="L104" i="2"/>
  <c r="M104" i="2" s="1"/>
  <c r="K105" i="2"/>
  <c r="L105" i="2"/>
  <c r="M105" i="2" s="1"/>
  <c r="K106" i="2"/>
  <c r="L106" i="2"/>
  <c r="M106" i="2" s="1"/>
  <c r="K107" i="2"/>
  <c r="L107" i="2"/>
  <c r="M107" i="2" s="1"/>
  <c r="K108" i="2"/>
  <c r="L108" i="2"/>
  <c r="M108" i="2" s="1"/>
  <c r="K109" i="2"/>
  <c r="L109" i="2"/>
  <c r="M109" i="2" s="1"/>
  <c r="K110" i="2"/>
  <c r="L110" i="2"/>
  <c r="M110" i="2" s="1"/>
  <c r="K111" i="2"/>
  <c r="L111" i="2"/>
  <c r="M111" i="2" s="1"/>
  <c r="K112" i="2"/>
  <c r="L112" i="2"/>
  <c r="M112" i="2" s="1"/>
  <c r="K113" i="2"/>
  <c r="L113" i="2"/>
  <c r="M113" i="2" s="1"/>
  <c r="K114" i="2"/>
  <c r="L114" i="2"/>
  <c r="M114" i="2" s="1"/>
  <c r="K115" i="2"/>
  <c r="L115" i="2"/>
  <c r="M115" i="2" s="1"/>
  <c r="K116" i="2"/>
  <c r="L116" i="2"/>
  <c r="M116" i="2" s="1"/>
  <c r="K136" i="2"/>
  <c r="L136" i="2"/>
  <c r="M136" i="2" s="1"/>
  <c r="K5" i="2"/>
  <c r="L5" i="2"/>
  <c r="M5" i="2" s="1"/>
  <c r="K6" i="2"/>
  <c r="L6" i="2"/>
  <c r="M6" i="2" s="1"/>
  <c r="K7" i="2"/>
  <c r="L7" i="2"/>
  <c r="M7" i="2" s="1"/>
  <c r="K8" i="2"/>
  <c r="L8" i="2"/>
  <c r="M8" i="2" s="1"/>
  <c r="K9" i="2"/>
  <c r="L9" i="2"/>
  <c r="M9" i="2" s="1"/>
  <c r="K10" i="2"/>
  <c r="L10" i="2"/>
  <c r="M10" i="2" s="1"/>
  <c r="K11" i="2"/>
  <c r="L11" i="2"/>
  <c r="M11" i="2" s="1"/>
  <c r="K12" i="2"/>
  <c r="L12" i="2"/>
  <c r="M12" i="2" s="1"/>
  <c r="K13" i="2"/>
  <c r="L13" i="2"/>
  <c r="M13" i="2" s="1"/>
  <c r="K14" i="2"/>
  <c r="L14" i="2"/>
  <c r="M14" i="2" s="1"/>
  <c r="K15" i="2"/>
  <c r="L15" i="2"/>
  <c r="M15" i="2" s="1"/>
  <c r="K16" i="2"/>
  <c r="L16" i="2"/>
  <c r="M16" i="2" s="1"/>
  <c r="K17" i="2"/>
  <c r="L17" i="2"/>
  <c r="M17" i="2" s="1"/>
  <c r="K18" i="2"/>
  <c r="L18" i="2"/>
  <c r="M18" i="2" s="1"/>
  <c r="K19" i="2"/>
  <c r="L19" i="2"/>
  <c r="M19" i="2" s="1"/>
  <c r="K20" i="2"/>
  <c r="L20" i="2"/>
  <c r="M20" i="2" s="1"/>
  <c r="K21" i="2"/>
  <c r="L21" i="2"/>
  <c r="M21" i="2" s="1"/>
  <c r="K22" i="2"/>
  <c r="L22" i="2"/>
  <c r="M22" i="2" s="1"/>
  <c r="K23" i="2"/>
  <c r="L23" i="2"/>
  <c r="M23" i="2" s="1"/>
  <c r="K24" i="2"/>
  <c r="L24" i="2"/>
  <c r="M24" i="2" s="1"/>
  <c r="K25" i="2"/>
  <c r="L25" i="2"/>
  <c r="M25" i="2" s="1"/>
  <c r="K26" i="2"/>
  <c r="L26" i="2"/>
  <c r="M26" i="2" s="1"/>
  <c r="K27" i="2"/>
  <c r="L27" i="2"/>
  <c r="M27" i="2" s="1"/>
  <c r="K28" i="2"/>
  <c r="L28" i="2"/>
  <c r="M28" i="2" s="1"/>
  <c r="K29" i="2"/>
  <c r="L29" i="2"/>
  <c r="M29" i="2" s="1"/>
  <c r="K30" i="2"/>
  <c r="L30" i="2"/>
  <c r="M30" i="2" s="1"/>
  <c r="K31" i="2"/>
  <c r="L31" i="2"/>
  <c r="M31" i="2" s="1"/>
  <c r="K32" i="2"/>
  <c r="L32" i="2"/>
  <c r="M32" i="2" s="1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L4" i="2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N136" i="2" l="1"/>
  <c r="N113" i="2"/>
  <c r="N110" i="2"/>
  <c r="N107" i="2"/>
  <c r="N104" i="2"/>
  <c r="N109" i="2"/>
  <c r="N112" i="2"/>
  <c r="N114" i="2"/>
  <c r="N103" i="2"/>
  <c r="N98" i="2"/>
  <c r="N116" i="2"/>
  <c r="N106" i="2"/>
  <c r="N111" i="2"/>
  <c r="N108" i="2"/>
  <c r="N105" i="2"/>
  <c r="N100" i="2"/>
  <c r="O136" i="2"/>
  <c r="N102" i="2"/>
  <c r="N115" i="2"/>
  <c r="O106" i="2"/>
  <c r="N101" i="2"/>
  <c r="N99" i="2"/>
  <c r="N89" i="2"/>
  <c r="N75" i="2"/>
  <c r="N56" i="2"/>
  <c r="N53" i="2"/>
  <c r="N90" i="2"/>
  <c r="O87" i="2"/>
  <c r="N68" i="2"/>
  <c r="N97" i="2"/>
  <c r="N79" i="2"/>
  <c r="N76" i="2"/>
  <c r="N73" i="2"/>
  <c r="N69" i="2"/>
  <c r="N59" i="2"/>
  <c r="N42" i="2"/>
  <c r="N40" i="2"/>
  <c r="N94" i="2"/>
  <c r="N92" i="2"/>
  <c r="N87" i="2"/>
  <c r="N84" i="2"/>
  <c r="N71" i="2"/>
  <c r="N66" i="2"/>
  <c r="N63" i="2"/>
  <c r="N50" i="2"/>
  <c r="N47" i="2"/>
  <c r="N44" i="2"/>
  <c r="N81" i="2"/>
  <c r="N78" i="2"/>
  <c r="N60" i="2"/>
  <c r="N58" i="2"/>
  <c r="N55" i="2"/>
  <c r="N52" i="2"/>
  <c r="N41" i="2"/>
  <c r="N96" i="2"/>
  <c r="N86" i="2"/>
  <c r="N83" i="2"/>
  <c r="N72" i="2"/>
  <c r="N70" i="2"/>
  <c r="N65" i="2"/>
  <c r="N62" i="2"/>
  <c r="N49" i="2"/>
  <c r="N46" i="2"/>
  <c r="N43" i="2"/>
  <c r="N39" i="2"/>
  <c r="N91" i="2"/>
  <c r="N80" i="2"/>
  <c r="N77" i="2"/>
  <c r="N74" i="2"/>
  <c r="N67" i="2"/>
  <c r="N57" i="2"/>
  <c r="N54" i="2"/>
  <c r="N95" i="2"/>
  <c r="N93" i="2"/>
  <c r="N88" i="2"/>
  <c r="N85" i="2"/>
  <c r="N82" i="2"/>
  <c r="N64" i="2"/>
  <c r="N61" i="2"/>
  <c r="N51" i="2"/>
  <c r="N48" i="2"/>
  <c r="N45" i="2"/>
  <c r="O84" i="2"/>
  <c r="O57" i="2"/>
  <c r="O75" i="2"/>
  <c r="O54" i="2"/>
  <c r="O45" i="2"/>
  <c r="O115" i="2"/>
  <c r="O110" i="2"/>
  <c r="O108" i="2"/>
  <c r="O95" i="2"/>
  <c r="O92" i="2"/>
  <c r="O79" i="2"/>
  <c r="O77" i="2"/>
  <c r="O65" i="2"/>
  <c r="O63" i="2"/>
  <c r="O61" i="2"/>
  <c r="O49" i="2"/>
  <c r="O47" i="2"/>
  <c r="O113" i="2"/>
  <c r="O104" i="2"/>
  <c r="O101" i="2"/>
  <c r="O98" i="2"/>
  <c r="O96" i="2"/>
  <c r="O90" i="2"/>
  <c r="O88" i="2"/>
  <c r="O85" i="2"/>
  <c r="O82" i="2"/>
  <c r="O73" i="2"/>
  <c r="O71" i="2"/>
  <c r="O68" i="2"/>
  <c r="O66" i="2"/>
  <c r="O58" i="2"/>
  <c r="O55" i="2"/>
  <c r="O52" i="2"/>
  <c r="O43" i="2"/>
  <c r="O111" i="2"/>
  <c r="O109" i="2"/>
  <c r="O107" i="2"/>
  <c r="O102" i="2"/>
  <c r="O99" i="2"/>
  <c r="O94" i="2"/>
  <c r="O93" i="2"/>
  <c r="O91" i="2"/>
  <c r="O80" i="2"/>
  <c r="O78" i="2"/>
  <c r="O76" i="2"/>
  <c r="O69" i="2"/>
  <c r="O64" i="2"/>
  <c r="O62" i="2"/>
  <c r="O60" i="2"/>
  <c r="O50" i="2"/>
  <c r="O48" i="2"/>
  <c r="O46" i="2"/>
  <c r="O41" i="2"/>
  <c r="O39" i="2"/>
  <c r="O116" i="2"/>
  <c r="O114" i="2"/>
  <c r="O112" i="2"/>
  <c r="O105" i="2"/>
  <c r="O103" i="2"/>
  <c r="O100" i="2"/>
  <c r="O97" i="2"/>
  <c r="O89" i="2"/>
  <c r="O86" i="2"/>
  <c r="O83" i="2"/>
  <c r="O81" i="2"/>
  <c r="O74" i="2"/>
  <c r="O72" i="2"/>
  <c r="O70" i="2"/>
  <c r="O67" i="2"/>
  <c r="O59" i="2"/>
  <c r="O56" i="2"/>
  <c r="O53" i="2"/>
  <c r="O51" i="2"/>
  <c r="O44" i="2"/>
  <c r="O42" i="2"/>
  <c r="O40" i="2"/>
  <c r="L3" i="2"/>
  <c r="M3" i="2" s="1"/>
  <c r="G3" i="2"/>
  <c r="G143" i="2" s="1"/>
  <c r="K3" i="2"/>
  <c r="E3" i="2"/>
  <c r="N3" i="2" l="1"/>
  <c r="O3" i="2"/>
  <c r="O143" i="2" s="1"/>
  <c r="M4" i="2"/>
  <c r="G37" i="2"/>
  <c r="O37" i="2" s="1"/>
  <c r="G36" i="2"/>
  <c r="G35" i="2"/>
  <c r="G34" i="2"/>
  <c r="O34" i="2" s="1"/>
  <c r="G33" i="2"/>
  <c r="O33" i="2" s="1"/>
  <c r="G32" i="2"/>
  <c r="G31" i="2"/>
  <c r="O31" i="2" s="1"/>
  <c r="G30" i="2"/>
  <c r="O30" i="2" s="1"/>
  <c r="G29" i="2"/>
  <c r="O29" i="2" s="1"/>
  <c r="G28" i="2"/>
  <c r="G27" i="2"/>
  <c r="O27" i="2" s="1"/>
  <c r="G26" i="2"/>
  <c r="O26" i="2" s="1"/>
  <c r="G25" i="2"/>
  <c r="O25" i="2" s="1"/>
  <c r="G24" i="2"/>
  <c r="G23" i="2"/>
  <c r="O23" i="2" s="1"/>
  <c r="G22" i="2"/>
  <c r="O22" i="2" s="1"/>
  <c r="G21" i="2"/>
  <c r="O21" i="2" s="1"/>
  <c r="G20" i="2"/>
  <c r="G19" i="2"/>
  <c r="G18" i="2"/>
  <c r="O18" i="2" s="1"/>
  <c r="G17" i="2"/>
  <c r="G16" i="2"/>
  <c r="G15" i="2"/>
  <c r="O15" i="2" s="1"/>
  <c r="G14" i="2"/>
  <c r="O14" i="2" s="1"/>
  <c r="G13" i="2"/>
  <c r="O13" i="2" s="1"/>
  <c r="G11" i="2"/>
  <c r="G12" i="2"/>
  <c r="G10" i="2"/>
  <c r="O10" i="2" s="1"/>
  <c r="G9" i="2"/>
  <c r="O9" i="2" s="1"/>
  <c r="G8" i="2"/>
  <c r="G7" i="2"/>
  <c r="O7" i="2" s="1"/>
  <c r="G6" i="2"/>
  <c r="G5" i="2"/>
  <c r="G4" i="2"/>
  <c r="K4" i="2"/>
  <c r="E5" i="2"/>
  <c r="E6" i="2"/>
  <c r="N6" i="2" s="1"/>
  <c r="E7" i="2"/>
  <c r="N7" i="2" s="1"/>
  <c r="E8" i="2"/>
  <c r="N8" i="2" s="1"/>
  <c r="E9" i="2"/>
  <c r="N9" i="2" s="1"/>
  <c r="E10" i="2"/>
  <c r="N10" i="2" s="1"/>
  <c r="E11" i="2"/>
  <c r="N11" i="2" s="1"/>
  <c r="E12" i="2"/>
  <c r="N12" i="2" s="1"/>
  <c r="E13" i="2"/>
  <c r="N13" i="2" s="1"/>
  <c r="E14" i="2"/>
  <c r="N14" i="2" s="1"/>
  <c r="E15" i="2"/>
  <c r="N15" i="2" s="1"/>
  <c r="E16" i="2"/>
  <c r="N16" i="2" s="1"/>
  <c r="E17" i="2"/>
  <c r="N17" i="2" s="1"/>
  <c r="E18" i="2"/>
  <c r="N18" i="2" s="1"/>
  <c r="E19" i="2"/>
  <c r="N19" i="2" s="1"/>
  <c r="E20" i="2"/>
  <c r="N20" i="2" s="1"/>
  <c r="E21" i="2"/>
  <c r="N21" i="2" s="1"/>
  <c r="E22" i="2"/>
  <c r="N22" i="2" s="1"/>
  <c r="E23" i="2"/>
  <c r="N23" i="2" s="1"/>
  <c r="E24" i="2"/>
  <c r="N24" i="2" s="1"/>
  <c r="E25" i="2"/>
  <c r="N25" i="2" s="1"/>
  <c r="E26" i="2"/>
  <c r="N26" i="2" s="1"/>
  <c r="E27" i="2"/>
  <c r="N27" i="2" s="1"/>
  <c r="E28" i="2"/>
  <c r="N28" i="2" s="1"/>
  <c r="E29" i="2"/>
  <c r="N29" i="2" s="1"/>
  <c r="E30" i="2"/>
  <c r="N30" i="2" s="1"/>
  <c r="E31" i="2"/>
  <c r="N31" i="2" s="1"/>
  <c r="E32" i="2"/>
  <c r="N32" i="2" s="1"/>
  <c r="E33" i="2"/>
  <c r="N33" i="2" s="1"/>
  <c r="E34" i="2"/>
  <c r="N34" i="2" s="1"/>
  <c r="E35" i="2"/>
  <c r="N35" i="2" s="1"/>
  <c r="E36" i="2"/>
  <c r="N36" i="2" s="1"/>
  <c r="E37" i="2"/>
  <c r="N37" i="2" s="1"/>
  <c r="E4" i="2"/>
  <c r="O19" i="2" l="1"/>
  <c r="O35" i="2"/>
  <c r="O8" i="2"/>
  <c r="O11" i="2"/>
  <c r="O16" i="2"/>
  <c r="O20" i="2"/>
  <c r="O24" i="2"/>
  <c r="O28" i="2"/>
  <c r="O32" i="2"/>
  <c r="O36" i="2"/>
  <c r="O12" i="2"/>
  <c r="N5" i="2"/>
  <c r="O4" i="2"/>
  <c r="O5" i="2"/>
  <c r="N4" i="2"/>
  <c r="O17" i="2"/>
  <c r="O6" i="2"/>
  <c r="O38" i="2" l="1"/>
  <c r="N38" i="2"/>
</calcChain>
</file>

<file path=xl/sharedStrings.xml><?xml version="1.0" encoding="utf-8"?>
<sst xmlns="http://schemas.openxmlformats.org/spreadsheetml/2006/main" count="244" uniqueCount="215">
  <si>
    <t>№ п/п</t>
  </si>
  <si>
    <t>Номенклатура производителя</t>
  </si>
  <si>
    <t>Наименование</t>
  </si>
  <si>
    <t>кол-во</t>
  </si>
  <si>
    <t>цена, USD</t>
  </si>
  <si>
    <t>сумма, USD</t>
  </si>
  <si>
    <t>цена, руб.</t>
  </si>
  <si>
    <t>сумма, руб.</t>
  </si>
  <si>
    <t>Курс ЦБ:</t>
  </si>
  <si>
    <t>Местный поставщик</t>
  </si>
  <si>
    <t>Экономия</t>
  </si>
  <si>
    <t>Доставка</t>
  </si>
  <si>
    <t>Картридж Canon DU C-EXV32/C-EXV33</t>
  </si>
  <si>
    <t>Картридж Canon CLI-36Color (O)</t>
  </si>
  <si>
    <t>Картридж Canon CLI-451 C (О)</t>
  </si>
  <si>
    <t>Картридж Canon PG-440 (О)</t>
  </si>
  <si>
    <t>Картридж Canon PGI-35 Black (O)</t>
  </si>
  <si>
    <t>Картридж HP CC530AC (О)</t>
  </si>
  <si>
    <t>Картридж HP CC531AC (О)</t>
  </si>
  <si>
    <t>Картридж HP CC532AC (О)</t>
  </si>
  <si>
    <t>Картридж HP CC533AC (О)</t>
  </si>
  <si>
    <t>Картридж HP CE410A (O)</t>
  </si>
  <si>
    <t>Картридж HP CE410XC (O)</t>
  </si>
  <si>
    <t>Картридж HP CE411AC (O)</t>
  </si>
  <si>
    <t>Картридж HP CE412AC (O)</t>
  </si>
  <si>
    <t>Картридж HP CE413AC (O)</t>
  </si>
  <si>
    <t>Картридж HP CF237YC (О)</t>
  </si>
  <si>
    <t>Картридж HP CF361XC (О)</t>
  </si>
  <si>
    <t>Картридж HP CF362XC (О)</t>
  </si>
  <si>
    <t>Картридж HP CF363XC (О)</t>
  </si>
  <si>
    <t>Картридж HP CF372AM (О)</t>
  </si>
  <si>
    <t>Картридж HP CF410A (О)</t>
  </si>
  <si>
    <t>Картридж HP CF410XC (О)</t>
  </si>
  <si>
    <t>Картридж HP CF411A (О)</t>
  </si>
  <si>
    <t>Картридж HP CF411XC (О)</t>
  </si>
  <si>
    <t>Картридж HP CF412A (О)</t>
  </si>
  <si>
    <t>Картридж HP CF412XC (О)</t>
  </si>
  <si>
    <t>Картридж HP CF413A (О)</t>
  </si>
  <si>
    <t>Картридж HP CF413XC (О)</t>
  </si>
  <si>
    <t>Картридж HP CZ109AE (О)</t>
  </si>
  <si>
    <t>Картридж HP CZ110AE (О)</t>
  </si>
  <si>
    <t>Картридж HP CZ111AE (О)</t>
  </si>
  <si>
    <t>Картридж HP CZ112AE (О)</t>
  </si>
  <si>
    <t>Картридж Kyocera DK-3170 (О)</t>
  </si>
  <si>
    <t>Картридж Kyocera DK-475 (О)</t>
  </si>
  <si>
    <t>Картридж Kyocera DV-1140E (О)</t>
  </si>
  <si>
    <t>Картридж Kyocera DV-1150E (О)</t>
  </si>
  <si>
    <t>Картридж Kyocera DV-3100  (О)</t>
  </si>
  <si>
    <t>Картридж Kyocera FK-171 (О)</t>
  </si>
  <si>
    <t>Картридж Kyocera FK-1150 (О)</t>
  </si>
  <si>
    <t>Картридж Kyocera MK-1150 (О)</t>
  </si>
  <si>
    <t>Картридж Kyocera TK-435 (О)</t>
  </si>
  <si>
    <t>Картридж Kyocera TK-5270C (O)</t>
  </si>
  <si>
    <t>Картридж Kyocera TK-5270K (O)</t>
  </si>
  <si>
    <t>Картридж Kyocera TK-5270M (O)</t>
  </si>
  <si>
    <t>Картридж Kyocera TK-5270Y (O)</t>
  </si>
  <si>
    <t>Картридж Kyocera TK-580C (O)</t>
  </si>
  <si>
    <t>Картридж Kyocera TK-580K (O)</t>
  </si>
  <si>
    <t>Картридж Kyocera TK-580M (O)</t>
  </si>
  <si>
    <t>Картридж Kyocera TK-580Y (O)</t>
  </si>
  <si>
    <t>Картридж Kyocera TK-590C (O)</t>
  </si>
  <si>
    <t>Картридж Kyocera TK-590K (O)</t>
  </si>
  <si>
    <t>Картридж Kyocera TK-590M (O)</t>
  </si>
  <si>
    <t>Картридж Kyocera TK-590Y (O)</t>
  </si>
  <si>
    <t>Картридж Kyocera TK-6305 (O)</t>
  </si>
  <si>
    <t>Картридж Epson C13S050187 (О)</t>
  </si>
  <si>
    <t>Картридж Epson C13S050188 (О)</t>
  </si>
  <si>
    <t>Картридж Epson C13S050189 (О)</t>
  </si>
  <si>
    <t>Картридж Epson C13S050190 (О)</t>
  </si>
  <si>
    <t>Чернила Epson T6641 Black (О)</t>
  </si>
  <si>
    <t>Чернила Epson T6642 Cyan (О)</t>
  </si>
  <si>
    <t>Чернила Epson T6643 Magenta (О)</t>
  </si>
  <si>
    <t>Чернила Epson T6644 Yellow (О)</t>
  </si>
  <si>
    <t>СоюзИнтегро</t>
  </si>
  <si>
    <t>ПРИНТЭКО</t>
  </si>
  <si>
    <t>Картридж Brother TN-2175 (Н)</t>
  </si>
  <si>
    <t>Картридж Brother TN-2275 (Н)</t>
  </si>
  <si>
    <t>Картридж Canon 725 (Н)</t>
  </si>
  <si>
    <t>Картридж Canon 728 (Н)</t>
  </si>
  <si>
    <t>Картридж Canon 737 (Н)</t>
  </si>
  <si>
    <t>Тонер-Картридж Canon C-EXV11 (Н)</t>
  </si>
  <si>
    <t>Картридж Canon C-EXV12 (Н)</t>
  </si>
  <si>
    <t>Картридж Canon C-EXV14 (Н)</t>
  </si>
  <si>
    <t>Тонер-Картридж Canon C-EXV18 (Н)</t>
  </si>
  <si>
    <t>Картридж Canon C-EXV33 (Н)</t>
  </si>
  <si>
    <t>Картридж Canon C-EXV36 (Н)</t>
  </si>
  <si>
    <t>Тонер-Картридж Canon C-EXV37 (Н)</t>
  </si>
  <si>
    <t>Тонер-Картридж Canon C-EXV40 (Н)</t>
  </si>
  <si>
    <t>Тонер-Картридж Canon C-EXV43 (Н)</t>
  </si>
  <si>
    <t>Узел барабана Canon в сборе Drum Unit  C-EXV32/33 (Н)</t>
  </si>
  <si>
    <t>Узел барабана Canon в сборе Drum Unit C-EXV14 (Н)</t>
  </si>
  <si>
    <t>Узел барабана Canon в сборе Drum Unit C-EXV18 (Н)</t>
  </si>
  <si>
    <t>Узел барабана Canon в сборе Drum Unit C-EXV23(Н)</t>
  </si>
  <si>
    <t>Картридж Canon E-16 (Н)</t>
  </si>
  <si>
    <t>Картридж Canon EP-22 (Н)</t>
  </si>
  <si>
    <t>Картридж Canon EP-27 (Н)</t>
  </si>
  <si>
    <t>Картридж Canon FX-10 (Н)</t>
  </si>
  <si>
    <t>Тонер-Картридж Canon NPG-11 (Н)</t>
  </si>
  <si>
    <t>Картридж HP C4129X (Н)</t>
  </si>
  <si>
    <t>Картридж HP C7115A (Н)</t>
  </si>
  <si>
    <t>Картридж HP C7115X (Н)</t>
  </si>
  <si>
    <t>Картридж универсальный С7115A/Q2624A/Q2613A (Н)</t>
  </si>
  <si>
    <t>Картридж универсальный С7115X/Q2624X/Q2613X (Н)</t>
  </si>
  <si>
    <t>Картридж HP C8543Х (Н)</t>
  </si>
  <si>
    <t>Картридж универсальный HP СА226A/Canon 052 (Н)</t>
  </si>
  <si>
    <t>Картридж HP CB435A (Н)</t>
  </si>
  <si>
    <t>Картридж универсальный CB435A/CB436A/CE285A/NV-725 (Н)</t>
  </si>
  <si>
    <t>Картридж HP CB436A (Н)</t>
  </si>
  <si>
    <t>Картридж HP CC364A (Н)</t>
  </si>
  <si>
    <t>Картридж HP CC364X (Н)</t>
  </si>
  <si>
    <t>Картридж HP CC364X/CE390X (Н)</t>
  </si>
  <si>
    <t>Картридж HP CE255A (Н)</t>
  </si>
  <si>
    <t>Картридж HP CE255X (Н)</t>
  </si>
  <si>
    <t>Картридж HP CE264X (Н)</t>
  </si>
  <si>
    <t>Картридж HP CE278A (Н)</t>
  </si>
  <si>
    <t>Картридж универсальный HP CE278A/Canon 728 (Н)</t>
  </si>
  <si>
    <t>Картридж HP CE285A (Н)</t>
  </si>
  <si>
    <t>Картридж HP CE390Х (Н)</t>
  </si>
  <si>
    <t>Картридж HP CE505A (Н)</t>
  </si>
  <si>
    <t>Картридж HP CE505X (Н)</t>
  </si>
  <si>
    <t>Картридж HP CF214X (Н)</t>
  </si>
  <si>
    <t>Картридж HP CF226A (Н)</t>
  </si>
  <si>
    <t>Картридж HP CF226X (Н)</t>
  </si>
  <si>
    <t>Картридж HP CF237A (Н)</t>
  </si>
  <si>
    <t>Картридж HP CF237X (Н)</t>
  </si>
  <si>
    <t>Картридж HP CF256X (Н)</t>
  </si>
  <si>
    <t>Картридж HP CF280A (Н)</t>
  </si>
  <si>
    <t>Картридж универсальный HP CF280A/CE505A (Н)</t>
  </si>
  <si>
    <t>Картридж HP CF280X (Н)</t>
  </si>
  <si>
    <t>Картридж универсальный HP CF280X/CE505X (Н)</t>
  </si>
  <si>
    <t>Картридж HP CF281A (Н)</t>
  </si>
  <si>
    <t>Картридж HP CF281X (Н)</t>
  </si>
  <si>
    <t>Картридж HP CF283A (Н)</t>
  </si>
  <si>
    <t>Картридж универсальный HP CF283X/Canon 737 (Н)</t>
  </si>
  <si>
    <t>Картридж HP Q1338A (Н)</t>
  </si>
  <si>
    <t>Картридж HP Q1339А (Н)</t>
  </si>
  <si>
    <t>Картридж HP Q2610A (Н)</t>
  </si>
  <si>
    <t>Картридж HP Q2612A (Н)</t>
  </si>
  <si>
    <t>Картридж универсальный HP Q2612A/Canon FX-10/703 (Н)</t>
  </si>
  <si>
    <t>Картридж HP Q2613X (Н)</t>
  </si>
  <si>
    <t>Картридж HP Q2624A (Н)</t>
  </si>
  <si>
    <t>Картридж HP Q5942A (Н)</t>
  </si>
  <si>
    <t>Картридж HP Q5942X (Н)</t>
  </si>
  <si>
    <t>Картридж HP Q5949A (Н)</t>
  </si>
  <si>
    <t>Картридж HP Q5949X (Н)</t>
  </si>
  <si>
    <t>Картридж универсальный HP Q5949A/Q7553A (Н)</t>
  </si>
  <si>
    <t>Картридж универсальный HP Q5949X/Q7553X (Н)</t>
  </si>
  <si>
    <t>Картридж HP Q6511A (Н)</t>
  </si>
  <si>
    <t>Картридж HP Q6511X (Н)</t>
  </si>
  <si>
    <t>Картридж HP Q7516A (Н)</t>
  </si>
  <si>
    <t>Картридж HP Q7551X (Н)</t>
  </si>
  <si>
    <t>Картридж HP Q7553A (Н)</t>
  </si>
  <si>
    <t>Картридж HP Q7553X (Н)</t>
  </si>
  <si>
    <t>Картридж HP-CF287X (Н)</t>
  </si>
  <si>
    <t>Картридж Kyocera DK-1110 (Н)</t>
  </si>
  <si>
    <t>Картридж Kyocera DK-1150 (Н)</t>
  </si>
  <si>
    <t>Картридж Kyocera DK-150 (Н)</t>
  </si>
  <si>
    <t>Картридж Kyocera DK-170 (Н)</t>
  </si>
  <si>
    <t>Картридж Kyocera TK-100 (Н)</t>
  </si>
  <si>
    <t>Картридж Kyocera TK-1110 (Н)</t>
  </si>
  <si>
    <t>Картридж Kyocera TK-1120 (Н)</t>
  </si>
  <si>
    <t>Картридж Kyocera TK-1130 (Н)</t>
  </si>
  <si>
    <t>Картридж Kyocera TK-1140 (Н)</t>
  </si>
  <si>
    <t>Картридж Kyocera TK-1150 (Н)</t>
  </si>
  <si>
    <t>Картридж Kyocera TK-1160 (Н)</t>
  </si>
  <si>
    <t>Картридж Kyocera TK-1170 (Н)</t>
  </si>
  <si>
    <t>Картридж Kyocera TK-1170 без чипа (Н)</t>
  </si>
  <si>
    <t>Картридж Kyocera TK-130 (Н)</t>
  </si>
  <si>
    <t>Картридж Kyocera TK-160 (Н)</t>
  </si>
  <si>
    <t>Картридж Kyocera TK-310 (Н)</t>
  </si>
  <si>
    <t>Картридж Kyocera TK-3130 (Н)</t>
  </si>
  <si>
    <t>Картридж Kyocera TK-3150 (Н)</t>
  </si>
  <si>
    <t>Картридж Kyocera TK-3160 (Н)</t>
  </si>
  <si>
    <t>Картридж Kyocera TK-410 (Н)</t>
  </si>
  <si>
    <t>Картридж Kyocera TK-475 (Н)</t>
  </si>
  <si>
    <t>Картридж Kyocera TK-4105 (Н)</t>
  </si>
  <si>
    <t>Картридж Kyocera TK-435 (Н)</t>
  </si>
  <si>
    <t>Картридж Kyocera TK-6115 (Н)</t>
  </si>
  <si>
    <t>Картридж Lexmark 525x (52D5X00) (Н)</t>
  </si>
  <si>
    <t>Картридж Samsung ML-1610 (Н)</t>
  </si>
  <si>
    <t>Картридж Samsung MLT-D104S (Н)</t>
  </si>
  <si>
    <t>Картридж Samsung MLT-D205L (Н)</t>
  </si>
  <si>
    <t>Картридж Samsung SCX-D4200A (Н)</t>
  </si>
  <si>
    <t>Картридж Xerox 006R01179 (Н)</t>
  </si>
  <si>
    <t>Картридж Xerox 006R01278 (Н)</t>
  </si>
  <si>
    <t>Картридж Xerox 013R00621 (Н)</t>
  </si>
  <si>
    <t>Картридж Xerox 101R00432 Drum Unit (Н)</t>
  </si>
  <si>
    <t>Картридж Xerox 101R00555 Drum Unit (Н)</t>
  </si>
  <si>
    <t>Картридж Xerox 101R00554 Drum Unit (Н)</t>
  </si>
  <si>
    <t>Картридж Xerox 106R00586 (Н)</t>
  </si>
  <si>
    <t>Картридж Xerox 106R01277 (Н)</t>
  </si>
  <si>
    <t>Картридж Xerox 106R01411 (Н)</t>
  </si>
  <si>
    <t>Картридж Xerox 106R01412 (Н)</t>
  </si>
  <si>
    <t>Картридж Xerox 106R01487 (Н)</t>
  </si>
  <si>
    <t>Картридж Xerox 106R01531 (Н)</t>
  </si>
  <si>
    <t>Картридж Xerox 106R02312 (Н)</t>
  </si>
  <si>
    <t>Картридж Xerox 106R03534 (Н)</t>
  </si>
  <si>
    <t>Картридж Xerox 106R03585 (Н)</t>
  </si>
  <si>
    <t>Картридж Xerox 106R03621 (Н)</t>
  </si>
  <si>
    <t>Картридж Xerox 106R03623 (Н)</t>
  </si>
  <si>
    <t>Картридж Xerox 108R00909 (Н)</t>
  </si>
  <si>
    <t>Картридж Xerox 113R00663 (Н)</t>
  </si>
  <si>
    <t>Картридж Xerox 113R00671 (Н)</t>
  </si>
  <si>
    <t>Картридж Xerox 013R00589  (Н)</t>
  </si>
  <si>
    <t>Картридж Xerox 006R01182 (Н)</t>
  </si>
  <si>
    <t>Картридж HP C9720A (Н)</t>
  </si>
  <si>
    <t>Картридж HP C9721A (Н)</t>
  </si>
  <si>
    <t>Картридж HP C9722A (Н)</t>
  </si>
  <si>
    <t>Картридж HP C9723A (Н)</t>
  </si>
  <si>
    <t>Картридж HP Q6470AC (Н)</t>
  </si>
  <si>
    <t>Картридж HP Q7581AC (Н)</t>
  </si>
  <si>
    <t>Картридж HP Q7582AC (Н)</t>
  </si>
  <si>
    <t>Картридж HP Q7583AC (Н)</t>
  </si>
  <si>
    <t>Картридж Kyocera  DK-3100 FS-2100D/2100DN</t>
  </si>
  <si>
    <t>Картридж Kyocera TK-6325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</si>
</sst>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0" fillId="0" borderId="7" xfId="0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164" fontId="0" fillId="2" borderId="1" xfId="0" applyNumberFormat="1" applyFill="1" applyBorder="1"/>
    <xf numFmtId="0" fontId="1" fillId="0" borderId="1" xfId="0" applyFont="1" applyBorder="1" applyAlignment="1">
      <alignment vertical="center" wrapText="1" shrinkToFit="1"/>
    </xf>
    <xf numFmtId="0" fontId="0" fillId="0" borderId="0" xfId="0" applyAlignment="1"/>
    <xf numFmtId="164" fontId="2" fillId="6" borderId="2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0" fillId="5" borderId="1" xfId="0" applyNumberFormat="1" applyFill="1" applyBorder="1"/>
    <xf numFmtId="0" fontId="0" fillId="5" borderId="1" xfId="0" applyFill="1" applyBorder="1"/>
    <xf numFmtId="0" fontId="4" fillId="0" borderId="1" xfId="0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 wrapText="1" shrinkToFit="1"/>
    </xf>
    <xf numFmtId="0" fontId="5" fillId="2" borderId="3" xfId="0" applyFont="1" applyFill="1" applyBorder="1" applyAlignment="1">
      <alignment horizontal="center" vertical="center" wrapText="1" shrinkToFit="1"/>
    </xf>
    <xf numFmtId="0" fontId="4" fillId="0" borderId="2" xfId="0" applyFont="1" applyBorder="1"/>
    <xf numFmtId="0" fontId="4" fillId="0" borderId="1" xfId="0" applyFont="1" applyBorder="1"/>
    <xf numFmtId="164" fontId="4" fillId="5" borderId="1" xfId="0" applyNumberFormat="1" applyFont="1" applyFill="1" applyBorder="1"/>
    <xf numFmtId="164" fontId="4" fillId="0" borderId="1" xfId="0" applyNumberFormat="1" applyFont="1" applyBorder="1"/>
    <xf numFmtId="164" fontId="4" fillId="0" borderId="8" xfId="0" applyNumberFormat="1" applyFont="1" applyBorder="1"/>
    <xf numFmtId="0" fontId="4" fillId="0" borderId="7" xfId="0" applyFont="1" applyBorder="1"/>
    <xf numFmtId="0" fontId="4" fillId="5" borderId="1" xfId="0" applyFont="1" applyFill="1" applyBorder="1"/>
    <xf numFmtId="164" fontId="4" fillId="2" borderId="1" xfId="0" applyNumberFormat="1" applyFont="1" applyFill="1" applyBorder="1"/>
    <xf numFmtId="0" fontId="4" fillId="5" borderId="3" xfId="0" applyFont="1" applyFill="1" applyBorder="1"/>
    <xf numFmtId="0" fontId="4" fillId="0" borderId="0" xfId="0" applyFont="1"/>
    <xf numFmtId="0" fontId="6" fillId="0" borderId="0" xfId="0" applyFont="1"/>
    <xf numFmtId="164" fontId="6" fillId="3" borderId="0" xfId="0" applyNumberFormat="1" applyFont="1" applyFill="1"/>
    <xf numFmtId="0" fontId="4" fillId="0" borderId="3" xfId="0" applyFont="1" applyFill="1" applyBorder="1"/>
    <xf numFmtId="164" fontId="0" fillId="5" borderId="1" xfId="0" applyNumberFormat="1" applyFill="1" applyBorder="1" applyAlignment="1"/>
    <xf numFmtId="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43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F3" sqref="F3:G3"/>
    </sheetView>
  </sheetViews>
  <sheetFormatPr defaultRowHeight="15" x14ac:dyDescent="0.25"/>
  <cols>
    <col min="1" max="1" width="8.7109375" bestFit="1" customWidth="1"/>
    <col min="2" max="2" width="37.85546875" customWidth="1"/>
    <col min="4" max="4" width="10" bestFit="1" customWidth="1"/>
    <col min="5" max="5" width="11.7109375" bestFit="1" customWidth="1"/>
    <col min="6" max="6" width="10.28515625" bestFit="1" customWidth="1"/>
    <col min="7" max="7" width="11.5703125" bestFit="1" customWidth="1"/>
    <col min="8" max="8" width="10.140625" customWidth="1"/>
    <col min="10" max="10" width="10" bestFit="1" customWidth="1"/>
    <col min="11" max="11" width="11.7109375" bestFit="1" customWidth="1"/>
    <col min="12" max="12" width="10.28515625" bestFit="1" customWidth="1"/>
    <col min="13" max="13" width="11.5703125" bestFit="1" customWidth="1"/>
    <col min="14" max="14" width="11.5703125" customWidth="1"/>
    <col min="15" max="15" width="11.85546875" bestFit="1" customWidth="1"/>
  </cols>
  <sheetData>
    <row r="1" spans="1:15" ht="23.25" x14ac:dyDescent="0.35">
      <c r="A1" s="3" t="s">
        <v>8</v>
      </c>
      <c r="B1" s="25">
        <v>73.22</v>
      </c>
      <c r="C1" s="15" t="s">
        <v>74</v>
      </c>
      <c r="D1" s="15"/>
      <c r="E1" s="15"/>
      <c r="F1" s="15"/>
      <c r="G1" s="16"/>
      <c r="H1" s="19" t="s">
        <v>9</v>
      </c>
      <c r="I1" s="20"/>
      <c r="J1" s="20"/>
      <c r="K1" s="20"/>
      <c r="L1" s="20"/>
      <c r="M1" s="21"/>
      <c r="N1" s="17" t="s">
        <v>10</v>
      </c>
      <c r="O1" s="18"/>
    </row>
    <row r="2" spans="1:15" ht="25.5" x14ac:dyDescent="0.25">
      <c r="A2" s="27" t="s">
        <v>0</v>
      </c>
      <c r="B2" s="28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9" t="s">
        <v>7</v>
      </c>
      <c r="H2" s="30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9" t="s">
        <v>7</v>
      </c>
      <c r="N2" s="31" t="s">
        <v>5</v>
      </c>
      <c r="O2" s="32" t="s">
        <v>7</v>
      </c>
    </row>
    <row r="3" spans="1:15" x14ac:dyDescent="0.25">
      <c r="A3" s="24">
        <v>1</v>
      </c>
      <c r="B3" s="33" t="s">
        <v>11</v>
      </c>
      <c r="C3" s="34">
        <v>1</v>
      </c>
      <c r="D3" s="35"/>
      <c r="E3" s="36">
        <f t="shared" ref="E3:E34" si="0">D3*C3</f>
        <v>0</v>
      </c>
      <c r="F3" s="36">
        <f>ROUND(D3*$B$1,2)</f>
        <v>0</v>
      </c>
      <c r="G3" s="37">
        <f t="shared" ref="G3:G34" si="1">F3*C3</f>
        <v>0</v>
      </c>
      <c r="H3" s="38" t="s">
        <v>11</v>
      </c>
      <c r="I3" s="39">
        <v>1</v>
      </c>
      <c r="J3" s="35">
        <v>0</v>
      </c>
      <c r="K3" s="36">
        <f>J3*I3</f>
        <v>0</v>
      </c>
      <c r="L3" s="35">
        <f>ROUND(J3*B1,2)</f>
        <v>0</v>
      </c>
      <c r="M3" s="37">
        <f>L3*I3</f>
        <v>0</v>
      </c>
      <c r="N3" s="40">
        <f>E3-K3</f>
        <v>0</v>
      </c>
      <c r="O3" s="40">
        <f>G3-M3</f>
        <v>0</v>
      </c>
    </row>
    <row r="4" spans="1:15" x14ac:dyDescent="0.25">
      <c r="A4" s="24">
        <f>A3+1</f>
        <v>2</v>
      </c>
      <c r="B4" s="26" t="s">
        <v>75</v>
      </c>
      <c r="C4" s="41">
        <v>0</v>
      </c>
      <c r="D4" s="47">
        <v>4.7699999999999996</v>
      </c>
      <c r="E4" s="36">
        <f t="shared" si="0"/>
        <v>0</v>
      </c>
      <c r="F4" s="36">
        <f>ROUND(D4*$B$1,2)</f>
        <v>349.26</v>
      </c>
      <c r="G4" s="37">
        <f t="shared" si="1"/>
        <v>0</v>
      </c>
      <c r="H4" s="38"/>
      <c r="I4" s="39">
        <v>0</v>
      </c>
      <c r="J4" s="35">
        <v>0</v>
      </c>
      <c r="K4" s="36">
        <f>J4*I4</f>
        <v>0</v>
      </c>
      <c r="L4" s="35">
        <f>ROUND(J4*$B$1,2)</f>
        <v>0</v>
      </c>
      <c r="M4" s="37">
        <f>L4*I4</f>
        <v>0</v>
      </c>
      <c r="N4" s="40">
        <f>E4-K4</f>
        <v>0</v>
      </c>
      <c r="O4" s="40">
        <f>G4-M4</f>
        <v>0</v>
      </c>
    </row>
    <row r="5" spans="1:15" x14ac:dyDescent="0.25">
      <c r="A5" s="24">
        <f t="shared" ref="A5:A68" si="2">A4+1</f>
        <v>3</v>
      </c>
      <c r="B5" s="26" t="s">
        <v>76</v>
      </c>
      <c r="C5" s="41">
        <v>0</v>
      </c>
      <c r="D5" s="47">
        <v>4.09</v>
      </c>
      <c r="E5" s="36">
        <f t="shared" si="0"/>
        <v>0</v>
      </c>
      <c r="F5" s="36">
        <f t="shared" ref="F5:F66" si="3">ROUND(D5*$B$1,2)</f>
        <v>299.47000000000003</v>
      </c>
      <c r="G5" s="37">
        <f t="shared" si="1"/>
        <v>0</v>
      </c>
      <c r="H5" s="38"/>
      <c r="I5" s="39">
        <v>0</v>
      </c>
      <c r="J5" s="35">
        <v>0</v>
      </c>
      <c r="K5" s="36">
        <f t="shared" ref="K5:K38" si="4">J5*I5</f>
        <v>0</v>
      </c>
      <c r="L5" s="35">
        <f t="shared" ref="L5:L38" si="5">ROUND(J5*$B$1,2)</f>
        <v>0</v>
      </c>
      <c r="M5" s="37">
        <f t="shared" ref="M5:M38" si="6">L5*I5</f>
        <v>0</v>
      </c>
      <c r="N5" s="40">
        <f t="shared" ref="N5:N37" si="7">E5-K5</f>
        <v>0</v>
      </c>
      <c r="O5" s="40">
        <f t="shared" ref="O5:O37" si="8">G5-M5</f>
        <v>0</v>
      </c>
    </row>
    <row r="6" spans="1:15" x14ac:dyDescent="0.25">
      <c r="A6" s="24">
        <f t="shared" si="2"/>
        <v>4</v>
      </c>
      <c r="B6" s="26" t="s">
        <v>77</v>
      </c>
      <c r="C6" s="41">
        <v>0</v>
      </c>
      <c r="D6" s="47">
        <v>3.98</v>
      </c>
      <c r="E6" s="36">
        <f t="shared" si="0"/>
        <v>0</v>
      </c>
      <c r="F6" s="36">
        <f t="shared" si="3"/>
        <v>291.42</v>
      </c>
      <c r="G6" s="37">
        <f t="shared" si="1"/>
        <v>0</v>
      </c>
      <c r="H6" s="38"/>
      <c r="I6" s="39">
        <v>0</v>
      </c>
      <c r="J6" s="35">
        <v>0</v>
      </c>
      <c r="K6" s="36">
        <f t="shared" si="4"/>
        <v>0</v>
      </c>
      <c r="L6" s="35">
        <f t="shared" si="5"/>
        <v>0</v>
      </c>
      <c r="M6" s="37">
        <f t="shared" si="6"/>
        <v>0</v>
      </c>
      <c r="N6" s="40">
        <f t="shared" si="7"/>
        <v>0</v>
      </c>
      <c r="O6" s="40">
        <f t="shared" si="8"/>
        <v>0</v>
      </c>
    </row>
    <row r="7" spans="1:15" x14ac:dyDescent="0.25">
      <c r="A7" s="24">
        <f t="shared" si="2"/>
        <v>5</v>
      </c>
      <c r="B7" s="26" t="s">
        <v>78</v>
      </c>
      <c r="C7" s="41">
        <v>0</v>
      </c>
      <c r="D7" s="47">
        <v>3.98</v>
      </c>
      <c r="E7" s="36">
        <f t="shared" si="0"/>
        <v>0</v>
      </c>
      <c r="F7" s="36">
        <f t="shared" si="3"/>
        <v>291.42</v>
      </c>
      <c r="G7" s="37">
        <f t="shared" si="1"/>
        <v>0</v>
      </c>
      <c r="H7" s="38"/>
      <c r="I7" s="39">
        <v>0</v>
      </c>
      <c r="J7" s="35">
        <v>0</v>
      </c>
      <c r="K7" s="36">
        <f t="shared" si="4"/>
        <v>0</v>
      </c>
      <c r="L7" s="35">
        <f t="shared" si="5"/>
        <v>0</v>
      </c>
      <c r="M7" s="37">
        <f t="shared" si="6"/>
        <v>0</v>
      </c>
      <c r="N7" s="40">
        <f t="shared" si="7"/>
        <v>0</v>
      </c>
      <c r="O7" s="40">
        <f t="shared" si="8"/>
        <v>0</v>
      </c>
    </row>
    <row r="8" spans="1:15" x14ac:dyDescent="0.25">
      <c r="A8" s="24">
        <f t="shared" si="2"/>
        <v>6</v>
      </c>
      <c r="B8" s="26" t="s">
        <v>79</v>
      </c>
      <c r="C8" s="41">
        <v>0</v>
      </c>
      <c r="D8" s="47">
        <v>4</v>
      </c>
      <c r="E8" s="36">
        <f t="shared" si="0"/>
        <v>0</v>
      </c>
      <c r="F8" s="36">
        <f t="shared" si="3"/>
        <v>292.88</v>
      </c>
      <c r="G8" s="37">
        <f t="shared" si="1"/>
        <v>0</v>
      </c>
      <c r="H8" s="38"/>
      <c r="I8" s="39">
        <v>0</v>
      </c>
      <c r="J8" s="35">
        <v>0</v>
      </c>
      <c r="K8" s="36">
        <f t="shared" si="4"/>
        <v>0</v>
      </c>
      <c r="L8" s="35">
        <f t="shared" si="5"/>
        <v>0</v>
      </c>
      <c r="M8" s="37">
        <f t="shared" si="6"/>
        <v>0</v>
      </c>
      <c r="N8" s="40">
        <f t="shared" si="7"/>
        <v>0</v>
      </c>
      <c r="O8" s="40">
        <f t="shared" si="8"/>
        <v>0</v>
      </c>
    </row>
    <row r="9" spans="1:15" x14ac:dyDescent="0.25">
      <c r="A9" s="24">
        <f t="shared" si="2"/>
        <v>7</v>
      </c>
      <c r="B9" s="26" t="s">
        <v>80</v>
      </c>
      <c r="C9" s="41">
        <v>0</v>
      </c>
      <c r="D9" s="47">
        <v>14.08</v>
      </c>
      <c r="E9" s="36">
        <f t="shared" si="0"/>
        <v>0</v>
      </c>
      <c r="F9" s="36">
        <f t="shared" si="3"/>
        <v>1030.94</v>
      </c>
      <c r="G9" s="37">
        <f t="shared" si="1"/>
        <v>0</v>
      </c>
      <c r="H9" s="38"/>
      <c r="I9" s="39">
        <v>0</v>
      </c>
      <c r="J9" s="35">
        <v>0</v>
      </c>
      <c r="K9" s="36">
        <f t="shared" si="4"/>
        <v>0</v>
      </c>
      <c r="L9" s="35">
        <f t="shared" si="5"/>
        <v>0</v>
      </c>
      <c r="M9" s="37">
        <f t="shared" si="6"/>
        <v>0</v>
      </c>
      <c r="N9" s="40">
        <f t="shared" si="7"/>
        <v>0</v>
      </c>
      <c r="O9" s="40">
        <f t="shared" si="8"/>
        <v>0</v>
      </c>
    </row>
    <row r="10" spans="1:15" x14ac:dyDescent="0.25">
      <c r="A10" s="24">
        <f t="shared" si="2"/>
        <v>8</v>
      </c>
      <c r="B10" s="26" t="s">
        <v>81</v>
      </c>
      <c r="C10" s="41">
        <v>0</v>
      </c>
      <c r="D10" s="47">
        <v>20.52</v>
      </c>
      <c r="E10" s="36">
        <f t="shared" si="0"/>
        <v>0</v>
      </c>
      <c r="F10" s="36">
        <f t="shared" si="3"/>
        <v>1502.47</v>
      </c>
      <c r="G10" s="37">
        <f t="shared" si="1"/>
        <v>0</v>
      </c>
      <c r="H10" s="38"/>
      <c r="I10" s="39">
        <v>0</v>
      </c>
      <c r="J10" s="35">
        <v>0</v>
      </c>
      <c r="K10" s="36">
        <f t="shared" si="4"/>
        <v>0</v>
      </c>
      <c r="L10" s="35">
        <f t="shared" si="5"/>
        <v>0</v>
      </c>
      <c r="M10" s="37">
        <f t="shared" si="6"/>
        <v>0</v>
      </c>
      <c r="N10" s="40">
        <f t="shared" si="7"/>
        <v>0</v>
      </c>
      <c r="O10" s="40">
        <f t="shared" si="8"/>
        <v>0</v>
      </c>
    </row>
    <row r="11" spans="1:15" x14ac:dyDescent="0.25">
      <c r="A11" s="24">
        <f t="shared" si="2"/>
        <v>9</v>
      </c>
      <c r="B11" s="26" t="s">
        <v>82</v>
      </c>
      <c r="C11" s="41">
        <v>0</v>
      </c>
      <c r="D11" s="47">
        <v>3.94</v>
      </c>
      <c r="E11" s="36">
        <f t="shared" si="0"/>
        <v>0</v>
      </c>
      <c r="F11" s="36">
        <f t="shared" si="3"/>
        <v>288.49</v>
      </c>
      <c r="G11" s="37">
        <f t="shared" si="1"/>
        <v>0</v>
      </c>
      <c r="H11" s="38"/>
      <c r="I11" s="39">
        <v>0</v>
      </c>
      <c r="J11" s="35">
        <v>0</v>
      </c>
      <c r="K11" s="36">
        <f t="shared" si="4"/>
        <v>0</v>
      </c>
      <c r="L11" s="35">
        <f t="shared" si="5"/>
        <v>0</v>
      </c>
      <c r="M11" s="37">
        <f t="shared" si="6"/>
        <v>0</v>
      </c>
      <c r="N11" s="40">
        <f t="shared" si="7"/>
        <v>0</v>
      </c>
      <c r="O11" s="40">
        <f t="shared" si="8"/>
        <v>0</v>
      </c>
    </row>
    <row r="12" spans="1:15" x14ac:dyDescent="0.25">
      <c r="A12" s="24">
        <f t="shared" si="2"/>
        <v>10</v>
      </c>
      <c r="B12" s="26" t="s">
        <v>83</v>
      </c>
      <c r="C12" s="41">
        <v>0</v>
      </c>
      <c r="D12" s="47">
        <v>4.7699999999999996</v>
      </c>
      <c r="E12" s="36">
        <f t="shared" si="0"/>
        <v>0</v>
      </c>
      <c r="F12" s="36">
        <f t="shared" si="3"/>
        <v>349.26</v>
      </c>
      <c r="G12" s="37">
        <f t="shared" si="1"/>
        <v>0</v>
      </c>
      <c r="H12" s="38"/>
      <c r="I12" s="39">
        <v>0</v>
      </c>
      <c r="J12" s="35">
        <v>0</v>
      </c>
      <c r="K12" s="36">
        <f t="shared" si="4"/>
        <v>0</v>
      </c>
      <c r="L12" s="35">
        <f t="shared" si="5"/>
        <v>0</v>
      </c>
      <c r="M12" s="37">
        <f t="shared" si="6"/>
        <v>0</v>
      </c>
      <c r="N12" s="40">
        <f t="shared" si="7"/>
        <v>0</v>
      </c>
      <c r="O12" s="40">
        <f t="shared" si="8"/>
        <v>0</v>
      </c>
    </row>
    <row r="13" spans="1:15" x14ac:dyDescent="0.25">
      <c r="A13" s="24">
        <f t="shared" si="2"/>
        <v>11</v>
      </c>
      <c r="B13" s="26" t="s">
        <v>84</v>
      </c>
      <c r="C13" s="41">
        <v>0</v>
      </c>
      <c r="D13" s="47">
        <v>5.59</v>
      </c>
      <c r="E13" s="36">
        <f t="shared" si="0"/>
        <v>0</v>
      </c>
      <c r="F13" s="36">
        <f t="shared" si="3"/>
        <v>409.3</v>
      </c>
      <c r="G13" s="37">
        <f t="shared" si="1"/>
        <v>0</v>
      </c>
      <c r="H13" s="38"/>
      <c r="I13" s="39">
        <v>0</v>
      </c>
      <c r="J13" s="35">
        <v>0</v>
      </c>
      <c r="K13" s="36">
        <f t="shared" si="4"/>
        <v>0</v>
      </c>
      <c r="L13" s="35">
        <f t="shared" si="5"/>
        <v>0</v>
      </c>
      <c r="M13" s="37">
        <f t="shared" si="6"/>
        <v>0</v>
      </c>
      <c r="N13" s="40">
        <f t="shared" si="7"/>
        <v>0</v>
      </c>
      <c r="O13" s="40">
        <f t="shared" si="8"/>
        <v>0</v>
      </c>
    </row>
    <row r="14" spans="1:15" x14ac:dyDescent="0.25">
      <c r="A14" s="24">
        <f t="shared" si="2"/>
        <v>12</v>
      </c>
      <c r="B14" s="26" t="s">
        <v>85</v>
      </c>
      <c r="C14" s="41">
        <v>0</v>
      </c>
      <c r="D14" s="47">
        <v>31.83</v>
      </c>
      <c r="E14" s="36">
        <f t="shared" si="0"/>
        <v>0</v>
      </c>
      <c r="F14" s="36">
        <f t="shared" si="3"/>
        <v>2330.59</v>
      </c>
      <c r="G14" s="37">
        <f t="shared" si="1"/>
        <v>0</v>
      </c>
      <c r="H14" s="38"/>
      <c r="I14" s="39">
        <v>0</v>
      </c>
      <c r="J14" s="35">
        <v>0</v>
      </c>
      <c r="K14" s="36">
        <f t="shared" si="4"/>
        <v>0</v>
      </c>
      <c r="L14" s="35">
        <f t="shared" si="5"/>
        <v>0</v>
      </c>
      <c r="M14" s="37">
        <f t="shared" si="6"/>
        <v>0</v>
      </c>
      <c r="N14" s="40">
        <f t="shared" si="7"/>
        <v>0</v>
      </c>
      <c r="O14" s="40">
        <f t="shared" si="8"/>
        <v>0</v>
      </c>
    </row>
    <row r="15" spans="1:15" x14ac:dyDescent="0.25">
      <c r="A15" s="24">
        <f t="shared" si="2"/>
        <v>13</v>
      </c>
      <c r="B15" s="26" t="s">
        <v>86</v>
      </c>
      <c r="C15" s="41">
        <v>0</v>
      </c>
      <c r="D15" s="47">
        <v>9.4700000000000006</v>
      </c>
      <c r="E15" s="36">
        <f t="shared" si="0"/>
        <v>0</v>
      </c>
      <c r="F15" s="36">
        <f t="shared" si="3"/>
        <v>693.39</v>
      </c>
      <c r="G15" s="37">
        <f t="shared" si="1"/>
        <v>0</v>
      </c>
      <c r="H15" s="38"/>
      <c r="I15" s="39">
        <v>0</v>
      </c>
      <c r="J15" s="35">
        <v>0</v>
      </c>
      <c r="K15" s="36">
        <f t="shared" si="4"/>
        <v>0</v>
      </c>
      <c r="L15" s="35">
        <f t="shared" si="5"/>
        <v>0</v>
      </c>
      <c r="M15" s="37">
        <f t="shared" si="6"/>
        <v>0</v>
      </c>
      <c r="N15" s="40">
        <f t="shared" si="7"/>
        <v>0</v>
      </c>
      <c r="O15" s="40">
        <f t="shared" si="8"/>
        <v>0</v>
      </c>
    </row>
    <row r="16" spans="1:15" x14ac:dyDescent="0.25">
      <c r="A16" s="24">
        <f t="shared" si="2"/>
        <v>14</v>
      </c>
      <c r="B16" s="26" t="s">
        <v>87</v>
      </c>
      <c r="C16" s="41">
        <v>0</v>
      </c>
      <c r="D16" s="47">
        <v>6.35</v>
      </c>
      <c r="E16" s="36">
        <f t="shared" si="0"/>
        <v>0</v>
      </c>
      <c r="F16" s="36">
        <f t="shared" si="3"/>
        <v>464.95</v>
      </c>
      <c r="G16" s="37">
        <f t="shared" si="1"/>
        <v>0</v>
      </c>
      <c r="H16" s="38"/>
      <c r="I16" s="39">
        <v>0</v>
      </c>
      <c r="J16" s="35">
        <v>0</v>
      </c>
      <c r="K16" s="36">
        <f t="shared" si="4"/>
        <v>0</v>
      </c>
      <c r="L16" s="35">
        <f t="shared" si="5"/>
        <v>0</v>
      </c>
      <c r="M16" s="37">
        <f t="shared" si="6"/>
        <v>0</v>
      </c>
      <c r="N16" s="40">
        <f t="shared" si="7"/>
        <v>0</v>
      </c>
      <c r="O16" s="40">
        <f t="shared" si="8"/>
        <v>0</v>
      </c>
    </row>
    <row r="17" spans="1:15" x14ac:dyDescent="0.25">
      <c r="A17" s="24">
        <f t="shared" si="2"/>
        <v>15</v>
      </c>
      <c r="B17" s="26" t="s">
        <v>88</v>
      </c>
      <c r="C17" s="41">
        <v>0</v>
      </c>
      <c r="D17" s="47">
        <v>32.869999999999997</v>
      </c>
      <c r="E17" s="36">
        <f t="shared" si="0"/>
        <v>0</v>
      </c>
      <c r="F17" s="36">
        <f t="shared" si="3"/>
        <v>2406.7399999999998</v>
      </c>
      <c r="G17" s="37">
        <f t="shared" si="1"/>
        <v>0</v>
      </c>
      <c r="H17" s="38"/>
      <c r="I17" s="39">
        <v>0</v>
      </c>
      <c r="J17" s="35">
        <v>0</v>
      </c>
      <c r="K17" s="36">
        <f t="shared" si="4"/>
        <v>0</v>
      </c>
      <c r="L17" s="35">
        <f t="shared" si="5"/>
        <v>0</v>
      </c>
      <c r="M17" s="37">
        <f t="shared" si="6"/>
        <v>0</v>
      </c>
      <c r="N17" s="40">
        <f t="shared" si="7"/>
        <v>0</v>
      </c>
      <c r="O17" s="40">
        <f t="shared" si="8"/>
        <v>0</v>
      </c>
    </row>
    <row r="18" spans="1:15" ht="25.5" x14ac:dyDescent="0.25">
      <c r="A18" s="24">
        <f t="shared" si="2"/>
        <v>16</v>
      </c>
      <c r="B18" s="26" t="s">
        <v>89</v>
      </c>
      <c r="C18" s="41">
        <v>0</v>
      </c>
      <c r="D18" s="47">
        <v>36.380000000000003</v>
      </c>
      <c r="E18" s="36">
        <f t="shared" si="0"/>
        <v>0</v>
      </c>
      <c r="F18" s="36">
        <f t="shared" si="3"/>
        <v>2663.74</v>
      </c>
      <c r="G18" s="37">
        <f t="shared" si="1"/>
        <v>0</v>
      </c>
      <c r="H18" s="38"/>
      <c r="I18" s="39">
        <v>0</v>
      </c>
      <c r="J18" s="35">
        <v>0</v>
      </c>
      <c r="K18" s="36">
        <f t="shared" si="4"/>
        <v>0</v>
      </c>
      <c r="L18" s="35">
        <f t="shared" si="5"/>
        <v>0</v>
      </c>
      <c r="M18" s="37">
        <f t="shared" si="6"/>
        <v>0</v>
      </c>
      <c r="N18" s="40">
        <f t="shared" si="7"/>
        <v>0</v>
      </c>
      <c r="O18" s="40">
        <f t="shared" si="8"/>
        <v>0</v>
      </c>
    </row>
    <row r="19" spans="1:15" ht="25.5" x14ac:dyDescent="0.25">
      <c r="A19" s="24">
        <f t="shared" si="2"/>
        <v>17</v>
      </c>
      <c r="B19" s="26" t="s">
        <v>90</v>
      </c>
      <c r="C19" s="41">
        <v>0</v>
      </c>
      <c r="D19" s="47">
        <v>19.170000000000002</v>
      </c>
      <c r="E19" s="36">
        <f t="shared" si="0"/>
        <v>0</v>
      </c>
      <c r="F19" s="36">
        <f t="shared" si="3"/>
        <v>1403.63</v>
      </c>
      <c r="G19" s="37">
        <f t="shared" si="1"/>
        <v>0</v>
      </c>
      <c r="H19" s="38"/>
      <c r="I19" s="39">
        <v>0</v>
      </c>
      <c r="J19" s="35">
        <v>0</v>
      </c>
      <c r="K19" s="36">
        <f t="shared" si="4"/>
        <v>0</v>
      </c>
      <c r="L19" s="35">
        <f t="shared" si="5"/>
        <v>0</v>
      </c>
      <c r="M19" s="37">
        <f t="shared" si="6"/>
        <v>0</v>
      </c>
      <c r="N19" s="40">
        <f t="shared" si="7"/>
        <v>0</v>
      </c>
      <c r="O19" s="40">
        <f t="shared" si="8"/>
        <v>0</v>
      </c>
    </row>
    <row r="20" spans="1:15" ht="25.5" x14ac:dyDescent="0.25">
      <c r="A20" s="24">
        <f t="shared" si="2"/>
        <v>18</v>
      </c>
      <c r="B20" s="26" t="s">
        <v>91</v>
      </c>
      <c r="C20" s="41">
        <v>0</v>
      </c>
      <c r="D20" s="47">
        <v>20.74</v>
      </c>
      <c r="E20" s="36">
        <f t="shared" si="0"/>
        <v>0</v>
      </c>
      <c r="F20" s="36">
        <f t="shared" si="3"/>
        <v>1518.58</v>
      </c>
      <c r="G20" s="37">
        <f t="shared" si="1"/>
        <v>0</v>
      </c>
      <c r="H20" s="38"/>
      <c r="I20" s="39">
        <v>0</v>
      </c>
      <c r="J20" s="35">
        <v>0</v>
      </c>
      <c r="K20" s="36">
        <f t="shared" si="4"/>
        <v>0</v>
      </c>
      <c r="L20" s="35">
        <f t="shared" si="5"/>
        <v>0</v>
      </c>
      <c r="M20" s="37">
        <f t="shared" si="6"/>
        <v>0</v>
      </c>
      <c r="N20" s="40">
        <f t="shared" si="7"/>
        <v>0</v>
      </c>
      <c r="O20" s="40">
        <f t="shared" si="8"/>
        <v>0</v>
      </c>
    </row>
    <row r="21" spans="1:15" ht="25.5" x14ac:dyDescent="0.25">
      <c r="A21" s="24">
        <f t="shared" si="2"/>
        <v>19</v>
      </c>
      <c r="B21" s="26" t="s">
        <v>92</v>
      </c>
      <c r="C21" s="41">
        <v>0</v>
      </c>
      <c r="D21" s="47">
        <v>52.76</v>
      </c>
      <c r="E21" s="36">
        <f t="shared" si="0"/>
        <v>0</v>
      </c>
      <c r="F21" s="36">
        <f t="shared" si="3"/>
        <v>3863.09</v>
      </c>
      <c r="G21" s="37">
        <f t="shared" si="1"/>
        <v>0</v>
      </c>
      <c r="H21" s="38"/>
      <c r="I21" s="39">
        <v>0</v>
      </c>
      <c r="J21" s="35">
        <v>0</v>
      </c>
      <c r="K21" s="36">
        <f t="shared" si="4"/>
        <v>0</v>
      </c>
      <c r="L21" s="35">
        <f t="shared" si="5"/>
        <v>0</v>
      </c>
      <c r="M21" s="37">
        <f t="shared" si="6"/>
        <v>0</v>
      </c>
      <c r="N21" s="40">
        <f t="shared" si="7"/>
        <v>0</v>
      </c>
      <c r="O21" s="40">
        <f t="shared" si="8"/>
        <v>0</v>
      </c>
    </row>
    <row r="22" spans="1:15" x14ac:dyDescent="0.25">
      <c r="A22" s="24">
        <f t="shared" si="2"/>
        <v>20</v>
      </c>
      <c r="B22" s="26" t="s">
        <v>93</v>
      </c>
      <c r="C22" s="41">
        <v>0</v>
      </c>
      <c r="D22" s="47">
        <v>8.4600000000000009</v>
      </c>
      <c r="E22" s="36">
        <f t="shared" si="0"/>
        <v>0</v>
      </c>
      <c r="F22" s="36">
        <f t="shared" si="3"/>
        <v>619.44000000000005</v>
      </c>
      <c r="G22" s="37">
        <f t="shared" si="1"/>
        <v>0</v>
      </c>
      <c r="H22" s="38"/>
      <c r="I22" s="39">
        <v>0</v>
      </c>
      <c r="J22" s="35">
        <v>0</v>
      </c>
      <c r="K22" s="36">
        <f t="shared" si="4"/>
        <v>0</v>
      </c>
      <c r="L22" s="35">
        <f t="shared" si="5"/>
        <v>0</v>
      </c>
      <c r="M22" s="37">
        <f t="shared" si="6"/>
        <v>0</v>
      </c>
      <c r="N22" s="40">
        <f t="shared" si="7"/>
        <v>0</v>
      </c>
      <c r="O22" s="40">
        <f t="shared" si="8"/>
        <v>0</v>
      </c>
    </row>
    <row r="23" spans="1:15" x14ac:dyDescent="0.25">
      <c r="A23" s="24">
        <f t="shared" si="2"/>
        <v>21</v>
      </c>
      <c r="B23" s="26" t="s">
        <v>94</v>
      </c>
      <c r="C23" s="41">
        <v>0</v>
      </c>
      <c r="D23" s="47">
        <v>5.72</v>
      </c>
      <c r="E23" s="36">
        <f t="shared" si="0"/>
        <v>0</v>
      </c>
      <c r="F23" s="36">
        <f t="shared" si="3"/>
        <v>418.82</v>
      </c>
      <c r="G23" s="37">
        <f t="shared" si="1"/>
        <v>0</v>
      </c>
      <c r="H23" s="38"/>
      <c r="I23" s="39">
        <v>0</v>
      </c>
      <c r="J23" s="35">
        <v>0</v>
      </c>
      <c r="K23" s="36">
        <f t="shared" si="4"/>
        <v>0</v>
      </c>
      <c r="L23" s="35">
        <f t="shared" si="5"/>
        <v>0</v>
      </c>
      <c r="M23" s="37">
        <f t="shared" si="6"/>
        <v>0</v>
      </c>
      <c r="N23" s="40">
        <f t="shared" si="7"/>
        <v>0</v>
      </c>
      <c r="O23" s="40">
        <f t="shared" si="8"/>
        <v>0</v>
      </c>
    </row>
    <row r="24" spans="1:15" x14ac:dyDescent="0.25">
      <c r="A24" s="24">
        <f t="shared" si="2"/>
        <v>22</v>
      </c>
      <c r="B24" s="26" t="s">
        <v>95</v>
      </c>
      <c r="C24" s="41">
        <v>0</v>
      </c>
      <c r="D24" s="47">
        <v>6.33</v>
      </c>
      <c r="E24" s="36">
        <f t="shared" si="0"/>
        <v>0</v>
      </c>
      <c r="F24" s="36">
        <f t="shared" si="3"/>
        <v>463.48</v>
      </c>
      <c r="G24" s="37">
        <f t="shared" si="1"/>
        <v>0</v>
      </c>
      <c r="H24" s="38"/>
      <c r="I24" s="39">
        <v>0</v>
      </c>
      <c r="J24" s="35">
        <v>0</v>
      </c>
      <c r="K24" s="36">
        <f t="shared" si="4"/>
        <v>0</v>
      </c>
      <c r="L24" s="35">
        <f t="shared" si="5"/>
        <v>0</v>
      </c>
      <c r="M24" s="37">
        <f t="shared" si="6"/>
        <v>0</v>
      </c>
      <c r="N24" s="40">
        <f t="shared" si="7"/>
        <v>0</v>
      </c>
      <c r="O24" s="40">
        <f t="shared" si="8"/>
        <v>0</v>
      </c>
    </row>
    <row r="25" spans="1:15" x14ac:dyDescent="0.25">
      <c r="A25" s="24">
        <f t="shared" si="2"/>
        <v>23</v>
      </c>
      <c r="B25" s="26" t="s">
        <v>96</v>
      </c>
      <c r="C25" s="41">
        <v>0</v>
      </c>
      <c r="D25" s="47">
        <v>3.98</v>
      </c>
      <c r="E25" s="36">
        <f t="shared" si="0"/>
        <v>0</v>
      </c>
      <c r="F25" s="36">
        <f t="shared" si="3"/>
        <v>291.42</v>
      </c>
      <c r="G25" s="37">
        <f t="shared" si="1"/>
        <v>0</v>
      </c>
      <c r="H25" s="38"/>
      <c r="I25" s="39">
        <v>0</v>
      </c>
      <c r="J25" s="35">
        <v>0</v>
      </c>
      <c r="K25" s="36">
        <f t="shared" si="4"/>
        <v>0</v>
      </c>
      <c r="L25" s="35">
        <f t="shared" si="5"/>
        <v>0</v>
      </c>
      <c r="M25" s="37">
        <f t="shared" si="6"/>
        <v>0</v>
      </c>
      <c r="N25" s="40">
        <f t="shared" si="7"/>
        <v>0</v>
      </c>
      <c r="O25" s="40">
        <f t="shared" si="8"/>
        <v>0</v>
      </c>
    </row>
    <row r="26" spans="1:15" x14ac:dyDescent="0.25">
      <c r="A26" s="24">
        <f t="shared" si="2"/>
        <v>24</v>
      </c>
      <c r="B26" s="26" t="s">
        <v>97</v>
      </c>
      <c r="C26" s="41">
        <v>0</v>
      </c>
      <c r="D26" s="47">
        <v>7.35</v>
      </c>
      <c r="E26" s="36">
        <f t="shared" si="0"/>
        <v>0</v>
      </c>
      <c r="F26" s="36">
        <f t="shared" si="3"/>
        <v>538.16999999999996</v>
      </c>
      <c r="G26" s="37">
        <f t="shared" si="1"/>
        <v>0</v>
      </c>
      <c r="H26" s="38"/>
      <c r="I26" s="39">
        <v>0</v>
      </c>
      <c r="J26" s="35">
        <v>0</v>
      </c>
      <c r="K26" s="36">
        <f t="shared" si="4"/>
        <v>0</v>
      </c>
      <c r="L26" s="35">
        <f t="shared" si="5"/>
        <v>0</v>
      </c>
      <c r="M26" s="37">
        <f t="shared" si="6"/>
        <v>0</v>
      </c>
      <c r="N26" s="40">
        <f t="shared" si="7"/>
        <v>0</v>
      </c>
      <c r="O26" s="40">
        <f t="shared" si="8"/>
        <v>0</v>
      </c>
    </row>
    <row r="27" spans="1:15" x14ac:dyDescent="0.25">
      <c r="A27" s="24">
        <f t="shared" si="2"/>
        <v>25</v>
      </c>
      <c r="B27" s="26" t="s">
        <v>98</v>
      </c>
      <c r="C27" s="41">
        <v>0</v>
      </c>
      <c r="D27" s="47">
        <v>14.95</v>
      </c>
      <c r="E27" s="36">
        <f t="shared" si="0"/>
        <v>0</v>
      </c>
      <c r="F27" s="36">
        <f t="shared" si="3"/>
        <v>1094.6400000000001</v>
      </c>
      <c r="G27" s="37">
        <f t="shared" si="1"/>
        <v>0</v>
      </c>
      <c r="H27" s="38"/>
      <c r="I27" s="39">
        <v>0</v>
      </c>
      <c r="J27" s="35">
        <v>0</v>
      </c>
      <c r="K27" s="36">
        <f t="shared" si="4"/>
        <v>0</v>
      </c>
      <c r="L27" s="35">
        <f t="shared" si="5"/>
        <v>0</v>
      </c>
      <c r="M27" s="37">
        <f t="shared" si="6"/>
        <v>0</v>
      </c>
      <c r="N27" s="40">
        <f t="shared" si="7"/>
        <v>0</v>
      </c>
      <c r="O27" s="40">
        <f t="shared" si="8"/>
        <v>0</v>
      </c>
    </row>
    <row r="28" spans="1:15" x14ac:dyDescent="0.25">
      <c r="A28" s="24">
        <f t="shared" si="2"/>
        <v>26</v>
      </c>
      <c r="B28" s="26" t="s">
        <v>99</v>
      </c>
      <c r="C28" s="41">
        <v>0</v>
      </c>
      <c r="D28" s="47">
        <v>5.33</v>
      </c>
      <c r="E28" s="36">
        <f t="shared" si="0"/>
        <v>0</v>
      </c>
      <c r="F28" s="36">
        <f t="shared" si="3"/>
        <v>390.26</v>
      </c>
      <c r="G28" s="37">
        <f t="shared" si="1"/>
        <v>0</v>
      </c>
      <c r="H28" s="38"/>
      <c r="I28" s="39">
        <v>0</v>
      </c>
      <c r="J28" s="35">
        <v>0</v>
      </c>
      <c r="K28" s="36">
        <f t="shared" si="4"/>
        <v>0</v>
      </c>
      <c r="L28" s="35">
        <f t="shared" si="5"/>
        <v>0</v>
      </c>
      <c r="M28" s="37">
        <f t="shared" si="6"/>
        <v>0</v>
      </c>
      <c r="N28" s="40">
        <f t="shared" si="7"/>
        <v>0</v>
      </c>
      <c r="O28" s="40">
        <f t="shared" si="8"/>
        <v>0</v>
      </c>
    </row>
    <row r="29" spans="1:15" x14ac:dyDescent="0.25">
      <c r="A29" s="24">
        <f t="shared" si="2"/>
        <v>27</v>
      </c>
      <c r="B29" s="26" t="s">
        <v>100</v>
      </c>
      <c r="C29" s="41">
        <v>0</v>
      </c>
      <c r="D29" s="47">
        <v>5.64</v>
      </c>
      <c r="E29" s="36">
        <f t="shared" si="0"/>
        <v>0</v>
      </c>
      <c r="F29" s="36">
        <f t="shared" si="3"/>
        <v>412.96</v>
      </c>
      <c r="G29" s="37">
        <f t="shared" si="1"/>
        <v>0</v>
      </c>
      <c r="H29" s="38"/>
      <c r="I29" s="39">
        <v>0</v>
      </c>
      <c r="J29" s="35">
        <v>0</v>
      </c>
      <c r="K29" s="36">
        <f t="shared" si="4"/>
        <v>0</v>
      </c>
      <c r="L29" s="35">
        <f t="shared" si="5"/>
        <v>0</v>
      </c>
      <c r="M29" s="37">
        <f t="shared" si="6"/>
        <v>0</v>
      </c>
      <c r="N29" s="40">
        <f t="shared" si="7"/>
        <v>0</v>
      </c>
      <c r="O29" s="40">
        <f t="shared" si="8"/>
        <v>0</v>
      </c>
    </row>
    <row r="30" spans="1:15" ht="25.5" x14ac:dyDescent="0.25">
      <c r="A30" s="24">
        <f t="shared" si="2"/>
        <v>28</v>
      </c>
      <c r="B30" s="26" t="s">
        <v>101</v>
      </c>
      <c r="C30" s="41">
        <v>0</v>
      </c>
      <c r="D30" s="47">
        <v>5.56</v>
      </c>
      <c r="E30" s="36">
        <f t="shared" si="0"/>
        <v>0</v>
      </c>
      <c r="F30" s="36">
        <f t="shared" si="3"/>
        <v>407.1</v>
      </c>
      <c r="G30" s="37">
        <f t="shared" si="1"/>
        <v>0</v>
      </c>
      <c r="H30" s="38"/>
      <c r="I30" s="39">
        <v>0</v>
      </c>
      <c r="J30" s="35">
        <v>0</v>
      </c>
      <c r="K30" s="36">
        <f t="shared" si="4"/>
        <v>0</v>
      </c>
      <c r="L30" s="35">
        <f t="shared" si="5"/>
        <v>0</v>
      </c>
      <c r="M30" s="37">
        <f t="shared" si="6"/>
        <v>0</v>
      </c>
      <c r="N30" s="40">
        <f t="shared" si="7"/>
        <v>0</v>
      </c>
      <c r="O30" s="40">
        <f t="shared" si="8"/>
        <v>0</v>
      </c>
    </row>
    <row r="31" spans="1:15" ht="25.5" x14ac:dyDescent="0.25">
      <c r="A31" s="24">
        <f t="shared" si="2"/>
        <v>29</v>
      </c>
      <c r="B31" s="26" t="s">
        <v>102</v>
      </c>
      <c r="C31" s="41">
        <v>0</v>
      </c>
      <c r="D31" s="47">
        <v>5.72</v>
      </c>
      <c r="E31" s="36">
        <f t="shared" si="0"/>
        <v>0</v>
      </c>
      <c r="F31" s="36">
        <f t="shared" si="3"/>
        <v>418.82</v>
      </c>
      <c r="G31" s="37">
        <f t="shared" si="1"/>
        <v>0</v>
      </c>
      <c r="H31" s="38"/>
      <c r="I31" s="39">
        <v>0</v>
      </c>
      <c r="J31" s="35">
        <v>0</v>
      </c>
      <c r="K31" s="36">
        <f t="shared" si="4"/>
        <v>0</v>
      </c>
      <c r="L31" s="35">
        <f t="shared" si="5"/>
        <v>0</v>
      </c>
      <c r="M31" s="37">
        <f t="shared" si="6"/>
        <v>0</v>
      </c>
      <c r="N31" s="40">
        <f t="shared" si="7"/>
        <v>0</v>
      </c>
      <c r="O31" s="40">
        <f t="shared" si="8"/>
        <v>0</v>
      </c>
    </row>
    <row r="32" spans="1:15" x14ac:dyDescent="0.25">
      <c r="A32" s="24">
        <f t="shared" si="2"/>
        <v>30</v>
      </c>
      <c r="B32" s="26" t="s">
        <v>103</v>
      </c>
      <c r="C32" s="41">
        <v>0</v>
      </c>
      <c r="D32" s="47">
        <v>42.64</v>
      </c>
      <c r="E32" s="36">
        <f t="shared" si="0"/>
        <v>0</v>
      </c>
      <c r="F32" s="36">
        <f t="shared" si="3"/>
        <v>3122.1</v>
      </c>
      <c r="G32" s="37">
        <f t="shared" si="1"/>
        <v>0</v>
      </c>
      <c r="H32" s="38"/>
      <c r="I32" s="39">
        <v>0</v>
      </c>
      <c r="J32" s="35">
        <v>0</v>
      </c>
      <c r="K32" s="36">
        <f t="shared" si="4"/>
        <v>0</v>
      </c>
      <c r="L32" s="35">
        <f t="shared" si="5"/>
        <v>0</v>
      </c>
      <c r="M32" s="37">
        <f t="shared" si="6"/>
        <v>0</v>
      </c>
      <c r="N32" s="40">
        <f t="shared" si="7"/>
        <v>0</v>
      </c>
      <c r="O32" s="40">
        <f t="shared" si="8"/>
        <v>0</v>
      </c>
    </row>
    <row r="33" spans="1:15" ht="25.5" x14ac:dyDescent="0.25">
      <c r="A33" s="24">
        <f t="shared" si="2"/>
        <v>31</v>
      </c>
      <c r="B33" s="26" t="s">
        <v>104</v>
      </c>
      <c r="C33" s="41">
        <v>0</v>
      </c>
      <c r="D33" s="47">
        <v>5.72</v>
      </c>
      <c r="E33" s="36">
        <f t="shared" si="0"/>
        <v>0</v>
      </c>
      <c r="F33" s="36">
        <f t="shared" si="3"/>
        <v>418.82</v>
      </c>
      <c r="G33" s="37">
        <f t="shared" si="1"/>
        <v>0</v>
      </c>
      <c r="H33" s="38"/>
      <c r="I33" s="39">
        <v>0</v>
      </c>
      <c r="J33" s="35">
        <v>0</v>
      </c>
      <c r="K33" s="36">
        <f t="shared" si="4"/>
        <v>0</v>
      </c>
      <c r="L33" s="35">
        <f t="shared" si="5"/>
        <v>0</v>
      </c>
      <c r="M33" s="37">
        <f t="shared" si="6"/>
        <v>0</v>
      </c>
      <c r="N33" s="40">
        <f t="shared" si="7"/>
        <v>0</v>
      </c>
      <c r="O33" s="40">
        <f t="shared" si="8"/>
        <v>0</v>
      </c>
    </row>
    <row r="34" spans="1:15" x14ac:dyDescent="0.25">
      <c r="A34" s="24">
        <f t="shared" si="2"/>
        <v>32</v>
      </c>
      <c r="B34" s="26" t="s">
        <v>105</v>
      </c>
      <c r="C34" s="41">
        <v>0</v>
      </c>
      <c r="D34" s="47">
        <v>3.98</v>
      </c>
      <c r="E34" s="36">
        <f t="shared" si="0"/>
        <v>0</v>
      </c>
      <c r="F34" s="36">
        <f t="shared" si="3"/>
        <v>291.42</v>
      </c>
      <c r="G34" s="37">
        <f t="shared" si="1"/>
        <v>0</v>
      </c>
      <c r="H34" s="38"/>
      <c r="I34" s="39">
        <v>0</v>
      </c>
      <c r="J34" s="35">
        <v>0</v>
      </c>
      <c r="K34" s="36">
        <f t="shared" si="4"/>
        <v>0</v>
      </c>
      <c r="L34" s="35">
        <f t="shared" si="5"/>
        <v>0</v>
      </c>
      <c r="M34" s="37">
        <f t="shared" si="6"/>
        <v>0</v>
      </c>
      <c r="N34" s="40">
        <f t="shared" si="7"/>
        <v>0</v>
      </c>
      <c r="O34" s="40">
        <f t="shared" si="8"/>
        <v>0</v>
      </c>
    </row>
    <row r="35" spans="1:15" ht="25.5" x14ac:dyDescent="0.25">
      <c r="A35" s="24">
        <f t="shared" si="2"/>
        <v>33</v>
      </c>
      <c r="B35" s="26" t="s">
        <v>106</v>
      </c>
      <c r="C35" s="41">
        <v>0</v>
      </c>
      <c r="D35" s="47">
        <v>3.98</v>
      </c>
      <c r="E35" s="36">
        <f t="shared" ref="E35:E64" si="9">D35*C35</f>
        <v>0</v>
      </c>
      <c r="F35" s="36">
        <f t="shared" si="3"/>
        <v>291.42</v>
      </c>
      <c r="G35" s="37">
        <f t="shared" ref="G35:G64" si="10">F35*C35</f>
        <v>0</v>
      </c>
      <c r="H35" s="38"/>
      <c r="I35" s="39">
        <v>0</v>
      </c>
      <c r="J35" s="35">
        <v>0</v>
      </c>
      <c r="K35" s="36">
        <f t="shared" si="4"/>
        <v>0</v>
      </c>
      <c r="L35" s="35">
        <f t="shared" si="5"/>
        <v>0</v>
      </c>
      <c r="M35" s="37">
        <f t="shared" si="6"/>
        <v>0</v>
      </c>
      <c r="N35" s="40">
        <f t="shared" si="7"/>
        <v>0</v>
      </c>
      <c r="O35" s="40">
        <f t="shared" si="8"/>
        <v>0</v>
      </c>
    </row>
    <row r="36" spans="1:15" x14ac:dyDescent="0.25">
      <c r="A36" s="24">
        <f t="shared" si="2"/>
        <v>34</v>
      </c>
      <c r="B36" s="26" t="s">
        <v>107</v>
      </c>
      <c r="C36" s="41">
        <v>0</v>
      </c>
      <c r="D36" s="47">
        <v>3.98</v>
      </c>
      <c r="E36" s="36">
        <f t="shared" si="9"/>
        <v>0</v>
      </c>
      <c r="F36" s="36">
        <f t="shared" si="3"/>
        <v>291.42</v>
      </c>
      <c r="G36" s="37">
        <f t="shared" si="10"/>
        <v>0</v>
      </c>
      <c r="H36" s="38"/>
      <c r="I36" s="39">
        <v>0</v>
      </c>
      <c r="J36" s="35">
        <v>0</v>
      </c>
      <c r="K36" s="36">
        <f t="shared" si="4"/>
        <v>0</v>
      </c>
      <c r="L36" s="35">
        <f t="shared" si="5"/>
        <v>0</v>
      </c>
      <c r="M36" s="37">
        <f t="shared" si="6"/>
        <v>0</v>
      </c>
      <c r="N36" s="40">
        <f t="shared" si="7"/>
        <v>0</v>
      </c>
      <c r="O36" s="40">
        <f t="shared" si="8"/>
        <v>0</v>
      </c>
    </row>
    <row r="37" spans="1:15" x14ac:dyDescent="0.25">
      <c r="A37" s="24">
        <f t="shared" si="2"/>
        <v>35</v>
      </c>
      <c r="B37" s="26" t="s">
        <v>108</v>
      </c>
      <c r="C37" s="41">
        <v>0</v>
      </c>
      <c r="D37" s="47">
        <v>12.21</v>
      </c>
      <c r="E37" s="36">
        <f t="shared" si="9"/>
        <v>0</v>
      </c>
      <c r="F37" s="36">
        <f t="shared" si="3"/>
        <v>894.02</v>
      </c>
      <c r="G37" s="37">
        <f t="shared" si="10"/>
        <v>0</v>
      </c>
      <c r="H37" s="38"/>
      <c r="I37" s="39">
        <v>0</v>
      </c>
      <c r="J37" s="35">
        <v>0</v>
      </c>
      <c r="K37" s="36">
        <f t="shared" si="4"/>
        <v>0</v>
      </c>
      <c r="L37" s="35">
        <f t="shared" si="5"/>
        <v>0</v>
      </c>
      <c r="M37" s="37">
        <f t="shared" si="6"/>
        <v>0</v>
      </c>
      <c r="N37" s="40">
        <f t="shared" si="7"/>
        <v>0</v>
      </c>
      <c r="O37" s="40">
        <f t="shared" si="8"/>
        <v>0</v>
      </c>
    </row>
    <row r="38" spans="1:15" x14ac:dyDescent="0.25">
      <c r="A38" s="24">
        <f t="shared" si="2"/>
        <v>36</v>
      </c>
      <c r="B38" s="26" t="s">
        <v>109</v>
      </c>
      <c r="C38" s="41">
        <v>0</v>
      </c>
      <c r="D38" s="47">
        <v>15.34</v>
      </c>
      <c r="E38" s="36">
        <f t="shared" si="9"/>
        <v>0</v>
      </c>
      <c r="F38" s="36">
        <f t="shared" si="3"/>
        <v>1123.19</v>
      </c>
      <c r="G38" s="37">
        <f t="shared" si="10"/>
        <v>0</v>
      </c>
      <c r="H38" s="38"/>
      <c r="I38" s="39">
        <v>0</v>
      </c>
      <c r="J38" s="35">
        <v>0</v>
      </c>
      <c r="K38" s="36">
        <f t="shared" si="4"/>
        <v>0</v>
      </c>
      <c r="L38" s="35">
        <f t="shared" si="5"/>
        <v>0</v>
      </c>
      <c r="M38" s="37">
        <f t="shared" si="6"/>
        <v>0</v>
      </c>
      <c r="N38" s="40">
        <f>SUM(N4:N37)</f>
        <v>0</v>
      </c>
      <c r="O38" s="40">
        <f>SUM(O4:O37)</f>
        <v>0</v>
      </c>
    </row>
    <row r="39" spans="1:15" x14ac:dyDescent="0.25">
      <c r="A39" s="24">
        <f t="shared" si="2"/>
        <v>37</v>
      </c>
      <c r="B39" s="26" t="s">
        <v>110</v>
      </c>
      <c r="C39" s="41">
        <v>0</v>
      </c>
      <c r="D39" s="47">
        <v>15.34</v>
      </c>
      <c r="E39" s="36">
        <f t="shared" si="9"/>
        <v>0</v>
      </c>
      <c r="F39" s="36">
        <f t="shared" si="3"/>
        <v>1123.19</v>
      </c>
      <c r="G39" s="37">
        <f t="shared" si="10"/>
        <v>0</v>
      </c>
      <c r="H39" s="38"/>
      <c r="I39" s="39">
        <v>0</v>
      </c>
      <c r="J39" s="35">
        <v>0</v>
      </c>
      <c r="K39" s="36">
        <f t="shared" ref="K39:K98" si="11">J39*I39</f>
        <v>0</v>
      </c>
      <c r="L39" s="35">
        <f t="shared" ref="L39:L98" si="12">ROUND(J39*$B$1,2)</f>
        <v>0</v>
      </c>
      <c r="M39" s="37">
        <f t="shared" ref="M39:M98" si="13">L39*I39</f>
        <v>0</v>
      </c>
      <c r="N39" s="40">
        <f t="shared" ref="N39:N98" si="14">E39-K39</f>
        <v>0</v>
      </c>
      <c r="O39" s="40">
        <f t="shared" ref="O39:O98" si="15">G39-M39</f>
        <v>0</v>
      </c>
    </row>
    <row r="40" spans="1:15" x14ac:dyDescent="0.25">
      <c r="A40" s="24">
        <f t="shared" si="2"/>
        <v>38</v>
      </c>
      <c r="B40" s="26" t="s">
        <v>111</v>
      </c>
      <c r="C40" s="41">
        <v>0</v>
      </c>
      <c r="D40" s="47">
        <v>10.33</v>
      </c>
      <c r="E40" s="36">
        <f t="shared" si="9"/>
        <v>0</v>
      </c>
      <c r="F40" s="36">
        <f t="shared" si="3"/>
        <v>756.36</v>
      </c>
      <c r="G40" s="37">
        <f t="shared" si="10"/>
        <v>0</v>
      </c>
      <c r="H40" s="38"/>
      <c r="I40" s="39">
        <v>0</v>
      </c>
      <c r="J40" s="35">
        <v>0</v>
      </c>
      <c r="K40" s="36">
        <f t="shared" si="11"/>
        <v>0</v>
      </c>
      <c r="L40" s="35">
        <f t="shared" si="12"/>
        <v>0</v>
      </c>
      <c r="M40" s="37">
        <f t="shared" si="13"/>
        <v>0</v>
      </c>
      <c r="N40" s="40">
        <f t="shared" si="14"/>
        <v>0</v>
      </c>
      <c r="O40" s="40">
        <f t="shared" si="15"/>
        <v>0</v>
      </c>
    </row>
    <row r="41" spans="1:15" x14ac:dyDescent="0.25">
      <c r="A41" s="24">
        <f t="shared" si="2"/>
        <v>39</v>
      </c>
      <c r="B41" s="26" t="s">
        <v>112</v>
      </c>
      <c r="C41" s="41">
        <v>0</v>
      </c>
      <c r="D41" s="47">
        <v>12.29</v>
      </c>
      <c r="E41" s="36">
        <f t="shared" si="9"/>
        <v>0</v>
      </c>
      <c r="F41" s="36">
        <f t="shared" si="3"/>
        <v>899.87</v>
      </c>
      <c r="G41" s="37">
        <f t="shared" si="10"/>
        <v>0</v>
      </c>
      <c r="H41" s="38"/>
      <c r="I41" s="39">
        <v>0</v>
      </c>
      <c r="J41" s="35">
        <v>0</v>
      </c>
      <c r="K41" s="36">
        <f t="shared" si="11"/>
        <v>0</v>
      </c>
      <c r="L41" s="35">
        <f t="shared" si="12"/>
        <v>0</v>
      </c>
      <c r="M41" s="37">
        <f t="shared" si="13"/>
        <v>0</v>
      </c>
      <c r="N41" s="40">
        <f t="shared" si="14"/>
        <v>0</v>
      </c>
      <c r="O41" s="40">
        <f t="shared" si="15"/>
        <v>0</v>
      </c>
    </row>
    <row r="42" spans="1:15" x14ac:dyDescent="0.25">
      <c r="A42" s="24">
        <f t="shared" si="2"/>
        <v>40</v>
      </c>
      <c r="B42" s="26" t="s">
        <v>113</v>
      </c>
      <c r="C42" s="41">
        <v>0</v>
      </c>
      <c r="D42" s="47">
        <v>22.07</v>
      </c>
      <c r="E42" s="36">
        <f t="shared" si="9"/>
        <v>0</v>
      </c>
      <c r="F42" s="36">
        <f t="shared" si="3"/>
        <v>1615.97</v>
      </c>
      <c r="G42" s="37">
        <f t="shared" si="10"/>
        <v>0</v>
      </c>
      <c r="H42" s="38"/>
      <c r="I42" s="39">
        <v>0</v>
      </c>
      <c r="J42" s="35">
        <v>0</v>
      </c>
      <c r="K42" s="36">
        <f t="shared" si="11"/>
        <v>0</v>
      </c>
      <c r="L42" s="35">
        <f t="shared" si="12"/>
        <v>0</v>
      </c>
      <c r="M42" s="37">
        <f t="shared" si="13"/>
        <v>0</v>
      </c>
      <c r="N42" s="40">
        <f t="shared" si="14"/>
        <v>0</v>
      </c>
      <c r="O42" s="40">
        <f t="shared" si="15"/>
        <v>0</v>
      </c>
    </row>
    <row r="43" spans="1:15" x14ac:dyDescent="0.25">
      <c r="A43" s="24">
        <f t="shared" si="2"/>
        <v>41</v>
      </c>
      <c r="B43" s="26" t="s">
        <v>114</v>
      </c>
      <c r="C43" s="41">
        <v>0</v>
      </c>
      <c r="D43" s="47">
        <v>3.98</v>
      </c>
      <c r="E43" s="36">
        <f t="shared" si="9"/>
        <v>0</v>
      </c>
      <c r="F43" s="36">
        <f t="shared" si="3"/>
        <v>291.42</v>
      </c>
      <c r="G43" s="37">
        <f t="shared" si="10"/>
        <v>0</v>
      </c>
      <c r="H43" s="38"/>
      <c r="I43" s="39">
        <v>0</v>
      </c>
      <c r="J43" s="35">
        <v>0</v>
      </c>
      <c r="K43" s="36">
        <f t="shared" si="11"/>
        <v>0</v>
      </c>
      <c r="L43" s="35">
        <f t="shared" si="12"/>
        <v>0</v>
      </c>
      <c r="M43" s="37">
        <f t="shared" si="13"/>
        <v>0</v>
      </c>
      <c r="N43" s="40">
        <f t="shared" si="14"/>
        <v>0</v>
      </c>
      <c r="O43" s="40">
        <f t="shared" si="15"/>
        <v>0</v>
      </c>
    </row>
    <row r="44" spans="1:15" ht="25.5" x14ac:dyDescent="0.25">
      <c r="A44" s="24">
        <f t="shared" si="2"/>
        <v>42</v>
      </c>
      <c r="B44" s="26" t="s">
        <v>115</v>
      </c>
      <c r="C44" s="41">
        <v>0</v>
      </c>
      <c r="D44" s="47">
        <v>3.98</v>
      </c>
      <c r="E44" s="36">
        <f t="shared" si="9"/>
        <v>0</v>
      </c>
      <c r="F44" s="36">
        <f t="shared" si="3"/>
        <v>291.42</v>
      </c>
      <c r="G44" s="37">
        <f t="shared" si="10"/>
        <v>0</v>
      </c>
      <c r="H44" s="38"/>
      <c r="I44" s="39">
        <v>0</v>
      </c>
      <c r="J44" s="35">
        <v>0</v>
      </c>
      <c r="K44" s="36">
        <f t="shared" si="11"/>
        <v>0</v>
      </c>
      <c r="L44" s="35">
        <f t="shared" si="12"/>
        <v>0</v>
      </c>
      <c r="M44" s="37">
        <f t="shared" si="13"/>
        <v>0</v>
      </c>
      <c r="N44" s="40">
        <f t="shared" si="14"/>
        <v>0</v>
      </c>
      <c r="O44" s="40">
        <f t="shared" si="15"/>
        <v>0</v>
      </c>
    </row>
    <row r="45" spans="1:15" x14ac:dyDescent="0.25">
      <c r="A45" s="24">
        <f t="shared" si="2"/>
        <v>43</v>
      </c>
      <c r="B45" s="26" t="s">
        <v>116</v>
      </c>
      <c r="C45" s="41">
        <v>0</v>
      </c>
      <c r="D45" s="47">
        <v>3.98</v>
      </c>
      <c r="E45" s="36">
        <f t="shared" si="9"/>
        <v>0</v>
      </c>
      <c r="F45" s="36">
        <f t="shared" si="3"/>
        <v>291.42</v>
      </c>
      <c r="G45" s="37">
        <f t="shared" si="10"/>
        <v>0</v>
      </c>
      <c r="H45" s="38"/>
      <c r="I45" s="39">
        <v>0</v>
      </c>
      <c r="J45" s="35">
        <v>0</v>
      </c>
      <c r="K45" s="36">
        <f t="shared" si="11"/>
        <v>0</v>
      </c>
      <c r="L45" s="35">
        <f t="shared" si="12"/>
        <v>0</v>
      </c>
      <c r="M45" s="37">
        <f t="shared" si="13"/>
        <v>0</v>
      </c>
      <c r="N45" s="40">
        <f t="shared" si="14"/>
        <v>0</v>
      </c>
      <c r="O45" s="40">
        <f t="shared" si="15"/>
        <v>0</v>
      </c>
    </row>
    <row r="46" spans="1:15" x14ac:dyDescent="0.25">
      <c r="A46" s="24">
        <f t="shared" si="2"/>
        <v>44</v>
      </c>
      <c r="B46" s="26" t="s">
        <v>117</v>
      </c>
      <c r="C46" s="41">
        <v>0</v>
      </c>
      <c r="D46" s="47">
        <v>15.34</v>
      </c>
      <c r="E46" s="36">
        <f t="shared" si="9"/>
        <v>0</v>
      </c>
      <c r="F46" s="36">
        <f t="shared" si="3"/>
        <v>1123.19</v>
      </c>
      <c r="G46" s="37">
        <f t="shared" si="10"/>
        <v>0</v>
      </c>
      <c r="H46" s="38"/>
      <c r="I46" s="39">
        <v>0</v>
      </c>
      <c r="J46" s="35">
        <v>0</v>
      </c>
      <c r="K46" s="36">
        <f t="shared" si="11"/>
        <v>0</v>
      </c>
      <c r="L46" s="35">
        <f t="shared" si="12"/>
        <v>0</v>
      </c>
      <c r="M46" s="37">
        <f t="shared" si="13"/>
        <v>0</v>
      </c>
      <c r="N46" s="40">
        <f t="shared" si="14"/>
        <v>0</v>
      </c>
      <c r="O46" s="40">
        <f t="shared" si="15"/>
        <v>0</v>
      </c>
    </row>
    <row r="47" spans="1:15" x14ac:dyDescent="0.25">
      <c r="A47" s="24">
        <f t="shared" si="2"/>
        <v>45</v>
      </c>
      <c r="B47" s="26" t="s">
        <v>118</v>
      </c>
      <c r="C47" s="41">
        <v>0</v>
      </c>
      <c r="D47" s="47">
        <v>5.72</v>
      </c>
      <c r="E47" s="36">
        <f t="shared" si="9"/>
        <v>0</v>
      </c>
      <c r="F47" s="36">
        <f t="shared" si="3"/>
        <v>418.82</v>
      </c>
      <c r="G47" s="37">
        <f t="shared" si="10"/>
        <v>0</v>
      </c>
      <c r="H47" s="38"/>
      <c r="I47" s="39">
        <v>0</v>
      </c>
      <c r="J47" s="35">
        <v>0</v>
      </c>
      <c r="K47" s="36">
        <f t="shared" si="11"/>
        <v>0</v>
      </c>
      <c r="L47" s="35">
        <f t="shared" si="12"/>
        <v>0</v>
      </c>
      <c r="M47" s="37">
        <f t="shared" si="13"/>
        <v>0</v>
      </c>
      <c r="N47" s="40">
        <f t="shared" si="14"/>
        <v>0</v>
      </c>
      <c r="O47" s="40">
        <f t="shared" si="15"/>
        <v>0</v>
      </c>
    </row>
    <row r="48" spans="1:15" x14ac:dyDescent="0.25">
      <c r="A48" s="24">
        <f t="shared" si="2"/>
        <v>46</v>
      </c>
      <c r="B48" s="26" t="s">
        <v>119</v>
      </c>
      <c r="C48" s="41">
        <v>0</v>
      </c>
      <c r="D48" s="47">
        <v>6.89</v>
      </c>
      <c r="E48" s="36">
        <f t="shared" si="9"/>
        <v>0</v>
      </c>
      <c r="F48" s="36">
        <f t="shared" si="3"/>
        <v>504.49</v>
      </c>
      <c r="G48" s="37">
        <f t="shared" si="10"/>
        <v>0</v>
      </c>
      <c r="H48" s="38"/>
      <c r="I48" s="39">
        <v>0</v>
      </c>
      <c r="J48" s="35">
        <v>0</v>
      </c>
      <c r="K48" s="36">
        <f t="shared" si="11"/>
        <v>0</v>
      </c>
      <c r="L48" s="35">
        <f t="shared" si="12"/>
        <v>0</v>
      </c>
      <c r="M48" s="37">
        <f t="shared" si="13"/>
        <v>0</v>
      </c>
      <c r="N48" s="40">
        <f t="shared" si="14"/>
        <v>0</v>
      </c>
      <c r="O48" s="40">
        <f t="shared" si="15"/>
        <v>0</v>
      </c>
    </row>
    <row r="49" spans="1:15" x14ac:dyDescent="0.25">
      <c r="A49" s="24">
        <f t="shared" si="2"/>
        <v>47</v>
      </c>
      <c r="B49" s="26" t="s">
        <v>120</v>
      </c>
      <c r="C49" s="41">
        <v>0</v>
      </c>
      <c r="D49" s="47">
        <v>15.73</v>
      </c>
      <c r="E49" s="36">
        <f t="shared" si="9"/>
        <v>0</v>
      </c>
      <c r="F49" s="36">
        <f t="shared" si="3"/>
        <v>1151.75</v>
      </c>
      <c r="G49" s="37">
        <f t="shared" si="10"/>
        <v>0</v>
      </c>
      <c r="H49" s="38"/>
      <c r="I49" s="39">
        <v>0</v>
      </c>
      <c r="J49" s="35">
        <v>0</v>
      </c>
      <c r="K49" s="36">
        <f t="shared" si="11"/>
        <v>0</v>
      </c>
      <c r="L49" s="35">
        <f t="shared" si="12"/>
        <v>0</v>
      </c>
      <c r="M49" s="37">
        <f t="shared" si="13"/>
        <v>0</v>
      </c>
      <c r="N49" s="40">
        <f t="shared" si="14"/>
        <v>0</v>
      </c>
      <c r="O49" s="40">
        <f t="shared" si="15"/>
        <v>0</v>
      </c>
    </row>
    <row r="50" spans="1:15" x14ac:dyDescent="0.25">
      <c r="A50" s="24">
        <f t="shared" si="2"/>
        <v>48</v>
      </c>
      <c r="B50" s="26" t="s">
        <v>121</v>
      </c>
      <c r="C50" s="41">
        <v>0</v>
      </c>
      <c r="D50" s="47">
        <v>5.8</v>
      </c>
      <c r="E50" s="36">
        <f t="shared" si="9"/>
        <v>0</v>
      </c>
      <c r="F50" s="36">
        <f t="shared" si="3"/>
        <v>424.68</v>
      </c>
      <c r="G50" s="37">
        <f t="shared" si="10"/>
        <v>0</v>
      </c>
      <c r="H50" s="38"/>
      <c r="I50" s="39">
        <v>0</v>
      </c>
      <c r="J50" s="35">
        <v>0</v>
      </c>
      <c r="K50" s="36">
        <f t="shared" si="11"/>
        <v>0</v>
      </c>
      <c r="L50" s="35">
        <f t="shared" si="12"/>
        <v>0</v>
      </c>
      <c r="M50" s="37">
        <f t="shared" si="13"/>
        <v>0</v>
      </c>
      <c r="N50" s="40">
        <f t="shared" si="14"/>
        <v>0</v>
      </c>
      <c r="O50" s="40">
        <f t="shared" si="15"/>
        <v>0</v>
      </c>
    </row>
    <row r="51" spans="1:15" x14ac:dyDescent="0.25">
      <c r="A51" s="24">
        <f t="shared" si="2"/>
        <v>49</v>
      </c>
      <c r="B51" s="26" t="s">
        <v>122</v>
      </c>
      <c r="C51" s="41">
        <v>0</v>
      </c>
      <c r="D51" s="47">
        <v>9.08</v>
      </c>
      <c r="E51" s="36">
        <f t="shared" si="9"/>
        <v>0</v>
      </c>
      <c r="F51" s="36">
        <f t="shared" si="3"/>
        <v>664.84</v>
      </c>
      <c r="G51" s="37">
        <f t="shared" si="10"/>
        <v>0</v>
      </c>
      <c r="H51" s="38"/>
      <c r="I51" s="39">
        <v>0</v>
      </c>
      <c r="J51" s="35">
        <v>0</v>
      </c>
      <c r="K51" s="36">
        <f t="shared" si="11"/>
        <v>0</v>
      </c>
      <c r="L51" s="35">
        <f t="shared" si="12"/>
        <v>0</v>
      </c>
      <c r="M51" s="37">
        <f t="shared" si="13"/>
        <v>0</v>
      </c>
      <c r="N51" s="40">
        <f t="shared" si="14"/>
        <v>0</v>
      </c>
      <c r="O51" s="40">
        <f t="shared" si="15"/>
        <v>0</v>
      </c>
    </row>
    <row r="52" spans="1:15" x14ac:dyDescent="0.25">
      <c r="A52" s="24">
        <f t="shared" si="2"/>
        <v>50</v>
      </c>
      <c r="B52" s="26" t="s">
        <v>123</v>
      </c>
      <c r="C52" s="41">
        <v>0</v>
      </c>
      <c r="D52" s="47">
        <v>23.09</v>
      </c>
      <c r="E52" s="36">
        <f t="shared" si="9"/>
        <v>0</v>
      </c>
      <c r="F52" s="36">
        <f t="shared" si="3"/>
        <v>1690.65</v>
      </c>
      <c r="G52" s="37">
        <f t="shared" si="10"/>
        <v>0</v>
      </c>
      <c r="H52" s="38"/>
      <c r="I52" s="39">
        <v>0</v>
      </c>
      <c r="J52" s="35">
        <v>0</v>
      </c>
      <c r="K52" s="36">
        <f t="shared" si="11"/>
        <v>0</v>
      </c>
      <c r="L52" s="35">
        <f t="shared" si="12"/>
        <v>0</v>
      </c>
      <c r="M52" s="37">
        <f t="shared" si="13"/>
        <v>0</v>
      </c>
      <c r="N52" s="40">
        <f t="shared" si="14"/>
        <v>0</v>
      </c>
      <c r="O52" s="40">
        <f t="shared" si="15"/>
        <v>0</v>
      </c>
    </row>
    <row r="53" spans="1:15" x14ac:dyDescent="0.25">
      <c r="A53" s="24">
        <f t="shared" si="2"/>
        <v>51</v>
      </c>
      <c r="B53" s="26" t="s">
        <v>124</v>
      </c>
      <c r="C53" s="41">
        <v>0</v>
      </c>
      <c r="D53" s="47">
        <v>27.78</v>
      </c>
      <c r="E53" s="36">
        <f t="shared" si="9"/>
        <v>0</v>
      </c>
      <c r="F53" s="36">
        <f t="shared" si="3"/>
        <v>2034.05</v>
      </c>
      <c r="G53" s="37">
        <f t="shared" si="10"/>
        <v>0</v>
      </c>
      <c r="H53" s="38"/>
      <c r="I53" s="39">
        <v>0</v>
      </c>
      <c r="J53" s="35">
        <v>0</v>
      </c>
      <c r="K53" s="36">
        <f t="shared" si="11"/>
        <v>0</v>
      </c>
      <c r="L53" s="35">
        <f t="shared" si="12"/>
        <v>0</v>
      </c>
      <c r="M53" s="37">
        <f t="shared" si="13"/>
        <v>0</v>
      </c>
      <c r="N53" s="40">
        <f t="shared" si="14"/>
        <v>0</v>
      </c>
      <c r="O53" s="40">
        <f t="shared" si="15"/>
        <v>0</v>
      </c>
    </row>
    <row r="54" spans="1:15" x14ac:dyDescent="0.25">
      <c r="A54" s="24">
        <f t="shared" si="2"/>
        <v>52</v>
      </c>
      <c r="B54" s="26" t="s">
        <v>125</v>
      </c>
      <c r="C54" s="41">
        <v>0</v>
      </c>
      <c r="D54" s="47">
        <v>9.4</v>
      </c>
      <c r="E54" s="36">
        <f t="shared" si="9"/>
        <v>0</v>
      </c>
      <c r="F54" s="36">
        <f t="shared" si="3"/>
        <v>688.27</v>
      </c>
      <c r="G54" s="37">
        <f t="shared" si="10"/>
        <v>0</v>
      </c>
      <c r="H54" s="38"/>
      <c r="I54" s="39">
        <v>0</v>
      </c>
      <c r="J54" s="35">
        <v>0</v>
      </c>
      <c r="K54" s="36">
        <f t="shared" si="11"/>
        <v>0</v>
      </c>
      <c r="L54" s="35">
        <f t="shared" si="12"/>
        <v>0</v>
      </c>
      <c r="M54" s="37">
        <f t="shared" si="13"/>
        <v>0</v>
      </c>
      <c r="N54" s="40">
        <f t="shared" si="14"/>
        <v>0</v>
      </c>
      <c r="O54" s="40">
        <f t="shared" si="15"/>
        <v>0</v>
      </c>
    </row>
    <row r="55" spans="1:15" x14ac:dyDescent="0.25">
      <c r="A55" s="24">
        <f t="shared" si="2"/>
        <v>53</v>
      </c>
      <c r="B55" s="26" t="s">
        <v>126</v>
      </c>
      <c r="C55" s="41">
        <v>0</v>
      </c>
      <c r="D55" s="47">
        <v>5.88</v>
      </c>
      <c r="E55" s="36">
        <f t="shared" si="9"/>
        <v>0</v>
      </c>
      <c r="F55" s="36">
        <f t="shared" si="3"/>
        <v>430.53</v>
      </c>
      <c r="G55" s="37">
        <f t="shared" si="10"/>
        <v>0</v>
      </c>
      <c r="H55" s="38"/>
      <c r="I55" s="39">
        <v>0</v>
      </c>
      <c r="J55" s="35">
        <v>0</v>
      </c>
      <c r="K55" s="36">
        <f t="shared" si="11"/>
        <v>0</v>
      </c>
      <c r="L55" s="35">
        <f t="shared" si="12"/>
        <v>0</v>
      </c>
      <c r="M55" s="37">
        <f t="shared" si="13"/>
        <v>0</v>
      </c>
      <c r="N55" s="40">
        <f t="shared" si="14"/>
        <v>0</v>
      </c>
      <c r="O55" s="40">
        <f t="shared" si="15"/>
        <v>0</v>
      </c>
    </row>
    <row r="56" spans="1:15" ht="25.5" x14ac:dyDescent="0.25">
      <c r="A56" s="24">
        <f t="shared" si="2"/>
        <v>54</v>
      </c>
      <c r="B56" s="26" t="s">
        <v>127</v>
      </c>
      <c r="C56" s="41">
        <v>0</v>
      </c>
      <c r="D56" s="47">
        <v>5.72</v>
      </c>
      <c r="E56" s="36">
        <f t="shared" si="9"/>
        <v>0</v>
      </c>
      <c r="F56" s="36">
        <f t="shared" si="3"/>
        <v>418.82</v>
      </c>
      <c r="G56" s="37">
        <f t="shared" si="10"/>
        <v>0</v>
      </c>
      <c r="H56" s="38"/>
      <c r="I56" s="39">
        <v>0</v>
      </c>
      <c r="J56" s="35">
        <v>0</v>
      </c>
      <c r="K56" s="36">
        <f t="shared" si="11"/>
        <v>0</v>
      </c>
      <c r="L56" s="35">
        <f t="shared" si="12"/>
        <v>0</v>
      </c>
      <c r="M56" s="37">
        <f t="shared" si="13"/>
        <v>0</v>
      </c>
      <c r="N56" s="40">
        <f t="shared" si="14"/>
        <v>0</v>
      </c>
      <c r="O56" s="40">
        <f t="shared" si="15"/>
        <v>0</v>
      </c>
    </row>
    <row r="57" spans="1:15" x14ac:dyDescent="0.25">
      <c r="A57" s="24">
        <f t="shared" si="2"/>
        <v>55</v>
      </c>
      <c r="B57" s="26" t="s">
        <v>128</v>
      </c>
      <c r="C57" s="41">
        <v>0</v>
      </c>
      <c r="D57" s="47">
        <v>7.02</v>
      </c>
      <c r="E57" s="36">
        <f t="shared" si="9"/>
        <v>0</v>
      </c>
      <c r="F57" s="36">
        <f t="shared" si="3"/>
        <v>514</v>
      </c>
      <c r="G57" s="37">
        <f t="shared" si="10"/>
        <v>0</v>
      </c>
      <c r="H57" s="38"/>
      <c r="I57" s="39">
        <v>0</v>
      </c>
      <c r="J57" s="35">
        <v>0</v>
      </c>
      <c r="K57" s="36">
        <f t="shared" si="11"/>
        <v>0</v>
      </c>
      <c r="L57" s="35">
        <f t="shared" si="12"/>
        <v>0</v>
      </c>
      <c r="M57" s="37">
        <f t="shared" si="13"/>
        <v>0</v>
      </c>
      <c r="N57" s="40">
        <f t="shared" si="14"/>
        <v>0</v>
      </c>
      <c r="O57" s="40">
        <f t="shared" si="15"/>
        <v>0</v>
      </c>
    </row>
    <row r="58" spans="1:15" ht="25.5" x14ac:dyDescent="0.25">
      <c r="A58" s="24">
        <f t="shared" si="2"/>
        <v>56</v>
      </c>
      <c r="B58" s="26" t="s">
        <v>129</v>
      </c>
      <c r="C58" s="41">
        <v>0</v>
      </c>
      <c r="D58" s="47">
        <v>6.94</v>
      </c>
      <c r="E58" s="36">
        <f t="shared" si="9"/>
        <v>0</v>
      </c>
      <c r="F58" s="36">
        <f t="shared" si="3"/>
        <v>508.15</v>
      </c>
      <c r="G58" s="37">
        <f t="shared" si="10"/>
        <v>0</v>
      </c>
      <c r="H58" s="38"/>
      <c r="I58" s="39">
        <v>0</v>
      </c>
      <c r="J58" s="35">
        <v>0</v>
      </c>
      <c r="K58" s="36">
        <f t="shared" si="11"/>
        <v>0</v>
      </c>
      <c r="L58" s="35">
        <f t="shared" si="12"/>
        <v>0</v>
      </c>
      <c r="M58" s="37">
        <f t="shared" si="13"/>
        <v>0</v>
      </c>
      <c r="N58" s="40">
        <f t="shared" si="14"/>
        <v>0</v>
      </c>
      <c r="O58" s="40">
        <f t="shared" si="15"/>
        <v>0</v>
      </c>
    </row>
    <row r="59" spans="1:15" x14ac:dyDescent="0.25">
      <c r="A59" s="24">
        <f t="shared" si="2"/>
        <v>57</v>
      </c>
      <c r="B59" s="26" t="s">
        <v>130</v>
      </c>
      <c r="C59" s="41">
        <v>0</v>
      </c>
      <c r="D59" s="47">
        <v>12.92</v>
      </c>
      <c r="E59" s="36">
        <f t="shared" si="9"/>
        <v>0</v>
      </c>
      <c r="F59" s="36">
        <f t="shared" si="3"/>
        <v>946</v>
      </c>
      <c r="G59" s="37">
        <f t="shared" si="10"/>
        <v>0</v>
      </c>
      <c r="H59" s="38"/>
      <c r="I59" s="39">
        <v>0</v>
      </c>
      <c r="J59" s="35">
        <v>0</v>
      </c>
      <c r="K59" s="36">
        <f t="shared" si="11"/>
        <v>0</v>
      </c>
      <c r="L59" s="35">
        <f t="shared" si="12"/>
        <v>0</v>
      </c>
      <c r="M59" s="37">
        <f t="shared" si="13"/>
        <v>0</v>
      </c>
      <c r="N59" s="40">
        <f t="shared" si="14"/>
        <v>0</v>
      </c>
      <c r="O59" s="40">
        <f t="shared" si="15"/>
        <v>0</v>
      </c>
    </row>
    <row r="60" spans="1:15" x14ac:dyDescent="0.25">
      <c r="A60" s="24">
        <f t="shared" si="2"/>
        <v>58</v>
      </c>
      <c r="B60" s="26" t="s">
        <v>131</v>
      </c>
      <c r="C60" s="41">
        <v>0</v>
      </c>
      <c r="D60" s="47">
        <v>16.36</v>
      </c>
      <c r="E60" s="36">
        <f t="shared" si="9"/>
        <v>0</v>
      </c>
      <c r="F60" s="36">
        <f t="shared" si="3"/>
        <v>1197.8800000000001</v>
      </c>
      <c r="G60" s="37">
        <f t="shared" si="10"/>
        <v>0</v>
      </c>
      <c r="H60" s="38"/>
      <c r="I60" s="39">
        <v>0</v>
      </c>
      <c r="J60" s="35">
        <v>0</v>
      </c>
      <c r="K60" s="36">
        <f t="shared" si="11"/>
        <v>0</v>
      </c>
      <c r="L60" s="35">
        <f t="shared" si="12"/>
        <v>0</v>
      </c>
      <c r="M60" s="37">
        <f t="shared" si="13"/>
        <v>0</v>
      </c>
      <c r="N60" s="40">
        <f t="shared" si="14"/>
        <v>0</v>
      </c>
      <c r="O60" s="40">
        <f t="shared" si="15"/>
        <v>0</v>
      </c>
    </row>
    <row r="61" spans="1:15" x14ac:dyDescent="0.25">
      <c r="A61" s="24">
        <f t="shared" si="2"/>
        <v>59</v>
      </c>
      <c r="B61" s="26" t="s">
        <v>132</v>
      </c>
      <c r="C61" s="41">
        <v>0</v>
      </c>
      <c r="D61" s="47">
        <v>3.98</v>
      </c>
      <c r="E61" s="36">
        <f t="shared" si="9"/>
        <v>0</v>
      </c>
      <c r="F61" s="36">
        <f t="shared" si="3"/>
        <v>291.42</v>
      </c>
      <c r="G61" s="37">
        <f t="shared" si="10"/>
        <v>0</v>
      </c>
      <c r="H61" s="38"/>
      <c r="I61" s="39">
        <v>0</v>
      </c>
      <c r="J61" s="35">
        <v>0</v>
      </c>
      <c r="K61" s="36">
        <f t="shared" si="11"/>
        <v>0</v>
      </c>
      <c r="L61" s="35">
        <f t="shared" si="12"/>
        <v>0</v>
      </c>
      <c r="M61" s="37">
        <f t="shared" si="13"/>
        <v>0</v>
      </c>
      <c r="N61" s="40">
        <f t="shared" si="14"/>
        <v>0</v>
      </c>
      <c r="O61" s="40">
        <f t="shared" si="15"/>
        <v>0</v>
      </c>
    </row>
    <row r="62" spans="1:15" ht="25.5" x14ac:dyDescent="0.25">
      <c r="A62" s="24">
        <f t="shared" si="2"/>
        <v>60</v>
      </c>
      <c r="B62" s="26" t="s">
        <v>133</v>
      </c>
      <c r="C62" s="41">
        <v>0</v>
      </c>
      <c r="D62" s="47">
        <v>4.1900000000000004</v>
      </c>
      <c r="E62" s="36">
        <f t="shared" si="9"/>
        <v>0</v>
      </c>
      <c r="F62" s="36">
        <f t="shared" si="3"/>
        <v>306.79000000000002</v>
      </c>
      <c r="G62" s="37">
        <f t="shared" si="10"/>
        <v>0</v>
      </c>
      <c r="H62" s="38"/>
      <c r="I62" s="39">
        <v>0</v>
      </c>
      <c r="J62" s="35">
        <v>0</v>
      </c>
      <c r="K62" s="36">
        <f t="shared" si="11"/>
        <v>0</v>
      </c>
      <c r="L62" s="35">
        <f t="shared" si="12"/>
        <v>0</v>
      </c>
      <c r="M62" s="37">
        <f t="shared" si="13"/>
        <v>0</v>
      </c>
      <c r="N62" s="40">
        <f t="shared" si="14"/>
        <v>0</v>
      </c>
      <c r="O62" s="40">
        <f t="shared" si="15"/>
        <v>0</v>
      </c>
    </row>
    <row r="63" spans="1:15" x14ac:dyDescent="0.25">
      <c r="A63" s="24">
        <f t="shared" si="2"/>
        <v>61</v>
      </c>
      <c r="B63" s="26" t="s">
        <v>134</v>
      </c>
      <c r="C63" s="41">
        <v>0</v>
      </c>
      <c r="D63" s="47">
        <v>16.05</v>
      </c>
      <c r="E63" s="36">
        <f t="shared" si="9"/>
        <v>0</v>
      </c>
      <c r="F63" s="36">
        <f t="shared" si="3"/>
        <v>1175.18</v>
      </c>
      <c r="G63" s="37">
        <f t="shared" si="10"/>
        <v>0</v>
      </c>
      <c r="H63" s="38"/>
      <c r="I63" s="39">
        <v>0</v>
      </c>
      <c r="J63" s="35">
        <v>0</v>
      </c>
      <c r="K63" s="36">
        <f t="shared" si="11"/>
        <v>0</v>
      </c>
      <c r="L63" s="35">
        <f t="shared" si="12"/>
        <v>0</v>
      </c>
      <c r="M63" s="37">
        <f t="shared" si="13"/>
        <v>0</v>
      </c>
      <c r="N63" s="40">
        <f t="shared" si="14"/>
        <v>0</v>
      </c>
      <c r="O63" s="40">
        <f t="shared" si="15"/>
        <v>0</v>
      </c>
    </row>
    <row r="64" spans="1:15" x14ac:dyDescent="0.25">
      <c r="A64" s="24">
        <f t="shared" si="2"/>
        <v>62</v>
      </c>
      <c r="B64" s="26" t="s">
        <v>135</v>
      </c>
      <c r="C64" s="41">
        <v>0</v>
      </c>
      <c r="D64" s="47">
        <v>16.05</v>
      </c>
      <c r="E64" s="36">
        <f t="shared" si="9"/>
        <v>0</v>
      </c>
      <c r="F64" s="36">
        <f t="shared" si="3"/>
        <v>1175.18</v>
      </c>
      <c r="G64" s="37">
        <f t="shared" si="10"/>
        <v>0</v>
      </c>
      <c r="H64" s="38"/>
      <c r="I64" s="39">
        <v>0</v>
      </c>
      <c r="J64" s="35">
        <v>0</v>
      </c>
      <c r="K64" s="36">
        <f t="shared" si="11"/>
        <v>0</v>
      </c>
      <c r="L64" s="35">
        <f t="shared" si="12"/>
        <v>0</v>
      </c>
      <c r="M64" s="37">
        <f t="shared" si="13"/>
        <v>0</v>
      </c>
      <c r="N64" s="40">
        <f t="shared" si="14"/>
        <v>0</v>
      </c>
      <c r="O64" s="40">
        <f t="shared" si="15"/>
        <v>0</v>
      </c>
    </row>
    <row r="65" spans="1:15" x14ac:dyDescent="0.25">
      <c r="A65" s="24">
        <f t="shared" si="2"/>
        <v>63</v>
      </c>
      <c r="B65" s="26" t="s">
        <v>136</v>
      </c>
      <c r="C65" s="41">
        <v>0</v>
      </c>
      <c r="D65" s="47">
        <v>10.26</v>
      </c>
      <c r="E65" s="36">
        <f t="shared" ref="E65:E94" si="16">D65*C65</f>
        <v>0</v>
      </c>
      <c r="F65" s="36">
        <f t="shared" si="3"/>
        <v>751.24</v>
      </c>
      <c r="G65" s="37">
        <f t="shared" ref="G65:G94" si="17">F65*C65</f>
        <v>0</v>
      </c>
      <c r="H65" s="38"/>
      <c r="I65" s="39">
        <v>0</v>
      </c>
      <c r="J65" s="35">
        <v>0</v>
      </c>
      <c r="K65" s="36">
        <f t="shared" si="11"/>
        <v>0</v>
      </c>
      <c r="L65" s="35">
        <f t="shared" si="12"/>
        <v>0</v>
      </c>
      <c r="M65" s="37">
        <f t="shared" si="13"/>
        <v>0</v>
      </c>
      <c r="N65" s="40">
        <f t="shared" si="14"/>
        <v>0</v>
      </c>
      <c r="O65" s="40">
        <f t="shared" si="15"/>
        <v>0</v>
      </c>
    </row>
    <row r="66" spans="1:15" x14ac:dyDescent="0.25">
      <c r="A66" s="24">
        <f t="shared" si="2"/>
        <v>64</v>
      </c>
      <c r="B66" s="26" t="s">
        <v>137</v>
      </c>
      <c r="C66" s="41">
        <v>0</v>
      </c>
      <c r="D66" s="47">
        <v>4</v>
      </c>
      <c r="E66" s="36">
        <f t="shared" si="16"/>
        <v>0</v>
      </c>
      <c r="F66" s="36">
        <f t="shared" si="3"/>
        <v>292.88</v>
      </c>
      <c r="G66" s="37">
        <f t="shared" si="17"/>
        <v>0</v>
      </c>
      <c r="H66" s="38"/>
      <c r="I66" s="39">
        <v>0</v>
      </c>
      <c r="J66" s="35">
        <v>0</v>
      </c>
      <c r="K66" s="36">
        <f t="shared" si="11"/>
        <v>0</v>
      </c>
      <c r="L66" s="35">
        <f t="shared" si="12"/>
        <v>0</v>
      </c>
      <c r="M66" s="37">
        <f t="shared" si="13"/>
        <v>0</v>
      </c>
      <c r="N66" s="40">
        <f t="shared" si="14"/>
        <v>0</v>
      </c>
      <c r="O66" s="40">
        <f t="shared" si="15"/>
        <v>0</v>
      </c>
    </row>
    <row r="67" spans="1:15" ht="25.5" x14ac:dyDescent="0.25">
      <c r="A67" s="24">
        <f t="shared" si="2"/>
        <v>65</v>
      </c>
      <c r="B67" s="26" t="s">
        <v>138</v>
      </c>
      <c r="C67" s="41">
        <v>0</v>
      </c>
      <c r="D67" s="47">
        <v>4</v>
      </c>
      <c r="E67" s="36">
        <f t="shared" si="16"/>
        <v>0</v>
      </c>
      <c r="F67" s="36">
        <f t="shared" ref="F67:F116" si="18">ROUND(D67*$B$1,2)</f>
        <v>292.88</v>
      </c>
      <c r="G67" s="37">
        <f t="shared" si="17"/>
        <v>0</v>
      </c>
      <c r="H67" s="38"/>
      <c r="I67" s="39">
        <v>0</v>
      </c>
      <c r="J67" s="35">
        <v>0</v>
      </c>
      <c r="K67" s="36">
        <f t="shared" si="11"/>
        <v>0</v>
      </c>
      <c r="L67" s="35">
        <f t="shared" si="12"/>
        <v>0</v>
      </c>
      <c r="M67" s="37">
        <f t="shared" si="13"/>
        <v>0</v>
      </c>
      <c r="N67" s="40">
        <f t="shared" si="14"/>
        <v>0</v>
      </c>
      <c r="O67" s="40">
        <f t="shared" si="15"/>
        <v>0</v>
      </c>
    </row>
    <row r="68" spans="1:15" x14ac:dyDescent="0.25">
      <c r="A68" s="24">
        <f t="shared" si="2"/>
        <v>66</v>
      </c>
      <c r="B68" s="26" t="s">
        <v>139</v>
      </c>
      <c r="C68" s="41">
        <v>0</v>
      </c>
      <c r="D68" s="47">
        <v>5.8</v>
      </c>
      <c r="E68" s="36">
        <f t="shared" si="16"/>
        <v>0</v>
      </c>
      <c r="F68" s="36">
        <f t="shared" si="18"/>
        <v>424.68</v>
      </c>
      <c r="G68" s="37">
        <f t="shared" si="17"/>
        <v>0</v>
      </c>
      <c r="H68" s="38"/>
      <c r="I68" s="39">
        <v>0</v>
      </c>
      <c r="J68" s="35">
        <v>0</v>
      </c>
      <c r="K68" s="36">
        <f t="shared" si="11"/>
        <v>0</v>
      </c>
      <c r="L68" s="35">
        <f t="shared" si="12"/>
        <v>0</v>
      </c>
      <c r="M68" s="37">
        <f t="shared" si="13"/>
        <v>0</v>
      </c>
      <c r="N68" s="40">
        <f t="shared" si="14"/>
        <v>0</v>
      </c>
      <c r="O68" s="40">
        <f t="shared" si="15"/>
        <v>0</v>
      </c>
    </row>
    <row r="69" spans="1:15" x14ac:dyDescent="0.25">
      <c r="A69" s="24">
        <f t="shared" ref="A69:A132" si="19">A68+1</f>
        <v>67</v>
      </c>
      <c r="B69" s="26" t="s">
        <v>140</v>
      </c>
      <c r="C69" s="41">
        <v>0</v>
      </c>
      <c r="D69" s="47">
        <v>5.56</v>
      </c>
      <c r="E69" s="36">
        <f t="shared" si="16"/>
        <v>0</v>
      </c>
      <c r="F69" s="36">
        <f t="shared" si="18"/>
        <v>407.1</v>
      </c>
      <c r="G69" s="37">
        <f t="shared" si="17"/>
        <v>0</v>
      </c>
      <c r="H69" s="38"/>
      <c r="I69" s="39">
        <v>0</v>
      </c>
      <c r="J69" s="35">
        <v>0</v>
      </c>
      <c r="K69" s="36">
        <f t="shared" si="11"/>
        <v>0</v>
      </c>
      <c r="L69" s="35">
        <f t="shared" si="12"/>
        <v>0</v>
      </c>
      <c r="M69" s="37">
        <f t="shared" si="13"/>
        <v>0</v>
      </c>
      <c r="N69" s="40">
        <f t="shared" si="14"/>
        <v>0</v>
      </c>
      <c r="O69" s="40">
        <f t="shared" si="15"/>
        <v>0</v>
      </c>
    </row>
    <row r="70" spans="1:15" x14ac:dyDescent="0.25">
      <c r="A70" s="24">
        <f t="shared" si="19"/>
        <v>68</v>
      </c>
      <c r="B70" s="26" t="s">
        <v>141</v>
      </c>
      <c r="C70" s="41">
        <v>0</v>
      </c>
      <c r="D70" s="47">
        <v>14.45</v>
      </c>
      <c r="E70" s="36">
        <f t="shared" si="16"/>
        <v>0</v>
      </c>
      <c r="F70" s="36">
        <f t="shared" si="18"/>
        <v>1058.03</v>
      </c>
      <c r="G70" s="37">
        <f t="shared" si="17"/>
        <v>0</v>
      </c>
      <c r="H70" s="38"/>
      <c r="I70" s="39">
        <v>0</v>
      </c>
      <c r="J70" s="35">
        <v>0</v>
      </c>
      <c r="K70" s="36">
        <f t="shared" si="11"/>
        <v>0</v>
      </c>
      <c r="L70" s="35">
        <f t="shared" si="12"/>
        <v>0</v>
      </c>
      <c r="M70" s="37">
        <f t="shared" si="13"/>
        <v>0</v>
      </c>
      <c r="N70" s="40">
        <f t="shared" si="14"/>
        <v>0</v>
      </c>
      <c r="O70" s="40">
        <f t="shared" si="15"/>
        <v>0</v>
      </c>
    </row>
    <row r="71" spans="1:15" x14ac:dyDescent="0.25">
      <c r="A71" s="24">
        <f t="shared" si="19"/>
        <v>69</v>
      </c>
      <c r="B71" s="26" t="s">
        <v>142</v>
      </c>
      <c r="C71" s="41">
        <v>0</v>
      </c>
      <c r="D71" s="47">
        <v>16.05</v>
      </c>
      <c r="E71" s="36">
        <f t="shared" si="16"/>
        <v>0</v>
      </c>
      <c r="F71" s="36">
        <f t="shared" si="18"/>
        <v>1175.18</v>
      </c>
      <c r="G71" s="37">
        <f t="shared" si="17"/>
        <v>0</v>
      </c>
      <c r="H71" s="38"/>
      <c r="I71" s="39">
        <v>0</v>
      </c>
      <c r="J71" s="35">
        <v>0</v>
      </c>
      <c r="K71" s="36">
        <f t="shared" si="11"/>
        <v>0</v>
      </c>
      <c r="L71" s="35">
        <f t="shared" si="12"/>
        <v>0</v>
      </c>
      <c r="M71" s="37">
        <f t="shared" si="13"/>
        <v>0</v>
      </c>
      <c r="N71" s="40">
        <f t="shared" si="14"/>
        <v>0</v>
      </c>
      <c r="O71" s="40">
        <f t="shared" si="15"/>
        <v>0</v>
      </c>
    </row>
    <row r="72" spans="1:15" x14ac:dyDescent="0.25">
      <c r="A72" s="24">
        <f t="shared" si="19"/>
        <v>70</v>
      </c>
      <c r="B72" s="26" t="s">
        <v>143</v>
      </c>
      <c r="C72" s="41">
        <v>0</v>
      </c>
      <c r="D72" s="47">
        <v>5.41</v>
      </c>
      <c r="E72" s="36">
        <f t="shared" si="16"/>
        <v>0</v>
      </c>
      <c r="F72" s="36">
        <f t="shared" si="18"/>
        <v>396.12</v>
      </c>
      <c r="G72" s="37">
        <f t="shared" si="17"/>
        <v>0</v>
      </c>
      <c r="H72" s="38"/>
      <c r="I72" s="39">
        <v>0</v>
      </c>
      <c r="J72" s="35">
        <v>0</v>
      </c>
      <c r="K72" s="36">
        <f t="shared" si="11"/>
        <v>0</v>
      </c>
      <c r="L72" s="35">
        <f t="shared" si="12"/>
        <v>0</v>
      </c>
      <c r="M72" s="37">
        <f t="shared" si="13"/>
        <v>0</v>
      </c>
      <c r="N72" s="40">
        <f t="shared" si="14"/>
        <v>0</v>
      </c>
      <c r="O72" s="40">
        <f t="shared" si="15"/>
        <v>0</v>
      </c>
    </row>
    <row r="73" spans="1:15" x14ac:dyDescent="0.25">
      <c r="A73" s="24">
        <f t="shared" si="19"/>
        <v>71</v>
      </c>
      <c r="B73" s="26" t="s">
        <v>144</v>
      </c>
      <c r="C73" s="41">
        <v>0</v>
      </c>
      <c r="D73" s="47">
        <v>6.63</v>
      </c>
      <c r="E73" s="36">
        <f t="shared" si="16"/>
        <v>0</v>
      </c>
      <c r="F73" s="36">
        <f t="shared" si="18"/>
        <v>485.45</v>
      </c>
      <c r="G73" s="37">
        <f t="shared" si="17"/>
        <v>0</v>
      </c>
      <c r="H73" s="38"/>
      <c r="I73" s="39">
        <v>0</v>
      </c>
      <c r="J73" s="35">
        <v>0</v>
      </c>
      <c r="K73" s="36">
        <f t="shared" si="11"/>
        <v>0</v>
      </c>
      <c r="L73" s="35">
        <f t="shared" si="12"/>
        <v>0</v>
      </c>
      <c r="M73" s="37">
        <f t="shared" si="13"/>
        <v>0</v>
      </c>
      <c r="N73" s="40">
        <f t="shared" si="14"/>
        <v>0</v>
      </c>
      <c r="O73" s="40">
        <f t="shared" si="15"/>
        <v>0</v>
      </c>
    </row>
    <row r="74" spans="1:15" ht="25.5" x14ac:dyDescent="0.25">
      <c r="A74" s="24">
        <f t="shared" si="19"/>
        <v>72</v>
      </c>
      <c r="B74" s="26" t="s">
        <v>145</v>
      </c>
      <c r="C74" s="41">
        <v>0</v>
      </c>
      <c r="D74" s="47">
        <v>5.39</v>
      </c>
      <c r="E74" s="36">
        <f t="shared" si="16"/>
        <v>0</v>
      </c>
      <c r="F74" s="36">
        <f t="shared" si="18"/>
        <v>394.66</v>
      </c>
      <c r="G74" s="37">
        <f t="shared" si="17"/>
        <v>0</v>
      </c>
      <c r="H74" s="38"/>
      <c r="I74" s="39">
        <v>0</v>
      </c>
      <c r="J74" s="35">
        <v>0</v>
      </c>
      <c r="K74" s="36">
        <f t="shared" si="11"/>
        <v>0</v>
      </c>
      <c r="L74" s="35">
        <f t="shared" si="12"/>
        <v>0</v>
      </c>
      <c r="M74" s="37">
        <f t="shared" si="13"/>
        <v>0</v>
      </c>
      <c r="N74" s="40">
        <f t="shared" si="14"/>
        <v>0</v>
      </c>
      <c r="O74" s="40">
        <f t="shared" si="15"/>
        <v>0</v>
      </c>
    </row>
    <row r="75" spans="1:15" ht="25.5" x14ac:dyDescent="0.25">
      <c r="A75" s="24">
        <f t="shared" si="19"/>
        <v>73</v>
      </c>
      <c r="B75" s="26" t="s">
        <v>146</v>
      </c>
      <c r="C75" s="41">
        <v>0</v>
      </c>
      <c r="D75" s="47">
        <v>6.61</v>
      </c>
      <c r="E75" s="36">
        <f t="shared" si="16"/>
        <v>0</v>
      </c>
      <c r="F75" s="36">
        <f t="shared" si="18"/>
        <v>483.98</v>
      </c>
      <c r="G75" s="37">
        <f t="shared" si="17"/>
        <v>0</v>
      </c>
      <c r="H75" s="38"/>
      <c r="I75" s="39">
        <v>0</v>
      </c>
      <c r="J75" s="35">
        <v>0</v>
      </c>
      <c r="K75" s="36">
        <f t="shared" si="11"/>
        <v>0</v>
      </c>
      <c r="L75" s="35">
        <f t="shared" si="12"/>
        <v>0</v>
      </c>
      <c r="M75" s="37">
        <f t="shared" si="13"/>
        <v>0</v>
      </c>
      <c r="N75" s="40">
        <f t="shared" si="14"/>
        <v>0</v>
      </c>
      <c r="O75" s="40">
        <f t="shared" si="15"/>
        <v>0</v>
      </c>
    </row>
    <row r="76" spans="1:15" x14ac:dyDescent="0.25">
      <c r="A76" s="24">
        <f t="shared" si="19"/>
        <v>74</v>
      </c>
      <c r="B76" s="26" t="s">
        <v>147</v>
      </c>
      <c r="C76" s="41">
        <v>0</v>
      </c>
      <c r="D76" s="47">
        <v>9.4700000000000006</v>
      </c>
      <c r="E76" s="36">
        <f t="shared" si="16"/>
        <v>0</v>
      </c>
      <c r="F76" s="36">
        <f t="shared" si="18"/>
        <v>693.39</v>
      </c>
      <c r="G76" s="37">
        <f t="shared" si="17"/>
        <v>0</v>
      </c>
      <c r="H76" s="38"/>
      <c r="I76" s="39">
        <v>0</v>
      </c>
      <c r="J76" s="35">
        <v>0</v>
      </c>
      <c r="K76" s="36">
        <f t="shared" si="11"/>
        <v>0</v>
      </c>
      <c r="L76" s="35">
        <f t="shared" si="12"/>
        <v>0</v>
      </c>
      <c r="M76" s="37">
        <f t="shared" si="13"/>
        <v>0</v>
      </c>
      <c r="N76" s="40">
        <f t="shared" si="14"/>
        <v>0</v>
      </c>
      <c r="O76" s="40">
        <f t="shared" si="15"/>
        <v>0</v>
      </c>
    </row>
    <row r="77" spans="1:15" x14ac:dyDescent="0.25">
      <c r="A77" s="24">
        <f t="shared" si="19"/>
        <v>75</v>
      </c>
      <c r="B77" s="26" t="s">
        <v>148</v>
      </c>
      <c r="C77" s="41">
        <v>0</v>
      </c>
      <c r="D77" s="47">
        <v>11.27</v>
      </c>
      <c r="E77" s="36">
        <f t="shared" si="16"/>
        <v>0</v>
      </c>
      <c r="F77" s="36">
        <f t="shared" si="18"/>
        <v>825.19</v>
      </c>
      <c r="G77" s="37">
        <f t="shared" si="17"/>
        <v>0</v>
      </c>
      <c r="H77" s="38"/>
      <c r="I77" s="39">
        <v>0</v>
      </c>
      <c r="J77" s="35">
        <v>0</v>
      </c>
      <c r="K77" s="36">
        <f t="shared" si="11"/>
        <v>0</v>
      </c>
      <c r="L77" s="35">
        <f t="shared" si="12"/>
        <v>0</v>
      </c>
      <c r="M77" s="37">
        <f t="shared" si="13"/>
        <v>0</v>
      </c>
      <c r="N77" s="40">
        <f t="shared" si="14"/>
        <v>0</v>
      </c>
      <c r="O77" s="40">
        <f t="shared" si="15"/>
        <v>0</v>
      </c>
    </row>
    <row r="78" spans="1:15" x14ac:dyDescent="0.25">
      <c r="A78" s="24">
        <f t="shared" si="19"/>
        <v>76</v>
      </c>
      <c r="B78" s="26" t="s">
        <v>149</v>
      </c>
      <c r="C78" s="41">
        <v>0</v>
      </c>
      <c r="D78" s="47">
        <v>14.64</v>
      </c>
      <c r="E78" s="36">
        <f t="shared" si="16"/>
        <v>0</v>
      </c>
      <c r="F78" s="36">
        <f t="shared" si="18"/>
        <v>1071.94</v>
      </c>
      <c r="G78" s="37">
        <f t="shared" si="17"/>
        <v>0</v>
      </c>
      <c r="H78" s="38"/>
      <c r="I78" s="39">
        <v>0</v>
      </c>
      <c r="J78" s="35">
        <v>0</v>
      </c>
      <c r="K78" s="36">
        <f t="shared" si="11"/>
        <v>0</v>
      </c>
      <c r="L78" s="35">
        <f t="shared" si="12"/>
        <v>0</v>
      </c>
      <c r="M78" s="37">
        <f t="shared" si="13"/>
        <v>0</v>
      </c>
      <c r="N78" s="40">
        <f t="shared" si="14"/>
        <v>0</v>
      </c>
      <c r="O78" s="40">
        <f t="shared" si="15"/>
        <v>0</v>
      </c>
    </row>
    <row r="79" spans="1:15" x14ac:dyDescent="0.25">
      <c r="A79" s="24">
        <f t="shared" si="19"/>
        <v>77</v>
      </c>
      <c r="B79" s="26" t="s">
        <v>150</v>
      </c>
      <c r="C79" s="41">
        <v>0</v>
      </c>
      <c r="D79" s="47">
        <v>11.35</v>
      </c>
      <c r="E79" s="36">
        <f t="shared" si="16"/>
        <v>0</v>
      </c>
      <c r="F79" s="36">
        <f t="shared" si="18"/>
        <v>831.05</v>
      </c>
      <c r="G79" s="37">
        <f t="shared" si="17"/>
        <v>0</v>
      </c>
      <c r="H79" s="38"/>
      <c r="I79" s="39">
        <v>0</v>
      </c>
      <c r="J79" s="35">
        <v>0</v>
      </c>
      <c r="K79" s="36">
        <f t="shared" si="11"/>
        <v>0</v>
      </c>
      <c r="L79" s="35">
        <f t="shared" si="12"/>
        <v>0</v>
      </c>
      <c r="M79" s="37">
        <f t="shared" si="13"/>
        <v>0</v>
      </c>
      <c r="N79" s="40">
        <f t="shared" si="14"/>
        <v>0</v>
      </c>
      <c r="O79" s="40">
        <f t="shared" si="15"/>
        <v>0</v>
      </c>
    </row>
    <row r="80" spans="1:15" x14ac:dyDescent="0.25">
      <c r="A80" s="24">
        <f t="shared" si="19"/>
        <v>78</v>
      </c>
      <c r="B80" s="26" t="s">
        <v>151</v>
      </c>
      <c r="C80" s="41">
        <v>0</v>
      </c>
      <c r="D80" s="47">
        <v>5.48</v>
      </c>
      <c r="E80" s="36">
        <f t="shared" si="16"/>
        <v>0</v>
      </c>
      <c r="F80" s="36">
        <f t="shared" si="18"/>
        <v>401.25</v>
      </c>
      <c r="G80" s="37">
        <f t="shared" si="17"/>
        <v>0</v>
      </c>
      <c r="H80" s="38"/>
      <c r="I80" s="39">
        <v>0</v>
      </c>
      <c r="J80" s="35">
        <v>0</v>
      </c>
      <c r="K80" s="36">
        <f t="shared" si="11"/>
        <v>0</v>
      </c>
      <c r="L80" s="35">
        <f t="shared" si="12"/>
        <v>0</v>
      </c>
      <c r="M80" s="37">
        <f t="shared" si="13"/>
        <v>0</v>
      </c>
      <c r="N80" s="40">
        <f t="shared" si="14"/>
        <v>0</v>
      </c>
      <c r="O80" s="40">
        <f t="shared" si="15"/>
        <v>0</v>
      </c>
    </row>
    <row r="81" spans="1:15" x14ac:dyDescent="0.25">
      <c r="A81" s="24">
        <f t="shared" si="19"/>
        <v>79</v>
      </c>
      <c r="B81" s="26" t="s">
        <v>152</v>
      </c>
      <c r="C81" s="41">
        <v>0</v>
      </c>
      <c r="D81" s="47">
        <v>6.45</v>
      </c>
      <c r="E81" s="36">
        <f t="shared" si="16"/>
        <v>0</v>
      </c>
      <c r="F81" s="36">
        <f t="shared" si="18"/>
        <v>472.27</v>
      </c>
      <c r="G81" s="37">
        <f t="shared" si="17"/>
        <v>0</v>
      </c>
      <c r="H81" s="38"/>
      <c r="I81" s="39">
        <v>0</v>
      </c>
      <c r="J81" s="35">
        <v>0</v>
      </c>
      <c r="K81" s="36">
        <f t="shared" si="11"/>
        <v>0</v>
      </c>
      <c r="L81" s="35">
        <f t="shared" si="12"/>
        <v>0</v>
      </c>
      <c r="M81" s="37">
        <f t="shared" si="13"/>
        <v>0</v>
      </c>
      <c r="N81" s="40">
        <f t="shared" si="14"/>
        <v>0</v>
      </c>
      <c r="O81" s="40">
        <f t="shared" si="15"/>
        <v>0</v>
      </c>
    </row>
    <row r="82" spans="1:15" x14ac:dyDescent="0.25">
      <c r="A82" s="24">
        <f t="shared" si="19"/>
        <v>80</v>
      </c>
      <c r="B82" s="26" t="s">
        <v>153</v>
      </c>
      <c r="C82" s="41">
        <v>0</v>
      </c>
      <c r="D82" s="47">
        <v>17.22</v>
      </c>
      <c r="E82" s="36">
        <f t="shared" si="16"/>
        <v>0</v>
      </c>
      <c r="F82" s="36">
        <f t="shared" si="18"/>
        <v>1260.8499999999999</v>
      </c>
      <c r="G82" s="37">
        <f t="shared" si="17"/>
        <v>0</v>
      </c>
      <c r="H82" s="38"/>
      <c r="I82" s="39">
        <v>0</v>
      </c>
      <c r="J82" s="35">
        <v>0</v>
      </c>
      <c r="K82" s="36">
        <f t="shared" si="11"/>
        <v>0</v>
      </c>
      <c r="L82" s="35">
        <f t="shared" si="12"/>
        <v>0</v>
      </c>
      <c r="M82" s="37">
        <f t="shared" si="13"/>
        <v>0</v>
      </c>
      <c r="N82" s="40">
        <f t="shared" si="14"/>
        <v>0</v>
      </c>
      <c r="O82" s="40">
        <f t="shared" si="15"/>
        <v>0</v>
      </c>
    </row>
    <row r="83" spans="1:15" x14ac:dyDescent="0.25">
      <c r="A83" s="24">
        <f t="shared" si="19"/>
        <v>81</v>
      </c>
      <c r="B83" s="26" t="s">
        <v>154</v>
      </c>
      <c r="C83" s="41">
        <v>0</v>
      </c>
      <c r="D83" s="47">
        <v>16.05</v>
      </c>
      <c r="E83" s="36">
        <f t="shared" si="16"/>
        <v>0</v>
      </c>
      <c r="F83" s="36">
        <f t="shared" si="18"/>
        <v>1175.18</v>
      </c>
      <c r="G83" s="37">
        <f t="shared" si="17"/>
        <v>0</v>
      </c>
      <c r="H83" s="38"/>
      <c r="I83" s="39">
        <v>0</v>
      </c>
      <c r="J83" s="35">
        <v>0</v>
      </c>
      <c r="K83" s="36">
        <f t="shared" si="11"/>
        <v>0</v>
      </c>
      <c r="L83" s="35">
        <f t="shared" si="12"/>
        <v>0</v>
      </c>
      <c r="M83" s="37">
        <f t="shared" si="13"/>
        <v>0</v>
      </c>
      <c r="N83" s="40">
        <f t="shared" si="14"/>
        <v>0</v>
      </c>
      <c r="O83" s="40">
        <f t="shared" si="15"/>
        <v>0</v>
      </c>
    </row>
    <row r="84" spans="1:15" x14ac:dyDescent="0.25">
      <c r="A84" s="24">
        <f t="shared" si="19"/>
        <v>82</v>
      </c>
      <c r="B84" s="26" t="s">
        <v>155</v>
      </c>
      <c r="C84" s="41">
        <v>0</v>
      </c>
      <c r="D84" s="47">
        <v>20.97</v>
      </c>
      <c r="E84" s="36">
        <f t="shared" si="16"/>
        <v>0</v>
      </c>
      <c r="F84" s="36">
        <f t="shared" si="18"/>
        <v>1535.42</v>
      </c>
      <c r="G84" s="37">
        <f t="shared" si="17"/>
        <v>0</v>
      </c>
      <c r="H84" s="38"/>
      <c r="I84" s="39">
        <v>0</v>
      </c>
      <c r="J84" s="35">
        <v>0</v>
      </c>
      <c r="K84" s="36">
        <f t="shared" si="11"/>
        <v>0</v>
      </c>
      <c r="L84" s="35">
        <f t="shared" si="12"/>
        <v>0</v>
      </c>
      <c r="M84" s="37">
        <f t="shared" si="13"/>
        <v>0</v>
      </c>
      <c r="N84" s="40">
        <f t="shared" si="14"/>
        <v>0</v>
      </c>
      <c r="O84" s="40">
        <f t="shared" si="15"/>
        <v>0</v>
      </c>
    </row>
    <row r="85" spans="1:15" x14ac:dyDescent="0.25">
      <c r="A85" s="24">
        <f t="shared" si="19"/>
        <v>83</v>
      </c>
      <c r="B85" s="26" t="s">
        <v>156</v>
      </c>
      <c r="C85" s="41">
        <v>0</v>
      </c>
      <c r="D85" s="47">
        <v>19.489999999999998</v>
      </c>
      <c r="E85" s="36">
        <f t="shared" si="16"/>
        <v>0</v>
      </c>
      <c r="F85" s="36">
        <f t="shared" si="18"/>
        <v>1427.06</v>
      </c>
      <c r="G85" s="37">
        <f t="shared" si="17"/>
        <v>0</v>
      </c>
      <c r="H85" s="38"/>
      <c r="I85" s="39">
        <v>0</v>
      </c>
      <c r="J85" s="35">
        <v>0</v>
      </c>
      <c r="K85" s="36">
        <f t="shared" si="11"/>
        <v>0</v>
      </c>
      <c r="L85" s="35">
        <f t="shared" si="12"/>
        <v>0</v>
      </c>
      <c r="M85" s="37">
        <f t="shared" si="13"/>
        <v>0</v>
      </c>
      <c r="N85" s="40">
        <f t="shared" si="14"/>
        <v>0</v>
      </c>
      <c r="O85" s="40">
        <f t="shared" si="15"/>
        <v>0</v>
      </c>
    </row>
    <row r="86" spans="1:15" x14ac:dyDescent="0.25">
      <c r="A86" s="24">
        <f t="shared" si="19"/>
        <v>84</v>
      </c>
      <c r="B86" s="26" t="s">
        <v>157</v>
      </c>
      <c r="C86" s="41">
        <v>0</v>
      </c>
      <c r="D86" s="47">
        <v>19.88</v>
      </c>
      <c r="E86" s="36">
        <f t="shared" si="16"/>
        <v>0</v>
      </c>
      <c r="F86" s="36">
        <f t="shared" si="18"/>
        <v>1455.61</v>
      </c>
      <c r="G86" s="37">
        <f t="shared" si="17"/>
        <v>0</v>
      </c>
      <c r="H86" s="38"/>
      <c r="I86" s="39">
        <v>0</v>
      </c>
      <c r="J86" s="35">
        <v>0</v>
      </c>
      <c r="K86" s="36">
        <f t="shared" si="11"/>
        <v>0</v>
      </c>
      <c r="L86" s="35">
        <f t="shared" si="12"/>
        <v>0</v>
      </c>
      <c r="M86" s="37">
        <f t="shared" si="13"/>
        <v>0</v>
      </c>
      <c r="N86" s="40">
        <f t="shared" si="14"/>
        <v>0</v>
      </c>
      <c r="O86" s="40">
        <f t="shared" si="15"/>
        <v>0</v>
      </c>
    </row>
    <row r="87" spans="1:15" x14ac:dyDescent="0.25">
      <c r="A87" s="24">
        <f t="shared" si="19"/>
        <v>85</v>
      </c>
      <c r="B87" s="26" t="s">
        <v>158</v>
      </c>
      <c r="C87" s="41">
        <v>0</v>
      </c>
      <c r="D87" s="47">
        <v>3.99</v>
      </c>
      <c r="E87" s="36">
        <f t="shared" si="16"/>
        <v>0</v>
      </c>
      <c r="F87" s="36">
        <f t="shared" si="18"/>
        <v>292.14999999999998</v>
      </c>
      <c r="G87" s="37">
        <f t="shared" si="17"/>
        <v>0</v>
      </c>
      <c r="H87" s="38"/>
      <c r="I87" s="39">
        <v>0</v>
      </c>
      <c r="J87" s="35">
        <v>0</v>
      </c>
      <c r="K87" s="36">
        <f t="shared" si="11"/>
        <v>0</v>
      </c>
      <c r="L87" s="35">
        <f t="shared" si="12"/>
        <v>0</v>
      </c>
      <c r="M87" s="37">
        <f t="shared" si="13"/>
        <v>0</v>
      </c>
      <c r="N87" s="40">
        <f t="shared" si="14"/>
        <v>0</v>
      </c>
      <c r="O87" s="40">
        <f t="shared" si="15"/>
        <v>0</v>
      </c>
    </row>
    <row r="88" spans="1:15" x14ac:dyDescent="0.25">
      <c r="A88" s="24">
        <f t="shared" si="19"/>
        <v>86</v>
      </c>
      <c r="B88" s="26" t="s">
        <v>159</v>
      </c>
      <c r="C88" s="41">
        <v>0</v>
      </c>
      <c r="D88" s="47">
        <v>2.2799999999999998</v>
      </c>
      <c r="E88" s="36">
        <f t="shared" si="16"/>
        <v>0</v>
      </c>
      <c r="F88" s="36">
        <f t="shared" si="18"/>
        <v>166.94</v>
      </c>
      <c r="G88" s="37">
        <f t="shared" si="17"/>
        <v>0</v>
      </c>
      <c r="H88" s="38"/>
      <c r="I88" s="39">
        <v>0</v>
      </c>
      <c r="J88" s="35">
        <v>0</v>
      </c>
      <c r="K88" s="36">
        <f t="shared" si="11"/>
        <v>0</v>
      </c>
      <c r="L88" s="35">
        <f t="shared" si="12"/>
        <v>0</v>
      </c>
      <c r="M88" s="37">
        <f t="shared" si="13"/>
        <v>0</v>
      </c>
      <c r="N88" s="40">
        <f t="shared" si="14"/>
        <v>0</v>
      </c>
      <c r="O88" s="40">
        <f t="shared" si="15"/>
        <v>0</v>
      </c>
    </row>
    <row r="89" spans="1:15" x14ac:dyDescent="0.25">
      <c r="A89" s="24">
        <f t="shared" si="19"/>
        <v>87</v>
      </c>
      <c r="B89" s="26" t="s">
        <v>160</v>
      </c>
      <c r="C89" s="41">
        <v>0</v>
      </c>
      <c r="D89" s="47">
        <v>2.36</v>
      </c>
      <c r="E89" s="36">
        <f t="shared" si="16"/>
        <v>0</v>
      </c>
      <c r="F89" s="36">
        <f t="shared" si="18"/>
        <v>172.8</v>
      </c>
      <c r="G89" s="37">
        <f t="shared" si="17"/>
        <v>0</v>
      </c>
      <c r="H89" s="38"/>
      <c r="I89" s="39">
        <v>0</v>
      </c>
      <c r="J89" s="35">
        <v>0</v>
      </c>
      <c r="K89" s="36">
        <f t="shared" si="11"/>
        <v>0</v>
      </c>
      <c r="L89" s="35">
        <f t="shared" si="12"/>
        <v>0</v>
      </c>
      <c r="M89" s="37">
        <f t="shared" si="13"/>
        <v>0</v>
      </c>
      <c r="N89" s="40">
        <f t="shared" si="14"/>
        <v>0</v>
      </c>
      <c r="O89" s="40">
        <f t="shared" si="15"/>
        <v>0</v>
      </c>
    </row>
    <row r="90" spans="1:15" x14ac:dyDescent="0.25">
      <c r="A90" s="24">
        <f t="shared" si="19"/>
        <v>88</v>
      </c>
      <c r="B90" s="26" t="s">
        <v>161</v>
      </c>
      <c r="C90" s="41">
        <v>0</v>
      </c>
      <c r="D90" s="47">
        <v>2.84</v>
      </c>
      <c r="E90" s="36">
        <f t="shared" si="16"/>
        <v>0</v>
      </c>
      <c r="F90" s="36">
        <f t="shared" si="18"/>
        <v>207.94</v>
      </c>
      <c r="G90" s="37">
        <f t="shared" si="17"/>
        <v>0</v>
      </c>
      <c r="H90" s="38"/>
      <c r="I90" s="39">
        <v>0</v>
      </c>
      <c r="J90" s="35">
        <v>0</v>
      </c>
      <c r="K90" s="36">
        <f t="shared" si="11"/>
        <v>0</v>
      </c>
      <c r="L90" s="35">
        <f t="shared" si="12"/>
        <v>0</v>
      </c>
      <c r="M90" s="37">
        <f t="shared" si="13"/>
        <v>0</v>
      </c>
      <c r="N90" s="40">
        <f t="shared" si="14"/>
        <v>0</v>
      </c>
      <c r="O90" s="40">
        <f t="shared" si="15"/>
        <v>0</v>
      </c>
    </row>
    <row r="91" spans="1:15" x14ac:dyDescent="0.25">
      <c r="A91" s="24">
        <f t="shared" si="19"/>
        <v>89</v>
      </c>
      <c r="B91" s="26" t="s">
        <v>162</v>
      </c>
      <c r="C91" s="41">
        <v>0</v>
      </c>
      <c r="D91" s="47">
        <v>3.61</v>
      </c>
      <c r="E91" s="36">
        <f t="shared" si="16"/>
        <v>0</v>
      </c>
      <c r="F91" s="36">
        <f t="shared" si="18"/>
        <v>264.32</v>
      </c>
      <c r="G91" s="37">
        <f t="shared" si="17"/>
        <v>0</v>
      </c>
      <c r="H91" s="38"/>
      <c r="I91" s="39">
        <v>0</v>
      </c>
      <c r="J91" s="35">
        <v>0</v>
      </c>
      <c r="K91" s="36">
        <f t="shared" si="11"/>
        <v>0</v>
      </c>
      <c r="L91" s="35">
        <f t="shared" si="12"/>
        <v>0</v>
      </c>
      <c r="M91" s="37">
        <f t="shared" si="13"/>
        <v>0</v>
      </c>
      <c r="N91" s="40">
        <f t="shared" si="14"/>
        <v>0</v>
      </c>
      <c r="O91" s="40">
        <f t="shared" si="15"/>
        <v>0</v>
      </c>
    </row>
    <row r="92" spans="1:15" x14ac:dyDescent="0.25">
      <c r="A92" s="24">
        <f t="shared" si="19"/>
        <v>90</v>
      </c>
      <c r="B92" s="26" t="s">
        <v>163</v>
      </c>
      <c r="C92" s="41">
        <v>0</v>
      </c>
      <c r="D92" s="47">
        <v>3.33</v>
      </c>
      <c r="E92" s="36">
        <f t="shared" si="16"/>
        <v>0</v>
      </c>
      <c r="F92" s="36">
        <f t="shared" si="18"/>
        <v>243.82</v>
      </c>
      <c r="G92" s="37">
        <f t="shared" si="17"/>
        <v>0</v>
      </c>
      <c r="H92" s="38"/>
      <c r="I92" s="39">
        <v>0</v>
      </c>
      <c r="J92" s="35">
        <v>0</v>
      </c>
      <c r="K92" s="36">
        <f t="shared" si="11"/>
        <v>0</v>
      </c>
      <c r="L92" s="35">
        <f t="shared" si="12"/>
        <v>0</v>
      </c>
      <c r="M92" s="37">
        <f t="shared" si="13"/>
        <v>0</v>
      </c>
      <c r="N92" s="40">
        <f t="shared" si="14"/>
        <v>0</v>
      </c>
      <c r="O92" s="40">
        <f t="shared" si="15"/>
        <v>0</v>
      </c>
    </row>
    <row r="93" spans="1:15" x14ac:dyDescent="0.25">
      <c r="A93" s="24">
        <f t="shared" si="19"/>
        <v>91</v>
      </c>
      <c r="B93" s="26" t="s">
        <v>164</v>
      </c>
      <c r="C93" s="41">
        <v>0</v>
      </c>
      <c r="D93" s="47">
        <v>4.5</v>
      </c>
      <c r="E93" s="36">
        <f t="shared" si="16"/>
        <v>0</v>
      </c>
      <c r="F93" s="36">
        <f t="shared" si="18"/>
        <v>329.49</v>
      </c>
      <c r="G93" s="37">
        <f t="shared" si="17"/>
        <v>0</v>
      </c>
      <c r="H93" s="38"/>
      <c r="I93" s="39">
        <v>0</v>
      </c>
      <c r="J93" s="35">
        <v>0</v>
      </c>
      <c r="K93" s="36">
        <f t="shared" si="11"/>
        <v>0</v>
      </c>
      <c r="L93" s="35">
        <f t="shared" si="12"/>
        <v>0</v>
      </c>
      <c r="M93" s="37">
        <f t="shared" si="13"/>
        <v>0</v>
      </c>
      <c r="N93" s="40">
        <f t="shared" si="14"/>
        <v>0</v>
      </c>
      <c r="O93" s="40">
        <f t="shared" si="15"/>
        <v>0</v>
      </c>
    </row>
    <row r="94" spans="1:15" x14ac:dyDescent="0.25">
      <c r="A94" s="24">
        <f t="shared" si="19"/>
        <v>92</v>
      </c>
      <c r="B94" s="26" t="s">
        <v>165</v>
      </c>
      <c r="C94" s="41">
        <v>0</v>
      </c>
      <c r="D94" s="47">
        <v>4.18</v>
      </c>
      <c r="E94" s="36">
        <f t="shared" si="16"/>
        <v>0</v>
      </c>
      <c r="F94" s="36">
        <f t="shared" si="18"/>
        <v>306.06</v>
      </c>
      <c r="G94" s="37">
        <f t="shared" si="17"/>
        <v>0</v>
      </c>
      <c r="H94" s="38"/>
      <c r="I94" s="39">
        <v>0</v>
      </c>
      <c r="J94" s="35">
        <v>0</v>
      </c>
      <c r="K94" s="36">
        <f t="shared" si="11"/>
        <v>0</v>
      </c>
      <c r="L94" s="35">
        <f t="shared" si="12"/>
        <v>0</v>
      </c>
      <c r="M94" s="37">
        <f t="shared" si="13"/>
        <v>0</v>
      </c>
      <c r="N94" s="40">
        <f t="shared" si="14"/>
        <v>0</v>
      </c>
      <c r="O94" s="40">
        <f t="shared" si="15"/>
        <v>0</v>
      </c>
    </row>
    <row r="95" spans="1:15" x14ac:dyDescent="0.25">
      <c r="A95" s="24">
        <f t="shared" si="19"/>
        <v>93</v>
      </c>
      <c r="B95" s="26" t="s">
        <v>166</v>
      </c>
      <c r="C95" s="41">
        <v>0</v>
      </c>
      <c r="D95" s="47">
        <v>4.0599999999999996</v>
      </c>
      <c r="E95" s="36">
        <f t="shared" ref="E95:E124" si="20">D95*C95</f>
        <v>0</v>
      </c>
      <c r="F95" s="36">
        <f t="shared" si="18"/>
        <v>297.27</v>
      </c>
      <c r="G95" s="37">
        <f t="shared" ref="G95:G124" si="21">F95*C95</f>
        <v>0</v>
      </c>
      <c r="H95" s="38"/>
      <c r="I95" s="39">
        <v>0</v>
      </c>
      <c r="J95" s="35">
        <v>0</v>
      </c>
      <c r="K95" s="36">
        <f t="shared" si="11"/>
        <v>0</v>
      </c>
      <c r="L95" s="35">
        <f t="shared" si="12"/>
        <v>0</v>
      </c>
      <c r="M95" s="37">
        <f t="shared" si="13"/>
        <v>0</v>
      </c>
      <c r="N95" s="40">
        <f t="shared" si="14"/>
        <v>0</v>
      </c>
      <c r="O95" s="40">
        <f t="shared" si="15"/>
        <v>0</v>
      </c>
    </row>
    <row r="96" spans="1:15" x14ac:dyDescent="0.25">
      <c r="A96" s="24">
        <f t="shared" si="19"/>
        <v>94</v>
      </c>
      <c r="B96" s="26" t="s">
        <v>167</v>
      </c>
      <c r="C96" s="41">
        <v>0</v>
      </c>
      <c r="D96" s="47">
        <v>4.1100000000000003</v>
      </c>
      <c r="E96" s="36">
        <f t="shared" si="20"/>
        <v>0</v>
      </c>
      <c r="F96" s="36">
        <f t="shared" si="18"/>
        <v>300.93</v>
      </c>
      <c r="G96" s="37">
        <f t="shared" si="21"/>
        <v>0</v>
      </c>
      <c r="H96" s="38"/>
      <c r="I96" s="39">
        <v>0</v>
      </c>
      <c r="J96" s="35">
        <v>0</v>
      </c>
      <c r="K96" s="36">
        <f t="shared" si="11"/>
        <v>0</v>
      </c>
      <c r="L96" s="35">
        <f t="shared" si="12"/>
        <v>0</v>
      </c>
      <c r="M96" s="37">
        <f t="shared" si="13"/>
        <v>0</v>
      </c>
      <c r="N96" s="40">
        <f t="shared" si="14"/>
        <v>0</v>
      </c>
      <c r="O96" s="40">
        <f t="shared" si="15"/>
        <v>0</v>
      </c>
    </row>
    <row r="97" spans="1:15" x14ac:dyDescent="0.25">
      <c r="A97" s="24">
        <f t="shared" si="19"/>
        <v>95</v>
      </c>
      <c r="B97" s="26" t="s">
        <v>168</v>
      </c>
      <c r="C97" s="41">
        <v>0</v>
      </c>
      <c r="D97" s="47">
        <v>3.2</v>
      </c>
      <c r="E97" s="36">
        <f t="shared" si="20"/>
        <v>0</v>
      </c>
      <c r="F97" s="36">
        <f t="shared" si="18"/>
        <v>234.3</v>
      </c>
      <c r="G97" s="37">
        <f t="shared" si="21"/>
        <v>0</v>
      </c>
      <c r="H97" s="38"/>
      <c r="I97" s="39">
        <v>0</v>
      </c>
      <c r="J97" s="35">
        <v>0</v>
      </c>
      <c r="K97" s="36">
        <f t="shared" si="11"/>
        <v>0</v>
      </c>
      <c r="L97" s="35">
        <f t="shared" si="12"/>
        <v>0</v>
      </c>
      <c r="M97" s="37">
        <f t="shared" si="13"/>
        <v>0</v>
      </c>
      <c r="N97" s="40">
        <f t="shared" si="14"/>
        <v>0</v>
      </c>
      <c r="O97" s="40">
        <f t="shared" si="15"/>
        <v>0</v>
      </c>
    </row>
    <row r="98" spans="1:15" x14ac:dyDescent="0.25">
      <c r="A98" s="24">
        <f t="shared" si="19"/>
        <v>96</v>
      </c>
      <c r="B98" s="26" t="s">
        <v>169</v>
      </c>
      <c r="C98" s="41">
        <v>0</v>
      </c>
      <c r="D98" s="47">
        <v>6.83</v>
      </c>
      <c r="E98" s="36">
        <f t="shared" si="20"/>
        <v>0</v>
      </c>
      <c r="F98" s="36">
        <f t="shared" si="18"/>
        <v>500.09</v>
      </c>
      <c r="G98" s="37">
        <f t="shared" si="21"/>
        <v>0</v>
      </c>
      <c r="H98" s="38"/>
      <c r="I98" s="39">
        <v>0</v>
      </c>
      <c r="J98" s="35">
        <v>0</v>
      </c>
      <c r="K98" s="36">
        <f t="shared" si="11"/>
        <v>0</v>
      </c>
      <c r="L98" s="35">
        <f t="shared" si="12"/>
        <v>0</v>
      </c>
      <c r="M98" s="37">
        <f t="shared" si="13"/>
        <v>0</v>
      </c>
      <c r="N98" s="40">
        <f t="shared" si="14"/>
        <v>0</v>
      </c>
      <c r="O98" s="40">
        <f t="shared" si="15"/>
        <v>0</v>
      </c>
    </row>
    <row r="99" spans="1:15" x14ac:dyDescent="0.25">
      <c r="A99" s="24">
        <f t="shared" si="19"/>
        <v>97</v>
      </c>
      <c r="B99" s="26" t="s">
        <v>170</v>
      </c>
      <c r="C99" s="41">
        <v>0</v>
      </c>
      <c r="D99" s="47">
        <v>8.48</v>
      </c>
      <c r="E99" s="36">
        <f t="shared" si="20"/>
        <v>0</v>
      </c>
      <c r="F99" s="36">
        <f t="shared" si="18"/>
        <v>620.91</v>
      </c>
      <c r="G99" s="37">
        <f t="shared" si="21"/>
        <v>0</v>
      </c>
      <c r="H99" s="38"/>
      <c r="I99" s="39">
        <v>0</v>
      </c>
      <c r="J99" s="35">
        <v>0</v>
      </c>
      <c r="K99" s="36">
        <f t="shared" ref="K99:K142" si="22">J99*I99</f>
        <v>0</v>
      </c>
      <c r="L99" s="35">
        <f t="shared" ref="L99:L142" si="23">ROUND(J99*$B$1,2)</f>
        <v>0</v>
      </c>
      <c r="M99" s="37">
        <f t="shared" ref="M99:M142" si="24">L99*I99</f>
        <v>0</v>
      </c>
      <c r="N99" s="40">
        <f t="shared" ref="N99:N142" si="25">E99-K99</f>
        <v>0</v>
      </c>
      <c r="O99" s="40">
        <f t="shared" ref="O99:O142" si="26">G99-M99</f>
        <v>0</v>
      </c>
    </row>
    <row r="100" spans="1:15" x14ac:dyDescent="0.25">
      <c r="A100" s="24">
        <f t="shared" si="19"/>
        <v>98</v>
      </c>
      <c r="B100" s="26" t="s">
        <v>171</v>
      </c>
      <c r="C100" s="41">
        <v>0</v>
      </c>
      <c r="D100" s="47">
        <v>6.76</v>
      </c>
      <c r="E100" s="36">
        <f t="shared" si="20"/>
        <v>0</v>
      </c>
      <c r="F100" s="36">
        <f t="shared" si="18"/>
        <v>494.97</v>
      </c>
      <c r="G100" s="37">
        <f t="shared" si="21"/>
        <v>0</v>
      </c>
      <c r="H100" s="38"/>
      <c r="I100" s="39">
        <v>0</v>
      </c>
      <c r="J100" s="35">
        <v>0</v>
      </c>
      <c r="K100" s="36">
        <f t="shared" si="22"/>
        <v>0</v>
      </c>
      <c r="L100" s="35">
        <f t="shared" si="23"/>
        <v>0</v>
      </c>
      <c r="M100" s="37">
        <f t="shared" si="24"/>
        <v>0</v>
      </c>
      <c r="N100" s="40">
        <f t="shared" si="25"/>
        <v>0</v>
      </c>
      <c r="O100" s="40">
        <f t="shared" si="26"/>
        <v>0</v>
      </c>
    </row>
    <row r="101" spans="1:15" x14ac:dyDescent="0.25">
      <c r="A101" s="24">
        <f t="shared" si="19"/>
        <v>99</v>
      </c>
      <c r="B101" s="26" t="s">
        <v>172</v>
      </c>
      <c r="C101" s="41">
        <v>0</v>
      </c>
      <c r="D101" s="47">
        <v>6.05</v>
      </c>
      <c r="E101" s="36">
        <f t="shared" si="20"/>
        <v>0</v>
      </c>
      <c r="F101" s="36">
        <f t="shared" si="18"/>
        <v>442.98</v>
      </c>
      <c r="G101" s="37">
        <f t="shared" si="21"/>
        <v>0</v>
      </c>
      <c r="H101" s="38"/>
      <c r="I101" s="39">
        <v>0</v>
      </c>
      <c r="J101" s="35">
        <v>0</v>
      </c>
      <c r="K101" s="36">
        <f t="shared" si="22"/>
        <v>0</v>
      </c>
      <c r="L101" s="35">
        <f t="shared" si="23"/>
        <v>0</v>
      </c>
      <c r="M101" s="37">
        <f t="shared" si="24"/>
        <v>0</v>
      </c>
      <c r="N101" s="40">
        <f t="shared" si="25"/>
        <v>0</v>
      </c>
      <c r="O101" s="40">
        <f t="shared" si="26"/>
        <v>0</v>
      </c>
    </row>
    <row r="102" spans="1:15" x14ac:dyDescent="0.25">
      <c r="A102" s="24">
        <f t="shared" si="19"/>
        <v>100</v>
      </c>
      <c r="B102" s="26" t="s">
        <v>173</v>
      </c>
      <c r="C102" s="41">
        <v>0</v>
      </c>
      <c r="D102" s="47">
        <v>7.98</v>
      </c>
      <c r="E102" s="36">
        <f t="shared" si="20"/>
        <v>0</v>
      </c>
      <c r="F102" s="36">
        <f t="shared" si="18"/>
        <v>584.29999999999995</v>
      </c>
      <c r="G102" s="37">
        <f t="shared" si="21"/>
        <v>0</v>
      </c>
      <c r="H102" s="38"/>
      <c r="I102" s="39">
        <v>0</v>
      </c>
      <c r="J102" s="35">
        <v>0</v>
      </c>
      <c r="K102" s="36">
        <f t="shared" si="22"/>
        <v>0</v>
      </c>
      <c r="L102" s="35">
        <f t="shared" si="23"/>
        <v>0</v>
      </c>
      <c r="M102" s="37">
        <f t="shared" si="24"/>
        <v>0</v>
      </c>
      <c r="N102" s="40">
        <f t="shared" si="25"/>
        <v>0</v>
      </c>
      <c r="O102" s="40">
        <f t="shared" si="26"/>
        <v>0</v>
      </c>
    </row>
    <row r="103" spans="1:15" x14ac:dyDescent="0.25">
      <c r="A103" s="24">
        <f t="shared" si="19"/>
        <v>101</v>
      </c>
      <c r="B103" s="26" t="s">
        <v>174</v>
      </c>
      <c r="C103" s="41">
        <v>0</v>
      </c>
      <c r="D103" s="47">
        <v>8.4</v>
      </c>
      <c r="E103" s="36">
        <f t="shared" si="20"/>
        <v>0</v>
      </c>
      <c r="F103" s="36">
        <f t="shared" si="18"/>
        <v>615.04999999999995</v>
      </c>
      <c r="G103" s="37">
        <f t="shared" si="21"/>
        <v>0</v>
      </c>
      <c r="H103" s="38"/>
      <c r="I103" s="39">
        <v>0</v>
      </c>
      <c r="J103" s="35">
        <v>0</v>
      </c>
      <c r="K103" s="36">
        <f t="shared" si="22"/>
        <v>0</v>
      </c>
      <c r="L103" s="35">
        <f t="shared" si="23"/>
        <v>0</v>
      </c>
      <c r="M103" s="37">
        <f t="shared" si="24"/>
        <v>0</v>
      </c>
      <c r="N103" s="40">
        <f t="shared" si="25"/>
        <v>0</v>
      </c>
      <c r="O103" s="40">
        <f t="shared" si="26"/>
        <v>0</v>
      </c>
    </row>
    <row r="104" spans="1:15" x14ac:dyDescent="0.25">
      <c r="A104" s="24">
        <f t="shared" si="19"/>
        <v>102</v>
      </c>
      <c r="B104" s="26" t="s">
        <v>175</v>
      </c>
      <c r="C104" s="41">
        <v>0</v>
      </c>
      <c r="D104" s="47">
        <v>7.41</v>
      </c>
      <c r="E104" s="36">
        <f t="shared" si="20"/>
        <v>0</v>
      </c>
      <c r="F104" s="36">
        <f t="shared" si="18"/>
        <v>542.55999999999995</v>
      </c>
      <c r="G104" s="37">
        <f t="shared" si="21"/>
        <v>0</v>
      </c>
      <c r="H104" s="38"/>
      <c r="I104" s="39">
        <v>0</v>
      </c>
      <c r="J104" s="35">
        <v>0</v>
      </c>
      <c r="K104" s="36">
        <f t="shared" si="22"/>
        <v>0</v>
      </c>
      <c r="L104" s="35">
        <f t="shared" si="23"/>
        <v>0</v>
      </c>
      <c r="M104" s="37">
        <f t="shared" si="24"/>
        <v>0</v>
      </c>
      <c r="N104" s="40">
        <f t="shared" si="25"/>
        <v>0</v>
      </c>
      <c r="O104" s="40">
        <f t="shared" si="26"/>
        <v>0</v>
      </c>
    </row>
    <row r="105" spans="1:15" x14ac:dyDescent="0.25">
      <c r="A105" s="24">
        <f t="shared" si="19"/>
        <v>103</v>
      </c>
      <c r="B105" s="26" t="s">
        <v>176</v>
      </c>
      <c r="C105" s="41">
        <v>0</v>
      </c>
      <c r="D105" s="47">
        <v>8.31</v>
      </c>
      <c r="E105" s="36">
        <f t="shared" si="20"/>
        <v>0</v>
      </c>
      <c r="F105" s="36">
        <f t="shared" si="18"/>
        <v>608.46</v>
      </c>
      <c r="G105" s="37">
        <f t="shared" si="21"/>
        <v>0</v>
      </c>
      <c r="H105" s="38"/>
      <c r="I105" s="39">
        <v>0</v>
      </c>
      <c r="J105" s="35">
        <v>0</v>
      </c>
      <c r="K105" s="36">
        <f t="shared" si="22"/>
        <v>0</v>
      </c>
      <c r="L105" s="35">
        <f t="shared" si="23"/>
        <v>0</v>
      </c>
      <c r="M105" s="37">
        <f t="shared" si="24"/>
        <v>0</v>
      </c>
      <c r="N105" s="40">
        <f t="shared" si="25"/>
        <v>0</v>
      </c>
      <c r="O105" s="40">
        <f t="shared" si="26"/>
        <v>0</v>
      </c>
    </row>
    <row r="106" spans="1:15" x14ac:dyDescent="0.25">
      <c r="A106" s="24">
        <f t="shared" si="19"/>
        <v>104</v>
      </c>
      <c r="B106" s="26" t="s">
        <v>177</v>
      </c>
      <c r="C106" s="41">
        <v>0</v>
      </c>
      <c r="D106" s="47">
        <v>9.14</v>
      </c>
      <c r="E106" s="36">
        <f t="shared" si="20"/>
        <v>0</v>
      </c>
      <c r="F106" s="36">
        <f t="shared" si="18"/>
        <v>669.23</v>
      </c>
      <c r="G106" s="37">
        <f t="shared" si="21"/>
        <v>0</v>
      </c>
      <c r="H106" s="38"/>
      <c r="I106" s="39">
        <v>0</v>
      </c>
      <c r="J106" s="35">
        <v>0</v>
      </c>
      <c r="K106" s="36">
        <f t="shared" si="22"/>
        <v>0</v>
      </c>
      <c r="L106" s="35">
        <f t="shared" si="23"/>
        <v>0</v>
      </c>
      <c r="M106" s="37">
        <f t="shared" si="24"/>
        <v>0</v>
      </c>
      <c r="N106" s="40">
        <f t="shared" si="25"/>
        <v>0</v>
      </c>
      <c r="O106" s="40">
        <f t="shared" si="26"/>
        <v>0</v>
      </c>
    </row>
    <row r="107" spans="1:15" ht="15.75" customHeight="1" x14ac:dyDescent="0.25">
      <c r="A107" s="24">
        <f t="shared" si="19"/>
        <v>105</v>
      </c>
      <c r="B107" s="26" t="s">
        <v>178</v>
      </c>
      <c r="C107" s="41">
        <v>0</v>
      </c>
      <c r="D107" s="47">
        <v>67.5</v>
      </c>
      <c r="E107" s="36">
        <f t="shared" si="20"/>
        <v>0</v>
      </c>
      <c r="F107" s="36">
        <f t="shared" si="18"/>
        <v>4942.3500000000004</v>
      </c>
      <c r="G107" s="37">
        <f t="shared" si="21"/>
        <v>0</v>
      </c>
      <c r="H107" s="38"/>
      <c r="I107" s="39">
        <v>0</v>
      </c>
      <c r="J107" s="35">
        <v>0</v>
      </c>
      <c r="K107" s="36">
        <f t="shared" si="22"/>
        <v>0</v>
      </c>
      <c r="L107" s="35">
        <f t="shared" si="23"/>
        <v>0</v>
      </c>
      <c r="M107" s="37">
        <f t="shared" si="24"/>
        <v>0</v>
      </c>
      <c r="N107" s="40">
        <f t="shared" si="25"/>
        <v>0</v>
      </c>
      <c r="O107" s="40">
        <f t="shared" si="26"/>
        <v>0</v>
      </c>
    </row>
    <row r="108" spans="1:15" x14ac:dyDescent="0.25">
      <c r="A108" s="24">
        <f t="shared" si="19"/>
        <v>106</v>
      </c>
      <c r="B108" s="26" t="s">
        <v>179</v>
      </c>
      <c r="C108" s="41">
        <v>0</v>
      </c>
      <c r="D108" s="47">
        <v>7.85</v>
      </c>
      <c r="E108" s="36">
        <f t="shared" si="20"/>
        <v>0</v>
      </c>
      <c r="F108" s="36">
        <f t="shared" si="18"/>
        <v>574.78</v>
      </c>
      <c r="G108" s="37">
        <f t="shared" si="21"/>
        <v>0</v>
      </c>
      <c r="H108" s="38"/>
      <c r="I108" s="39">
        <v>0</v>
      </c>
      <c r="J108" s="35">
        <v>0</v>
      </c>
      <c r="K108" s="36">
        <f t="shared" si="22"/>
        <v>0</v>
      </c>
      <c r="L108" s="35">
        <f t="shared" si="23"/>
        <v>0</v>
      </c>
      <c r="M108" s="37">
        <f t="shared" si="24"/>
        <v>0</v>
      </c>
      <c r="N108" s="40">
        <f t="shared" si="25"/>
        <v>0</v>
      </c>
      <c r="O108" s="40">
        <f t="shared" si="26"/>
        <v>0</v>
      </c>
    </row>
    <row r="109" spans="1:15" x14ac:dyDescent="0.25">
      <c r="A109" s="24">
        <f t="shared" si="19"/>
        <v>107</v>
      </c>
      <c r="B109" s="26" t="s">
        <v>180</v>
      </c>
      <c r="C109" s="41">
        <v>0</v>
      </c>
      <c r="D109" s="47">
        <v>7.94</v>
      </c>
      <c r="E109" s="36">
        <f t="shared" si="20"/>
        <v>0</v>
      </c>
      <c r="F109" s="36">
        <f t="shared" si="18"/>
        <v>581.37</v>
      </c>
      <c r="G109" s="37">
        <f t="shared" si="21"/>
        <v>0</v>
      </c>
      <c r="H109" s="38"/>
      <c r="I109" s="39">
        <v>0</v>
      </c>
      <c r="J109" s="35">
        <v>0</v>
      </c>
      <c r="K109" s="36">
        <f t="shared" si="22"/>
        <v>0</v>
      </c>
      <c r="L109" s="35">
        <f t="shared" si="23"/>
        <v>0</v>
      </c>
      <c r="M109" s="37">
        <f t="shared" si="24"/>
        <v>0</v>
      </c>
      <c r="N109" s="40">
        <f t="shared" si="25"/>
        <v>0</v>
      </c>
      <c r="O109" s="40">
        <f t="shared" si="26"/>
        <v>0</v>
      </c>
    </row>
    <row r="110" spans="1:15" x14ac:dyDescent="0.25">
      <c r="A110" s="24">
        <f t="shared" si="19"/>
        <v>108</v>
      </c>
      <c r="B110" s="26" t="s">
        <v>181</v>
      </c>
      <c r="C110" s="41">
        <v>0</v>
      </c>
      <c r="D110" s="47">
        <v>9.82</v>
      </c>
      <c r="E110" s="36">
        <f t="shared" si="20"/>
        <v>0</v>
      </c>
      <c r="F110" s="36">
        <f t="shared" si="18"/>
        <v>719.02</v>
      </c>
      <c r="G110" s="37">
        <f t="shared" si="21"/>
        <v>0</v>
      </c>
      <c r="H110" s="38"/>
      <c r="I110" s="39">
        <v>0</v>
      </c>
      <c r="J110" s="35">
        <v>0</v>
      </c>
      <c r="K110" s="36">
        <f t="shared" si="22"/>
        <v>0</v>
      </c>
      <c r="L110" s="35">
        <f t="shared" si="23"/>
        <v>0</v>
      </c>
      <c r="M110" s="37">
        <f t="shared" si="24"/>
        <v>0</v>
      </c>
      <c r="N110" s="40">
        <f t="shared" si="25"/>
        <v>0</v>
      </c>
      <c r="O110" s="40">
        <f t="shared" si="26"/>
        <v>0</v>
      </c>
    </row>
    <row r="111" spans="1:15" x14ac:dyDescent="0.25">
      <c r="A111" s="24">
        <f t="shared" si="19"/>
        <v>109</v>
      </c>
      <c r="B111" s="26" t="s">
        <v>182</v>
      </c>
      <c r="C111" s="41">
        <v>0</v>
      </c>
      <c r="D111" s="47">
        <v>7.14</v>
      </c>
      <c r="E111" s="36">
        <f t="shared" si="20"/>
        <v>0</v>
      </c>
      <c r="F111" s="36">
        <f t="shared" si="18"/>
        <v>522.79</v>
      </c>
      <c r="G111" s="37">
        <f t="shared" si="21"/>
        <v>0</v>
      </c>
      <c r="H111" s="38"/>
      <c r="I111" s="39">
        <v>0</v>
      </c>
      <c r="J111" s="35">
        <v>0</v>
      </c>
      <c r="K111" s="36">
        <f t="shared" si="22"/>
        <v>0</v>
      </c>
      <c r="L111" s="35">
        <f t="shared" si="23"/>
        <v>0</v>
      </c>
      <c r="M111" s="37">
        <f t="shared" si="24"/>
        <v>0</v>
      </c>
      <c r="N111" s="40">
        <f t="shared" si="25"/>
        <v>0</v>
      </c>
      <c r="O111" s="40">
        <f t="shared" si="26"/>
        <v>0</v>
      </c>
    </row>
    <row r="112" spans="1:15" x14ac:dyDescent="0.25">
      <c r="A112" s="24">
        <f t="shared" si="19"/>
        <v>110</v>
      </c>
      <c r="B112" s="26" t="s">
        <v>183</v>
      </c>
      <c r="C112" s="41">
        <v>0</v>
      </c>
      <c r="D112" s="47">
        <v>9.0299999999999994</v>
      </c>
      <c r="E112" s="36">
        <f t="shared" si="20"/>
        <v>0</v>
      </c>
      <c r="F112" s="36">
        <f t="shared" si="18"/>
        <v>661.18</v>
      </c>
      <c r="G112" s="37">
        <f t="shared" si="21"/>
        <v>0</v>
      </c>
      <c r="H112" s="38"/>
      <c r="I112" s="39">
        <v>0</v>
      </c>
      <c r="J112" s="35">
        <v>0</v>
      </c>
      <c r="K112" s="36">
        <f t="shared" si="22"/>
        <v>0</v>
      </c>
      <c r="L112" s="35">
        <f t="shared" si="23"/>
        <v>0</v>
      </c>
      <c r="M112" s="37">
        <f t="shared" si="24"/>
        <v>0</v>
      </c>
      <c r="N112" s="40">
        <f t="shared" si="25"/>
        <v>0</v>
      </c>
      <c r="O112" s="40">
        <f t="shared" si="26"/>
        <v>0</v>
      </c>
    </row>
    <row r="113" spans="1:15" x14ac:dyDescent="0.25">
      <c r="A113" s="24">
        <f t="shared" si="19"/>
        <v>111</v>
      </c>
      <c r="B113" s="26" t="s">
        <v>184</v>
      </c>
      <c r="C113" s="41">
        <v>0</v>
      </c>
      <c r="D113" s="47">
        <v>16.96</v>
      </c>
      <c r="E113" s="36">
        <f t="shared" si="20"/>
        <v>0</v>
      </c>
      <c r="F113" s="36">
        <f t="shared" si="18"/>
        <v>1241.81</v>
      </c>
      <c r="G113" s="37">
        <f t="shared" si="21"/>
        <v>0</v>
      </c>
      <c r="H113" s="38"/>
      <c r="I113" s="39">
        <v>0</v>
      </c>
      <c r="J113" s="35">
        <v>0</v>
      </c>
      <c r="K113" s="36">
        <f t="shared" si="22"/>
        <v>0</v>
      </c>
      <c r="L113" s="35">
        <f t="shared" si="23"/>
        <v>0</v>
      </c>
      <c r="M113" s="37">
        <f t="shared" si="24"/>
        <v>0</v>
      </c>
      <c r="N113" s="40">
        <f t="shared" si="25"/>
        <v>0</v>
      </c>
      <c r="O113" s="40">
        <f t="shared" si="26"/>
        <v>0</v>
      </c>
    </row>
    <row r="114" spans="1:15" x14ac:dyDescent="0.25">
      <c r="A114" s="24">
        <f t="shared" si="19"/>
        <v>112</v>
      </c>
      <c r="B114" s="26" t="s">
        <v>185</v>
      </c>
      <c r="C114" s="41">
        <v>0</v>
      </c>
      <c r="D114" s="47">
        <v>7.35</v>
      </c>
      <c r="E114" s="36">
        <f t="shared" si="20"/>
        <v>0</v>
      </c>
      <c r="F114" s="36">
        <f t="shared" si="18"/>
        <v>538.16999999999996</v>
      </c>
      <c r="G114" s="37">
        <f t="shared" si="21"/>
        <v>0</v>
      </c>
      <c r="H114" s="38"/>
      <c r="I114" s="39">
        <v>0</v>
      </c>
      <c r="J114" s="35">
        <v>0</v>
      </c>
      <c r="K114" s="36">
        <f t="shared" si="22"/>
        <v>0</v>
      </c>
      <c r="L114" s="35">
        <f t="shared" si="23"/>
        <v>0</v>
      </c>
      <c r="M114" s="37">
        <f t="shared" si="24"/>
        <v>0</v>
      </c>
      <c r="N114" s="40">
        <f t="shared" si="25"/>
        <v>0</v>
      </c>
      <c r="O114" s="40">
        <f t="shared" si="26"/>
        <v>0</v>
      </c>
    </row>
    <row r="115" spans="1:15" ht="23.25" customHeight="1" x14ac:dyDescent="0.25">
      <c r="A115" s="24">
        <f t="shared" si="19"/>
        <v>113</v>
      </c>
      <c r="B115" s="26" t="s">
        <v>186</v>
      </c>
      <c r="C115" s="41">
        <v>0</v>
      </c>
      <c r="D115" s="47">
        <v>52.66</v>
      </c>
      <c r="E115" s="36">
        <f t="shared" si="20"/>
        <v>0</v>
      </c>
      <c r="F115" s="36">
        <f t="shared" si="18"/>
        <v>3855.77</v>
      </c>
      <c r="G115" s="37">
        <f t="shared" si="21"/>
        <v>0</v>
      </c>
      <c r="H115" s="38"/>
      <c r="I115" s="39">
        <v>0</v>
      </c>
      <c r="J115" s="35">
        <v>0</v>
      </c>
      <c r="K115" s="36">
        <f t="shared" si="22"/>
        <v>0</v>
      </c>
      <c r="L115" s="35">
        <f t="shared" si="23"/>
        <v>0</v>
      </c>
      <c r="M115" s="37">
        <f t="shared" si="24"/>
        <v>0</v>
      </c>
      <c r="N115" s="40">
        <f t="shared" si="25"/>
        <v>0</v>
      </c>
      <c r="O115" s="40">
        <f t="shared" si="26"/>
        <v>0</v>
      </c>
    </row>
    <row r="116" spans="1:15" x14ac:dyDescent="0.25">
      <c r="A116" s="24">
        <f t="shared" si="19"/>
        <v>114</v>
      </c>
      <c r="B116" s="26" t="s">
        <v>187</v>
      </c>
      <c r="C116" s="41">
        <v>0</v>
      </c>
      <c r="D116" s="47">
        <v>8.1</v>
      </c>
      <c r="E116" s="36">
        <f t="shared" si="20"/>
        <v>0</v>
      </c>
      <c r="F116" s="36">
        <f t="shared" si="18"/>
        <v>593.08000000000004</v>
      </c>
      <c r="G116" s="37">
        <f t="shared" si="21"/>
        <v>0</v>
      </c>
      <c r="H116" s="38"/>
      <c r="I116" s="39">
        <v>0</v>
      </c>
      <c r="J116" s="35">
        <v>0</v>
      </c>
      <c r="K116" s="36">
        <f t="shared" si="22"/>
        <v>0</v>
      </c>
      <c r="L116" s="35">
        <f t="shared" si="23"/>
        <v>0</v>
      </c>
      <c r="M116" s="37">
        <f t="shared" si="24"/>
        <v>0</v>
      </c>
      <c r="N116" s="40">
        <f t="shared" si="25"/>
        <v>0</v>
      </c>
      <c r="O116" s="40">
        <f t="shared" si="26"/>
        <v>0</v>
      </c>
    </row>
    <row r="117" spans="1:15" x14ac:dyDescent="0.25">
      <c r="A117" s="24">
        <f t="shared" si="19"/>
        <v>115</v>
      </c>
      <c r="B117" s="26" t="s">
        <v>188</v>
      </c>
      <c r="C117" s="41">
        <v>0</v>
      </c>
      <c r="D117" s="47">
        <v>54.72</v>
      </c>
      <c r="E117" s="36">
        <f t="shared" si="20"/>
        <v>0</v>
      </c>
      <c r="F117" s="36">
        <f t="shared" ref="F117:F136" si="27">ROUND(D117*$B$1,2)</f>
        <v>4006.6</v>
      </c>
      <c r="G117" s="37">
        <f t="shared" si="21"/>
        <v>0</v>
      </c>
      <c r="H117" s="38"/>
      <c r="I117" s="39">
        <v>0</v>
      </c>
      <c r="J117" s="35">
        <v>0</v>
      </c>
      <c r="K117" s="36">
        <f t="shared" ref="K117:K135" si="28">J117*I117</f>
        <v>0</v>
      </c>
      <c r="L117" s="35">
        <f t="shared" ref="L117:L135" si="29">ROUND(J117*$B$1,2)</f>
        <v>0</v>
      </c>
      <c r="M117" s="37">
        <f t="shared" ref="M117:M135" si="30">L117*I117</f>
        <v>0</v>
      </c>
      <c r="N117" s="40">
        <f t="shared" ref="N117:N135" si="31">E117-K117</f>
        <v>0</v>
      </c>
      <c r="O117" s="40">
        <f t="shared" ref="O117:O135" si="32">G117-M117</f>
        <v>0</v>
      </c>
    </row>
    <row r="118" spans="1:15" x14ac:dyDescent="0.25">
      <c r="A118" s="24">
        <f t="shared" si="19"/>
        <v>116</v>
      </c>
      <c r="B118" s="26" t="s">
        <v>189</v>
      </c>
      <c r="C118" s="41">
        <v>0</v>
      </c>
      <c r="D118" s="47">
        <v>17.41</v>
      </c>
      <c r="E118" s="36">
        <f t="shared" si="20"/>
        <v>0</v>
      </c>
      <c r="F118" s="36">
        <f t="shared" si="27"/>
        <v>1274.76</v>
      </c>
      <c r="G118" s="37">
        <f t="shared" si="21"/>
        <v>0</v>
      </c>
      <c r="H118" s="38"/>
      <c r="I118" s="39">
        <v>0</v>
      </c>
      <c r="J118" s="35">
        <v>0</v>
      </c>
      <c r="K118" s="36">
        <f t="shared" si="28"/>
        <v>0</v>
      </c>
      <c r="L118" s="35">
        <f t="shared" si="29"/>
        <v>0</v>
      </c>
      <c r="M118" s="37">
        <f t="shared" si="30"/>
        <v>0</v>
      </c>
      <c r="N118" s="40">
        <f t="shared" si="31"/>
        <v>0</v>
      </c>
      <c r="O118" s="40">
        <f t="shared" si="32"/>
        <v>0</v>
      </c>
    </row>
    <row r="119" spans="1:15" x14ac:dyDescent="0.25">
      <c r="A119" s="24">
        <f t="shared" si="19"/>
        <v>117</v>
      </c>
      <c r="B119" s="26" t="s">
        <v>190</v>
      </c>
      <c r="C119" s="41">
        <v>0</v>
      </c>
      <c r="D119" s="47">
        <v>3.61</v>
      </c>
      <c r="E119" s="36">
        <f t="shared" si="20"/>
        <v>0</v>
      </c>
      <c r="F119" s="36">
        <f t="shared" si="27"/>
        <v>264.32</v>
      </c>
      <c r="G119" s="37">
        <f t="shared" si="21"/>
        <v>0</v>
      </c>
      <c r="H119" s="38"/>
      <c r="I119" s="39">
        <v>0</v>
      </c>
      <c r="J119" s="35">
        <v>0</v>
      </c>
      <c r="K119" s="36">
        <f t="shared" si="28"/>
        <v>0</v>
      </c>
      <c r="L119" s="35">
        <f t="shared" si="29"/>
        <v>0</v>
      </c>
      <c r="M119" s="37">
        <f t="shared" si="30"/>
        <v>0</v>
      </c>
      <c r="N119" s="40">
        <f t="shared" si="31"/>
        <v>0</v>
      </c>
      <c r="O119" s="40">
        <f t="shared" si="32"/>
        <v>0</v>
      </c>
    </row>
    <row r="120" spans="1:15" ht="15" customHeight="1" x14ac:dyDescent="0.25">
      <c r="A120" s="24">
        <f t="shared" si="19"/>
        <v>118</v>
      </c>
      <c r="B120" s="26" t="s">
        <v>191</v>
      </c>
      <c r="C120" s="41">
        <v>0</v>
      </c>
      <c r="D120" s="47">
        <v>16.11</v>
      </c>
      <c r="E120" s="36">
        <f t="shared" si="20"/>
        <v>0</v>
      </c>
      <c r="F120" s="36">
        <f t="shared" si="27"/>
        <v>1179.57</v>
      </c>
      <c r="G120" s="37">
        <f t="shared" si="21"/>
        <v>0</v>
      </c>
      <c r="H120" s="38"/>
      <c r="I120" s="39">
        <v>0</v>
      </c>
      <c r="J120" s="35">
        <v>0</v>
      </c>
      <c r="K120" s="36">
        <f t="shared" si="28"/>
        <v>0</v>
      </c>
      <c r="L120" s="35">
        <f t="shared" si="29"/>
        <v>0</v>
      </c>
      <c r="M120" s="37">
        <f t="shared" si="30"/>
        <v>0</v>
      </c>
      <c r="N120" s="40">
        <f t="shared" si="31"/>
        <v>0</v>
      </c>
      <c r="O120" s="40">
        <f t="shared" si="32"/>
        <v>0</v>
      </c>
    </row>
    <row r="121" spans="1:15" x14ac:dyDescent="0.25">
      <c r="A121" s="24">
        <f t="shared" si="19"/>
        <v>119</v>
      </c>
      <c r="B121" s="26" t="s">
        <v>192</v>
      </c>
      <c r="C121" s="41">
        <v>0</v>
      </c>
      <c r="D121" s="47">
        <v>9.5500000000000007</v>
      </c>
      <c r="E121" s="36">
        <f t="shared" si="20"/>
        <v>0</v>
      </c>
      <c r="F121" s="36">
        <f t="shared" si="27"/>
        <v>699.25</v>
      </c>
      <c r="G121" s="37">
        <f t="shared" si="21"/>
        <v>0</v>
      </c>
      <c r="H121" s="38"/>
      <c r="I121" s="39">
        <v>0</v>
      </c>
      <c r="J121" s="35">
        <v>0</v>
      </c>
      <c r="K121" s="36">
        <f t="shared" si="28"/>
        <v>0</v>
      </c>
      <c r="L121" s="35">
        <f t="shared" si="29"/>
        <v>0</v>
      </c>
      <c r="M121" s="37">
        <f t="shared" si="30"/>
        <v>0</v>
      </c>
      <c r="N121" s="40">
        <f t="shared" si="31"/>
        <v>0</v>
      </c>
      <c r="O121" s="40">
        <f t="shared" si="32"/>
        <v>0</v>
      </c>
    </row>
    <row r="122" spans="1:15" x14ac:dyDescent="0.25">
      <c r="A122" s="24">
        <f t="shared" si="19"/>
        <v>120</v>
      </c>
      <c r="B122" s="26" t="s">
        <v>193</v>
      </c>
      <c r="C122" s="41">
        <v>0</v>
      </c>
      <c r="D122" s="47">
        <v>7.83</v>
      </c>
      <c r="E122" s="36">
        <f t="shared" si="20"/>
        <v>0</v>
      </c>
      <c r="F122" s="36">
        <f t="shared" si="27"/>
        <v>573.30999999999995</v>
      </c>
      <c r="G122" s="37">
        <f t="shared" si="21"/>
        <v>0</v>
      </c>
      <c r="H122" s="38"/>
      <c r="I122" s="39">
        <v>0</v>
      </c>
      <c r="J122" s="35">
        <v>0</v>
      </c>
      <c r="K122" s="36">
        <f t="shared" si="28"/>
        <v>0</v>
      </c>
      <c r="L122" s="35">
        <f t="shared" si="29"/>
        <v>0</v>
      </c>
      <c r="M122" s="37">
        <f t="shared" si="30"/>
        <v>0</v>
      </c>
      <c r="N122" s="40">
        <f t="shared" si="31"/>
        <v>0</v>
      </c>
      <c r="O122" s="40">
        <f t="shared" si="32"/>
        <v>0</v>
      </c>
    </row>
    <row r="123" spans="1:15" x14ac:dyDescent="0.25">
      <c r="A123" s="24">
        <f t="shared" si="19"/>
        <v>121</v>
      </c>
      <c r="B123" s="26" t="s">
        <v>194</v>
      </c>
      <c r="C123" s="41">
        <v>0</v>
      </c>
      <c r="D123" s="47">
        <v>9.7899999999999991</v>
      </c>
      <c r="E123" s="36">
        <f t="shared" si="20"/>
        <v>0</v>
      </c>
      <c r="F123" s="36">
        <f t="shared" si="27"/>
        <v>716.82</v>
      </c>
      <c r="G123" s="37">
        <f t="shared" si="21"/>
        <v>0</v>
      </c>
      <c r="H123" s="38"/>
      <c r="I123" s="39">
        <v>0</v>
      </c>
      <c r="J123" s="35">
        <v>0</v>
      </c>
      <c r="K123" s="36">
        <f t="shared" si="28"/>
        <v>0</v>
      </c>
      <c r="L123" s="35">
        <f t="shared" si="29"/>
        <v>0</v>
      </c>
      <c r="M123" s="37">
        <f t="shared" si="30"/>
        <v>0</v>
      </c>
      <c r="N123" s="40">
        <f t="shared" si="31"/>
        <v>0</v>
      </c>
      <c r="O123" s="40">
        <f t="shared" si="32"/>
        <v>0</v>
      </c>
    </row>
    <row r="124" spans="1:15" x14ac:dyDescent="0.25">
      <c r="A124" s="24">
        <f t="shared" si="19"/>
        <v>122</v>
      </c>
      <c r="B124" s="26" t="s">
        <v>195</v>
      </c>
      <c r="C124" s="41">
        <v>0</v>
      </c>
      <c r="D124" s="47">
        <v>9.4600000000000009</v>
      </c>
      <c r="E124" s="36">
        <f t="shared" si="20"/>
        <v>0</v>
      </c>
      <c r="F124" s="36">
        <f t="shared" si="27"/>
        <v>692.66</v>
      </c>
      <c r="G124" s="37">
        <f t="shared" si="21"/>
        <v>0</v>
      </c>
      <c r="H124" s="38"/>
      <c r="I124" s="39">
        <v>0</v>
      </c>
      <c r="J124" s="35">
        <v>0</v>
      </c>
      <c r="K124" s="36">
        <f t="shared" si="28"/>
        <v>0</v>
      </c>
      <c r="L124" s="35">
        <f t="shared" si="29"/>
        <v>0</v>
      </c>
      <c r="M124" s="37">
        <f t="shared" si="30"/>
        <v>0</v>
      </c>
      <c r="N124" s="40">
        <f t="shared" si="31"/>
        <v>0</v>
      </c>
      <c r="O124" s="40">
        <f t="shared" si="32"/>
        <v>0</v>
      </c>
    </row>
    <row r="125" spans="1:15" x14ac:dyDescent="0.25">
      <c r="A125" s="24">
        <f t="shared" si="19"/>
        <v>123</v>
      </c>
      <c r="B125" s="26" t="s">
        <v>196</v>
      </c>
      <c r="C125" s="41">
        <v>0</v>
      </c>
      <c r="D125" s="47">
        <v>8.15</v>
      </c>
      <c r="E125" s="36">
        <f t="shared" ref="E125:E136" si="33">D125*C125</f>
        <v>0</v>
      </c>
      <c r="F125" s="36">
        <f t="shared" si="27"/>
        <v>596.74</v>
      </c>
      <c r="G125" s="37">
        <f t="shared" ref="G125:G136" si="34">F125*C125</f>
        <v>0</v>
      </c>
      <c r="H125" s="38"/>
      <c r="I125" s="39">
        <v>0</v>
      </c>
      <c r="J125" s="35">
        <v>0</v>
      </c>
      <c r="K125" s="36">
        <f t="shared" si="28"/>
        <v>0</v>
      </c>
      <c r="L125" s="35">
        <f t="shared" si="29"/>
        <v>0</v>
      </c>
      <c r="M125" s="37">
        <f t="shared" si="30"/>
        <v>0</v>
      </c>
      <c r="N125" s="40">
        <f t="shared" si="31"/>
        <v>0</v>
      </c>
      <c r="O125" s="40">
        <f t="shared" si="32"/>
        <v>0</v>
      </c>
    </row>
    <row r="126" spans="1:15" x14ac:dyDescent="0.25">
      <c r="A126" s="24">
        <f t="shared" si="19"/>
        <v>124</v>
      </c>
      <c r="B126" s="26" t="s">
        <v>197</v>
      </c>
      <c r="C126" s="41">
        <v>0</v>
      </c>
      <c r="D126" s="47">
        <v>7.57</v>
      </c>
      <c r="E126" s="36">
        <f t="shared" si="33"/>
        <v>0</v>
      </c>
      <c r="F126" s="36">
        <f t="shared" si="27"/>
        <v>554.28</v>
      </c>
      <c r="G126" s="37">
        <f t="shared" si="34"/>
        <v>0</v>
      </c>
      <c r="H126" s="38"/>
      <c r="I126" s="39">
        <v>0</v>
      </c>
      <c r="J126" s="35">
        <v>0</v>
      </c>
      <c r="K126" s="36">
        <f t="shared" si="28"/>
        <v>0</v>
      </c>
      <c r="L126" s="35">
        <f t="shared" si="29"/>
        <v>0</v>
      </c>
      <c r="M126" s="37">
        <f t="shared" si="30"/>
        <v>0</v>
      </c>
      <c r="N126" s="40">
        <f t="shared" si="31"/>
        <v>0</v>
      </c>
      <c r="O126" s="40">
        <f t="shared" si="32"/>
        <v>0</v>
      </c>
    </row>
    <row r="127" spans="1:15" x14ac:dyDescent="0.25">
      <c r="A127" s="24">
        <f t="shared" si="19"/>
        <v>125</v>
      </c>
      <c r="B127" s="26" t="s">
        <v>198</v>
      </c>
      <c r="C127" s="41">
        <v>0</v>
      </c>
      <c r="D127" s="47">
        <v>12.6</v>
      </c>
      <c r="E127" s="36">
        <f t="shared" si="33"/>
        <v>0</v>
      </c>
      <c r="F127" s="36">
        <f t="shared" si="27"/>
        <v>922.57</v>
      </c>
      <c r="G127" s="37">
        <f t="shared" si="34"/>
        <v>0</v>
      </c>
      <c r="H127" s="38"/>
      <c r="I127" s="39">
        <v>0</v>
      </c>
      <c r="J127" s="35">
        <v>0</v>
      </c>
      <c r="K127" s="36">
        <f t="shared" si="28"/>
        <v>0</v>
      </c>
      <c r="L127" s="35">
        <f t="shared" si="29"/>
        <v>0</v>
      </c>
      <c r="M127" s="37">
        <f t="shared" si="30"/>
        <v>0</v>
      </c>
      <c r="N127" s="40">
        <f t="shared" si="31"/>
        <v>0</v>
      </c>
      <c r="O127" s="40">
        <f t="shared" si="32"/>
        <v>0</v>
      </c>
    </row>
    <row r="128" spans="1:15" x14ac:dyDescent="0.25">
      <c r="A128" s="24">
        <f t="shared" si="19"/>
        <v>126</v>
      </c>
      <c r="B128" s="26" t="s">
        <v>199</v>
      </c>
      <c r="C128" s="41">
        <v>0</v>
      </c>
      <c r="D128" s="47">
        <v>14.07</v>
      </c>
      <c r="E128" s="36">
        <f t="shared" si="33"/>
        <v>0</v>
      </c>
      <c r="F128" s="36">
        <f t="shared" si="27"/>
        <v>1030.21</v>
      </c>
      <c r="G128" s="37">
        <f t="shared" si="34"/>
        <v>0</v>
      </c>
      <c r="H128" s="38"/>
      <c r="I128" s="39">
        <v>0</v>
      </c>
      <c r="J128" s="35">
        <v>0</v>
      </c>
      <c r="K128" s="36">
        <f t="shared" si="28"/>
        <v>0</v>
      </c>
      <c r="L128" s="35">
        <f t="shared" si="29"/>
        <v>0</v>
      </c>
      <c r="M128" s="37">
        <f t="shared" si="30"/>
        <v>0</v>
      </c>
      <c r="N128" s="40">
        <f t="shared" si="31"/>
        <v>0</v>
      </c>
      <c r="O128" s="40">
        <f t="shared" si="32"/>
        <v>0</v>
      </c>
    </row>
    <row r="129" spans="1:15" x14ac:dyDescent="0.25">
      <c r="A129" s="24">
        <f t="shared" si="19"/>
        <v>127</v>
      </c>
      <c r="B129" s="26" t="s">
        <v>200</v>
      </c>
      <c r="C129" s="41">
        <v>0</v>
      </c>
      <c r="D129" s="47">
        <v>6.86</v>
      </c>
      <c r="E129" s="36">
        <f t="shared" si="33"/>
        <v>0</v>
      </c>
      <c r="F129" s="36">
        <f t="shared" si="27"/>
        <v>502.29</v>
      </c>
      <c r="G129" s="37">
        <f t="shared" si="34"/>
        <v>0</v>
      </c>
      <c r="H129" s="38"/>
      <c r="I129" s="39">
        <v>0</v>
      </c>
      <c r="J129" s="35">
        <v>0</v>
      </c>
      <c r="K129" s="36">
        <f t="shared" si="28"/>
        <v>0</v>
      </c>
      <c r="L129" s="35">
        <f t="shared" si="29"/>
        <v>0</v>
      </c>
      <c r="M129" s="37">
        <f t="shared" si="30"/>
        <v>0</v>
      </c>
      <c r="N129" s="40">
        <f t="shared" si="31"/>
        <v>0</v>
      </c>
      <c r="O129" s="40">
        <f t="shared" si="32"/>
        <v>0</v>
      </c>
    </row>
    <row r="130" spans="1:15" x14ac:dyDescent="0.25">
      <c r="A130" s="24">
        <f t="shared" si="19"/>
        <v>128</v>
      </c>
      <c r="B130" s="26" t="s">
        <v>201</v>
      </c>
      <c r="C130" s="41">
        <v>0</v>
      </c>
      <c r="D130" s="47">
        <v>18</v>
      </c>
      <c r="E130" s="36">
        <f t="shared" si="33"/>
        <v>0</v>
      </c>
      <c r="F130" s="36">
        <f t="shared" si="27"/>
        <v>1317.96</v>
      </c>
      <c r="G130" s="37">
        <f t="shared" si="34"/>
        <v>0</v>
      </c>
      <c r="H130" s="38"/>
      <c r="I130" s="39">
        <v>0</v>
      </c>
      <c r="J130" s="35">
        <v>0</v>
      </c>
      <c r="K130" s="36">
        <f t="shared" si="28"/>
        <v>0</v>
      </c>
      <c r="L130" s="35">
        <f t="shared" si="29"/>
        <v>0</v>
      </c>
      <c r="M130" s="37">
        <f t="shared" si="30"/>
        <v>0</v>
      </c>
      <c r="N130" s="40">
        <f t="shared" si="31"/>
        <v>0</v>
      </c>
      <c r="O130" s="40">
        <f t="shared" si="32"/>
        <v>0</v>
      </c>
    </row>
    <row r="131" spans="1:15" x14ac:dyDescent="0.25">
      <c r="A131" s="24">
        <f t="shared" si="19"/>
        <v>129</v>
      </c>
      <c r="B131" s="26" t="s">
        <v>202</v>
      </c>
      <c r="C131" s="41">
        <v>0</v>
      </c>
      <c r="D131" s="47">
        <v>16.059999999999999</v>
      </c>
      <c r="E131" s="36">
        <f t="shared" si="33"/>
        <v>0</v>
      </c>
      <c r="F131" s="36">
        <f t="shared" si="27"/>
        <v>1175.9100000000001</v>
      </c>
      <c r="G131" s="37">
        <f t="shared" si="34"/>
        <v>0</v>
      </c>
      <c r="H131" s="38"/>
      <c r="I131" s="39">
        <v>0</v>
      </c>
      <c r="J131" s="35">
        <v>0</v>
      </c>
      <c r="K131" s="36">
        <f t="shared" si="28"/>
        <v>0</v>
      </c>
      <c r="L131" s="35">
        <f t="shared" si="29"/>
        <v>0</v>
      </c>
      <c r="M131" s="37">
        <f t="shared" si="30"/>
        <v>0</v>
      </c>
      <c r="N131" s="40">
        <f t="shared" si="31"/>
        <v>0</v>
      </c>
      <c r="O131" s="40">
        <f t="shared" si="32"/>
        <v>0</v>
      </c>
    </row>
    <row r="132" spans="1:15" x14ac:dyDescent="0.25">
      <c r="A132" s="24">
        <f t="shared" si="19"/>
        <v>130</v>
      </c>
      <c r="B132" s="26" t="s">
        <v>203</v>
      </c>
      <c r="C132" s="41">
        <v>0</v>
      </c>
      <c r="D132" s="47">
        <v>41.86</v>
      </c>
      <c r="E132" s="36">
        <f t="shared" si="33"/>
        <v>0</v>
      </c>
      <c r="F132" s="36">
        <f t="shared" si="27"/>
        <v>3064.99</v>
      </c>
      <c r="G132" s="37">
        <f t="shared" si="34"/>
        <v>0</v>
      </c>
      <c r="H132" s="38"/>
      <c r="I132" s="39">
        <v>0</v>
      </c>
      <c r="J132" s="35">
        <v>0</v>
      </c>
      <c r="K132" s="36">
        <f t="shared" si="28"/>
        <v>0</v>
      </c>
      <c r="L132" s="35">
        <f t="shared" si="29"/>
        <v>0</v>
      </c>
      <c r="M132" s="37">
        <f t="shared" si="30"/>
        <v>0</v>
      </c>
      <c r="N132" s="40">
        <f t="shared" si="31"/>
        <v>0</v>
      </c>
      <c r="O132" s="40">
        <f t="shared" si="32"/>
        <v>0</v>
      </c>
    </row>
    <row r="133" spans="1:15" x14ac:dyDescent="0.25">
      <c r="A133" s="24">
        <f t="shared" ref="A133:A142" si="35">A132+1</f>
        <v>131</v>
      </c>
      <c r="B133" s="26" t="s">
        <v>204</v>
      </c>
      <c r="C133" s="41">
        <v>0</v>
      </c>
      <c r="D133" s="47">
        <v>7.52</v>
      </c>
      <c r="E133" s="36">
        <f t="shared" si="33"/>
        <v>0</v>
      </c>
      <c r="F133" s="36">
        <f t="shared" si="27"/>
        <v>550.61</v>
      </c>
      <c r="G133" s="37">
        <f t="shared" si="34"/>
        <v>0</v>
      </c>
      <c r="H133" s="38"/>
      <c r="I133" s="39">
        <v>0</v>
      </c>
      <c r="J133" s="35">
        <v>0</v>
      </c>
      <c r="K133" s="36">
        <f t="shared" si="28"/>
        <v>0</v>
      </c>
      <c r="L133" s="35">
        <f t="shared" si="29"/>
        <v>0</v>
      </c>
      <c r="M133" s="37">
        <f t="shared" si="30"/>
        <v>0</v>
      </c>
      <c r="N133" s="40">
        <f t="shared" si="31"/>
        <v>0</v>
      </c>
      <c r="O133" s="40">
        <f t="shared" si="32"/>
        <v>0</v>
      </c>
    </row>
    <row r="134" spans="1:15" x14ac:dyDescent="0.25">
      <c r="A134" s="24">
        <f t="shared" si="35"/>
        <v>132</v>
      </c>
      <c r="B134" s="26" t="s">
        <v>205</v>
      </c>
      <c r="C134" s="41">
        <v>0</v>
      </c>
      <c r="D134" s="47">
        <v>49.08</v>
      </c>
      <c r="E134" s="36">
        <f t="shared" si="33"/>
        <v>0</v>
      </c>
      <c r="F134" s="36">
        <f t="shared" si="27"/>
        <v>3593.64</v>
      </c>
      <c r="G134" s="37">
        <f t="shared" si="34"/>
        <v>0</v>
      </c>
      <c r="H134" s="38"/>
      <c r="I134" s="39">
        <v>0</v>
      </c>
      <c r="J134" s="35">
        <v>0</v>
      </c>
      <c r="K134" s="36">
        <f t="shared" si="28"/>
        <v>0</v>
      </c>
      <c r="L134" s="35">
        <f t="shared" si="29"/>
        <v>0</v>
      </c>
      <c r="M134" s="37">
        <f t="shared" si="30"/>
        <v>0</v>
      </c>
      <c r="N134" s="40">
        <f t="shared" si="31"/>
        <v>0</v>
      </c>
      <c r="O134" s="40">
        <f t="shared" si="32"/>
        <v>0</v>
      </c>
    </row>
    <row r="135" spans="1:15" x14ac:dyDescent="0.25">
      <c r="A135" s="24">
        <f t="shared" si="35"/>
        <v>133</v>
      </c>
      <c r="B135" s="26" t="s">
        <v>206</v>
      </c>
      <c r="C135" s="41">
        <v>0</v>
      </c>
      <c r="D135" s="47">
        <v>49.08</v>
      </c>
      <c r="E135" s="36">
        <f t="shared" si="33"/>
        <v>0</v>
      </c>
      <c r="F135" s="36">
        <f t="shared" si="27"/>
        <v>3593.64</v>
      </c>
      <c r="G135" s="37">
        <f t="shared" si="34"/>
        <v>0</v>
      </c>
      <c r="H135" s="38"/>
      <c r="I135" s="39">
        <v>0</v>
      </c>
      <c r="J135" s="35">
        <v>0</v>
      </c>
      <c r="K135" s="36">
        <f t="shared" si="28"/>
        <v>0</v>
      </c>
      <c r="L135" s="35">
        <f t="shared" si="29"/>
        <v>0</v>
      </c>
      <c r="M135" s="37">
        <f t="shared" si="30"/>
        <v>0</v>
      </c>
      <c r="N135" s="40">
        <f t="shared" si="31"/>
        <v>0</v>
      </c>
      <c r="O135" s="40">
        <f t="shared" si="32"/>
        <v>0</v>
      </c>
    </row>
    <row r="136" spans="1:15" x14ac:dyDescent="0.25">
      <c r="A136" s="24">
        <f t="shared" si="35"/>
        <v>134</v>
      </c>
      <c r="B136" s="26" t="s">
        <v>207</v>
      </c>
      <c r="C136" s="41">
        <v>0</v>
      </c>
      <c r="D136" s="47">
        <v>49.08</v>
      </c>
      <c r="E136" s="36">
        <f t="shared" si="33"/>
        <v>0</v>
      </c>
      <c r="F136" s="36">
        <f t="shared" si="27"/>
        <v>3593.64</v>
      </c>
      <c r="G136" s="37">
        <f t="shared" si="34"/>
        <v>0</v>
      </c>
      <c r="H136" s="38"/>
      <c r="I136" s="39">
        <v>0</v>
      </c>
      <c r="J136" s="35">
        <v>0</v>
      </c>
      <c r="K136" s="36">
        <f t="shared" si="22"/>
        <v>0</v>
      </c>
      <c r="L136" s="35">
        <f t="shared" si="23"/>
        <v>0</v>
      </c>
      <c r="M136" s="37">
        <f t="shared" si="24"/>
        <v>0</v>
      </c>
      <c r="N136" s="40">
        <f t="shared" si="25"/>
        <v>0</v>
      </c>
      <c r="O136" s="40">
        <f t="shared" si="26"/>
        <v>0</v>
      </c>
    </row>
    <row r="137" spans="1:15" x14ac:dyDescent="0.25">
      <c r="A137" s="24">
        <f t="shared" si="35"/>
        <v>135</v>
      </c>
      <c r="B137" s="26" t="s">
        <v>208</v>
      </c>
      <c r="C137" s="41">
        <v>0</v>
      </c>
      <c r="D137" s="47">
        <v>49.08</v>
      </c>
      <c r="E137" s="36">
        <f t="shared" ref="E137:E142" si="36">D137*C137</f>
        <v>0</v>
      </c>
      <c r="F137" s="36">
        <f t="shared" ref="F137:F142" si="37">ROUND(D137*$B$1,2)</f>
        <v>3593.64</v>
      </c>
      <c r="G137" s="37">
        <f t="shared" ref="G137:G142" si="38">F137*C137</f>
        <v>0</v>
      </c>
      <c r="H137" s="38"/>
      <c r="I137" s="39">
        <v>0</v>
      </c>
      <c r="J137" s="35">
        <v>0</v>
      </c>
      <c r="K137" s="36">
        <f t="shared" si="22"/>
        <v>0</v>
      </c>
      <c r="L137" s="35">
        <f t="shared" si="23"/>
        <v>0</v>
      </c>
      <c r="M137" s="37">
        <f t="shared" si="24"/>
        <v>0</v>
      </c>
      <c r="N137" s="40">
        <f t="shared" si="25"/>
        <v>0</v>
      </c>
      <c r="O137" s="40">
        <f t="shared" si="26"/>
        <v>0</v>
      </c>
    </row>
    <row r="138" spans="1:15" x14ac:dyDescent="0.25">
      <c r="A138" s="24">
        <f t="shared" si="35"/>
        <v>136</v>
      </c>
      <c r="B138" s="26" t="s">
        <v>209</v>
      </c>
      <c r="C138" s="41">
        <v>0</v>
      </c>
      <c r="D138" s="47">
        <v>18.55</v>
      </c>
      <c r="E138" s="36">
        <f t="shared" si="36"/>
        <v>0</v>
      </c>
      <c r="F138" s="36">
        <f t="shared" si="37"/>
        <v>1358.23</v>
      </c>
      <c r="G138" s="37">
        <f t="shared" si="38"/>
        <v>0</v>
      </c>
      <c r="H138" s="38"/>
      <c r="I138" s="39">
        <v>0</v>
      </c>
      <c r="J138" s="35">
        <v>0</v>
      </c>
      <c r="K138" s="36">
        <f t="shared" si="22"/>
        <v>0</v>
      </c>
      <c r="L138" s="35">
        <f t="shared" si="23"/>
        <v>0</v>
      </c>
      <c r="M138" s="37">
        <f t="shared" si="24"/>
        <v>0</v>
      </c>
      <c r="N138" s="40">
        <f t="shared" si="25"/>
        <v>0</v>
      </c>
      <c r="O138" s="40">
        <f t="shared" si="26"/>
        <v>0</v>
      </c>
    </row>
    <row r="139" spans="1:15" x14ac:dyDescent="0.25">
      <c r="A139" s="24">
        <f t="shared" si="35"/>
        <v>137</v>
      </c>
      <c r="B139" s="26" t="s">
        <v>210</v>
      </c>
      <c r="C139" s="41">
        <v>0</v>
      </c>
      <c r="D139" s="47">
        <v>27.36</v>
      </c>
      <c r="E139" s="36">
        <f t="shared" si="36"/>
        <v>0</v>
      </c>
      <c r="F139" s="36">
        <f t="shared" si="37"/>
        <v>2003.3</v>
      </c>
      <c r="G139" s="37">
        <f t="shared" si="38"/>
        <v>0</v>
      </c>
      <c r="H139" s="38"/>
      <c r="I139" s="39">
        <v>0</v>
      </c>
      <c r="J139" s="35">
        <v>0</v>
      </c>
      <c r="K139" s="36">
        <f t="shared" si="22"/>
        <v>0</v>
      </c>
      <c r="L139" s="35">
        <f t="shared" si="23"/>
        <v>0</v>
      </c>
      <c r="M139" s="37">
        <f t="shared" si="24"/>
        <v>0</v>
      </c>
      <c r="N139" s="40">
        <f t="shared" si="25"/>
        <v>0</v>
      </c>
      <c r="O139" s="40">
        <f t="shared" si="26"/>
        <v>0</v>
      </c>
    </row>
    <row r="140" spans="1:15" x14ac:dyDescent="0.25">
      <c r="A140" s="24">
        <f t="shared" si="35"/>
        <v>138</v>
      </c>
      <c r="B140" s="26" t="s">
        <v>211</v>
      </c>
      <c r="C140" s="41">
        <v>0</v>
      </c>
      <c r="D140" s="47">
        <v>27.36</v>
      </c>
      <c r="E140" s="36">
        <f t="shared" si="36"/>
        <v>0</v>
      </c>
      <c r="F140" s="36">
        <f t="shared" si="37"/>
        <v>2003.3</v>
      </c>
      <c r="G140" s="37">
        <f t="shared" si="38"/>
        <v>0</v>
      </c>
      <c r="H140" s="38"/>
      <c r="I140" s="39">
        <v>0</v>
      </c>
      <c r="J140" s="35">
        <v>0</v>
      </c>
      <c r="K140" s="36">
        <f t="shared" si="22"/>
        <v>0</v>
      </c>
      <c r="L140" s="35">
        <f t="shared" si="23"/>
        <v>0</v>
      </c>
      <c r="M140" s="37">
        <f t="shared" si="24"/>
        <v>0</v>
      </c>
      <c r="N140" s="40">
        <f t="shared" si="25"/>
        <v>0</v>
      </c>
      <c r="O140" s="40">
        <f t="shared" si="26"/>
        <v>0</v>
      </c>
    </row>
    <row r="141" spans="1:15" x14ac:dyDescent="0.25">
      <c r="A141" s="24">
        <f t="shared" si="35"/>
        <v>139</v>
      </c>
      <c r="B141" s="26" t="s">
        <v>212</v>
      </c>
      <c r="C141" s="41">
        <v>0</v>
      </c>
      <c r="D141" s="47">
        <v>27.36</v>
      </c>
      <c r="E141" s="36">
        <f t="shared" si="36"/>
        <v>0</v>
      </c>
      <c r="F141" s="36">
        <f t="shared" si="37"/>
        <v>2003.3</v>
      </c>
      <c r="G141" s="37">
        <f t="shared" si="38"/>
        <v>0</v>
      </c>
      <c r="H141" s="38"/>
      <c r="I141" s="39">
        <v>0</v>
      </c>
      <c r="J141" s="35">
        <v>0</v>
      </c>
      <c r="K141" s="36">
        <f t="shared" si="22"/>
        <v>0</v>
      </c>
      <c r="L141" s="35">
        <f t="shared" si="23"/>
        <v>0</v>
      </c>
      <c r="M141" s="37">
        <f t="shared" si="24"/>
        <v>0</v>
      </c>
      <c r="N141" s="40">
        <f t="shared" si="25"/>
        <v>0</v>
      </c>
      <c r="O141" s="40">
        <f t="shared" si="26"/>
        <v>0</v>
      </c>
    </row>
    <row r="142" spans="1:15" x14ac:dyDescent="0.25">
      <c r="A142" s="24">
        <f t="shared" si="35"/>
        <v>140</v>
      </c>
      <c r="B142" s="26" t="s">
        <v>203</v>
      </c>
      <c r="C142" s="41">
        <v>0</v>
      </c>
      <c r="D142" s="47">
        <v>41.86</v>
      </c>
      <c r="E142" s="36">
        <f t="shared" si="36"/>
        <v>0</v>
      </c>
      <c r="F142" s="36">
        <f t="shared" si="37"/>
        <v>3064.99</v>
      </c>
      <c r="G142" s="37">
        <f t="shared" si="38"/>
        <v>0</v>
      </c>
      <c r="H142" s="38"/>
      <c r="I142" s="39">
        <v>0</v>
      </c>
      <c r="J142" s="35">
        <v>0</v>
      </c>
      <c r="K142" s="36">
        <f t="shared" si="22"/>
        <v>0</v>
      </c>
      <c r="L142" s="35">
        <f t="shared" si="23"/>
        <v>0</v>
      </c>
      <c r="M142" s="37">
        <f t="shared" si="24"/>
        <v>0</v>
      </c>
      <c r="N142" s="40">
        <f t="shared" si="25"/>
        <v>0</v>
      </c>
      <c r="O142" s="40">
        <f t="shared" si="26"/>
        <v>0</v>
      </c>
    </row>
    <row r="143" spans="1:15" ht="15.75" x14ac:dyDescent="0.25">
      <c r="A143" s="42"/>
      <c r="B143" s="42"/>
      <c r="C143" s="42"/>
      <c r="D143" s="42"/>
      <c r="E143" s="42"/>
      <c r="F143" s="42"/>
      <c r="G143" s="44">
        <f>SUM(G3:G142)</f>
        <v>0</v>
      </c>
      <c r="H143" s="43"/>
      <c r="I143" s="43"/>
      <c r="J143" s="43"/>
      <c r="K143" s="43"/>
      <c r="L143" s="43"/>
      <c r="M143" s="44">
        <f>SUM(M3:M142)</f>
        <v>0</v>
      </c>
      <c r="N143" s="43"/>
      <c r="O143" s="44">
        <f>SUM(O3:O142)</f>
        <v>0</v>
      </c>
    </row>
  </sheetData>
  <mergeCells count="3">
    <mergeCell ref="C1:G1"/>
    <mergeCell ref="H1:M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5" x14ac:dyDescent="0.25"/>
  <cols>
    <col min="1" max="1" width="8.7109375" bestFit="1" customWidth="1"/>
    <col min="2" max="2" width="39.42578125" customWidth="1"/>
    <col min="4" max="4" width="10" style="13" bestFit="1" customWidth="1"/>
    <col min="5" max="5" width="11.7109375" bestFit="1" customWidth="1"/>
    <col min="6" max="6" width="10.28515625" bestFit="1" customWidth="1"/>
    <col min="7" max="7" width="11.5703125" bestFit="1" customWidth="1"/>
    <col min="8" max="8" width="10.140625" customWidth="1"/>
    <col min="10" max="10" width="10" bestFit="1" customWidth="1"/>
    <col min="11" max="11" width="11.7109375" bestFit="1" customWidth="1"/>
    <col min="12" max="12" width="10.28515625" bestFit="1" customWidth="1"/>
    <col min="13" max="13" width="11.5703125" bestFit="1" customWidth="1"/>
    <col min="14" max="14" width="11.5703125" customWidth="1"/>
    <col min="15" max="15" width="11.85546875" bestFit="1" customWidth="1"/>
  </cols>
  <sheetData>
    <row r="1" spans="1:15" ht="23.25" x14ac:dyDescent="0.35">
      <c r="A1" s="3" t="s">
        <v>8</v>
      </c>
      <c r="B1" s="14">
        <v>73.22</v>
      </c>
      <c r="C1" s="15" t="s">
        <v>73</v>
      </c>
      <c r="D1" s="15"/>
      <c r="E1" s="15"/>
      <c r="F1" s="15"/>
      <c r="G1" s="16"/>
      <c r="H1" s="19" t="s">
        <v>9</v>
      </c>
      <c r="I1" s="20"/>
      <c r="J1" s="20"/>
      <c r="K1" s="20"/>
      <c r="L1" s="20"/>
      <c r="M1" s="21"/>
      <c r="N1" s="17" t="s">
        <v>10</v>
      </c>
      <c r="O1" s="18"/>
    </row>
    <row r="2" spans="1:15" ht="30" x14ac:dyDescent="0.25">
      <c r="A2" s="2" t="s">
        <v>0</v>
      </c>
      <c r="B2" s="4" t="s">
        <v>1</v>
      </c>
      <c r="C2" s="2" t="s">
        <v>3</v>
      </c>
      <c r="D2" s="12" t="s">
        <v>4</v>
      </c>
      <c r="E2" s="2" t="s">
        <v>5</v>
      </c>
      <c r="F2" s="2" t="s">
        <v>6</v>
      </c>
      <c r="G2" s="6" t="s">
        <v>7</v>
      </c>
      <c r="H2" s="5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6" t="s">
        <v>7</v>
      </c>
      <c r="N2" s="9" t="s">
        <v>5</v>
      </c>
      <c r="O2" s="10" t="s">
        <v>7</v>
      </c>
    </row>
    <row r="3" spans="1:15" x14ac:dyDescent="0.25">
      <c r="A3" s="24">
        <v>1</v>
      </c>
      <c r="B3" s="26" t="s">
        <v>11</v>
      </c>
      <c r="C3" s="45">
        <v>1</v>
      </c>
      <c r="D3" s="46"/>
      <c r="E3" s="1">
        <f t="shared" ref="E3" si="0">D3*C3</f>
        <v>0</v>
      </c>
      <c r="F3" s="1">
        <f>ROUND(D3*$B$1,2)</f>
        <v>0</v>
      </c>
      <c r="G3" s="8">
        <f t="shared" ref="G3" si="1">F3*C3</f>
        <v>0</v>
      </c>
      <c r="H3" s="7" t="s">
        <v>11</v>
      </c>
      <c r="I3" s="23">
        <v>1</v>
      </c>
      <c r="J3" s="22">
        <v>0</v>
      </c>
      <c r="K3" s="1">
        <f>J3*I3</f>
        <v>0</v>
      </c>
      <c r="L3" s="22">
        <f>ROUND(J3*$B$1,2)</f>
        <v>0</v>
      </c>
      <c r="M3" s="8">
        <f>L3*I3</f>
        <v>0</v>
      </c>
      <c r="N3" s="11">
        <f>E3-K3</f>
        <v>0</v>
      </c>
      <c r="O3" s="11">
        <f>G3-M3</f>
        <v>0</v>
      </c>
    </row>
    <row r="4" spans="1:15" x14ac:dyDescent="0.25">
      <c r="A4" s="24">
        <f>A3+1</f>
        <v>2</v>
      </c>
      <c r="B4" s="26" t="s">
        <v>12</v>
      </c>
      <c r="C4" s="41">
        <v>0</v>
      </c>
      <c r="D4" s="47">
        <v>357.75</v>
      </c>
      <c r="E4" s="1">
        <f t="shared" ref="E4:E66" si="2">D4*C4</f>
        <v>0</v>
      </c>
      <c r="F4" s="1">
        <f t="shared" ref="F4:F66" si="3">ROUND(D4*$B$1,2)</f>
        <v>26194.46</v>
      </c>
      <c r="G4" s="8">
        <f t="shared" ref="G4:G66" si="4">F4*C4</f>
        <v>0</v>
      </c>
      <c r="H4" s="7"/>
      <c r="I4" s="23">
        <v>0</v>
      </c>
      <c r="J4" s="22">
        <v>0</v>
      </c>
      <c r="K4" s="1">
        <f>J4*I4</f>
        <v>0</v>
      </c>
      <c r="L4" s="22">
        <f>ROUND(J4*$B$1,2)</f>
        <v>0</v>
      </c>
      <c r="M4" s="8">
        <f>L4*I4</f>
        <v>0</v>
      </c>
      <c r="N4" s="11">
        <f>E4-K4</f>
        <v>0</v>
      </c>
      <c r="O4" s="11">
        <f>G4-M4</f>
        <v>0</v>
      </c>
    </row>
    <row r="5" spans="1:15" x14ac:dyDescent="0.25">
      <c r="A5" s="24">
        <f t="shared" ref="A5:A66" si="5">A4+1</f>
        <v>3</v>
      </c>
      <c r="B5" s="26" t="s">
        <v>13</v>
      </c>
      <c r="C5" s="41">
        <v>0</v>
      </c>
      <c r="D5" s="47">
        <v>16.329999999999998</v>
      </c>
      <c r="E5" s="1">
        <f t="shared" si="2"/>
        <v>0</v>
      </c>
      <c r="F5" s="1">
        <f t="shared" si="3"/>
        <v>1195.68</v>
      </c>
      <c r="G5" s="8">
        <f t="shared" si="4"/>
        <v>0</v>
      </c>
      <c r="H5" s="7"/>
      <c r="I5" s="23">
        <v>0</v>
      </c>
      <c r="J5" s="22">
        <v>0</v>
      </c>
      <c r="K5" s="1">
        <f t="shared" ref="K5:K66" si="6">J5*I5</f>
        <v>0</v>
      </c>
      <c r="L5" s="22">
        <f t="shared" ref="L5:L66" si="7">ROUND(J5*$B$1,2)</f>
        <v>0</v>
      </c>
      <c r="M5" s="8">
        <f t="shared" ref="M5:M66" si="8">L5*I5</f>
        <v>0</v>
      </c>
      <c r="N5" s="11">
        <f t="shared" ref="N5:N37" si="9">E5-K5</f>
        <v>0</v>
      </c>
      <c r="O5" s="11">
        <f t="shared" ref="O5:O37" si="10">G5-M5</f>
        <v>0</v>
      </c>
    </row>
    <row r="6" spans="1:15" x14ac:dyDescent="0.25">
      <c r="A6" s="24">
        <f t="shared" si="5"/>
        <v>4</v>
      </c>
      <c r="B6" s="26" t="s">
        <v>14</v>
      </c>
      <c r="C6" s="41">
        <v>0</v>
      </c>
      <c r="D6" s="47">
        <v>13.37</v>
      </c>
      <c r="E6" s="1">
        <f t="shared" si="2"/>
        <v>0</v>
      </c>
      <c r="F6" s="1">
        <f t="shared" si="3"/>
        <v>978.95</v>
      </c>
      <c r="G6" s="8">
        <f t="shared" si="4"/>
        <v>0</v>
      </c>
      <c r="H6" s="7"/>
      <c r="I6" s="23">
        <v>0</v>
      </c>
      <c r="J6" s="22">
        <v>0</v>
      </c>
      <c r="K6" s="1">
        <f t="shared" si="6"/>
        <v>0</v>
      </c>
      <c r="L6" s="22">
        <f t="shared" si="7"/>
        <v>0</v>
      </c>
      <c r="M6" s="8">
        <f t="shared" si="8"/>
        <v>0</v>
      </c>
      <c r="N6" s="11">
        <f t="shared" si="9"/>
        <v>0</v>
      </c>
      <c r="O6" s="11">
        <f t="shared" si="10"/>
        <v>0</v>
      </c>
    </row>
    <row r="7" spans="1:15" x14ac:dyDescent="0.25">
      <c r="A7" s="24">
        <f t="shared" si="5"/>
        <v>5</v>
      </c>
      <c r="B7" s="26" t="s">
        <v>15</v>
      </c>
      <c r="C7" s="41">
        <v>0</v>
      </c>
      <c r="D7" s="47">
        <v>17.86</v>
      </c>
      <c r="E7" s="1">
        <f t="shared" si="2"/>
        <v>0</v>
      </c>
      <c r="F7" s="1">
        <f t="shared" si="3"/>
        <v>1307.71</v>
      </c>
      <c r="G7" s="8">
        <f t="shared" si="4"/>
        <v>0</v>
      </c>
      <c r="H7" s="7"/>
      <c r="I7" s="23">
        <v>0</v>
      </c>
      <c r="J7" s="22">
        <v>0</v>
      </c>
      <c r="K7" s="1">
        <f t="shared" si="6"/>
        <v>0</v>
      </c>
      <c r="L7" s="22">
        <f t="shared" si="7"/>
        <v>0</v>
      </c>
      <c r="M7" s="8">
        <f t="shared" si="8"/>
        <v>0</v>
      </c>
      <c r="N7" s="11">
        <f t="shared" si="9"/>
        <v>0</v>
      </c>
      <c r="O7" s="11">
        <f t="shared" si="10"/>
        <v>0</v>
      </c>
    </row>
    <row r="8" spans="1:15" x14ac:dyDescent="0.25">
      <c r="A8" s="24">
        <f t="shared" si="5"/>
        <v>6</v>
      </c>
      <c r="B8" s="26" t="s">
        <v>16</v>
      </c>
      <c r="C8" s="41">
        <v>0</v>
      </c>
      <c r="D8" s="47">
        <v>10.34</v>
      </c>
      <c r="E8" s="1">
        <f t="shared" si="2"/>
        <v>0</v>
      </c>
      <c r="F8" s="1">
        <f t="shared" si="3"/>
        <v>757.09</v>
      </c>
      <c r="G8" s="8">
        <f t="shared" si="4"/>
        <v>0</v>
      </c>
      <c r="H8" s="7"/>
      <c r="I8" s="23">
        <v>0</v>
      </c>
      <c r="J8" s="22">
        <v>0</v>
      </c>
      <c r="K8" s="1">
        <f t="shared" si="6"/>
        <v>0</v>
      </c>
      <c r="L8" s="22">
        <f t="shared" si="7"/>
        <v>0</v>
      </c>
      <c r="M8" s="8">
        <f t="shared" si="8"/>
        <v>0</v>
      </c>
      <c r="N8" s="11">
        <f t="shared" si="9"/>
        <v>0</v>
      </c>
      <c r="O8" s="11">
        <f t="shared" si="10"/>
        <v>0</v>
      </c>
    </row>
    <row r="9" spans="1:15" x14ac:dyDescent="0.25">
      <c r="A9" s="24">
        <f t="shared" si="5"/>
        <v>7</v>
      </c>
      <c r="B9" s="26" t="s">
        <v>17</v>
      </c>
      <c r="C9" s="41">
        <v>0</v>
      </c>
      <c r="D9" s="47">
        <v>114.63</v>
      </c>
      <c r="E9" s="1">
        <f t="shared" si="2"/>
        <v>0</v>
      </c>
      <c r="F9" s="1">
        <f t="shared" si="3"/>
        <v>8393.2099999999991</v>
      </c>
      <c r="G9" s="8">
        <f t="shared" si="4"/>
        <v>0</v>
      </c>
      <c r="H9" s="7"/>
      <c r="I9" s="23">
        <v>0</v>
      </c>
      <c r="J9" s="22">
        <v>0</v>
      </c>
      <c r="K9" s="1">
        <f t="shared" si="6"/>
        <v>0</v>
      </c>
      <c r="L9" s="22">
        <f t="shared" si="7"/>
        <v>0</v>
      </c>
      <c r="M9" s="8">
        <f t="shared" si="8"/>
        <v>0</v>
      </c>
      <c r="N9" s="11">
        <f t="shared" si="9"/>
        <v>0</v>
      </c>
      <c r="O9" s="11">
        <f t="shared" si="10"/>
        <v>0</v>
      </c>
    </row>
    <row r="10" spans="1:15" x14ac:dyDescent="0.25">
      <c r="A10" s="24">
        <f t="shared" si="5"/>
        <v>8</v>
      </c>
      <c r="B10" s="26" t="s">
        <v>18</v>
      </c>
      <c r="C10" s="41">
        <v>0</v>
      </c>
      <c r="D10" s="47">
        <v>106.69</v>
      </c>
      <c r="E10" s="1">
        <f t="shared" si="2"/>
        <v>0</v>
      </c>
      <c r="F10" s="1">
        <f t="shared" si="3"/>
        <v>7811.84</v>
      </c>
      <c r="G10" s="8">
        <f t="shared" si="4"/>
        <v>0</v>
      </c>
      <c r="H10" s="7"/>
      <c r="I10" s="23">
        <v>0</v>
      </c>
      <c r="J10" s="22">
        <v>0</v>
      </c>
      <c r="K10" s="1">
        <f t="shared" si="6"/>
        <v>0</v>
      </c>
      <c r="L10" s="22">
        <f t="shared" si="7"/>
        <v>0</v>
      </c>
      <c r="M10" s="8">
        <f t="shared" si="8"/>
        <v>0</v>
      </c>
      <c r="N10" s="11">
        <f t="shared" si="9"/>
        <v>0</v>
      </c>
      <c r="O10" s="11">
        <f t="shared" si="10"/>
        <v>0</v>
      </c>
    </row>
    <row r="11" spans="1:15" x14ac:dyDescent="0.25">
      <c r="A11" s="24">
        <f t="shared" si="5"/>
        <v>9</v>
      </c>
      <c r="B11" s="26" t="s">
        <v>19</v>
      </c>
      <c r="C11" s="41">
        <v>0</v>
      </c>
      <c r="D11" s="47">
        <v>106.69</v>
      </c>
      <c r="E11" s="1">
        <f t="shared" si="2"/>
        <v>0</v>
      </c>
      <c r="F11" s="1">
        <f t="shared" si="3"/>
        <v>7811.84</v>
      </c>
      <c r="G11" s="8">
        <f t="shared" si="4"/>
        <v>0</v>
      </c>
      <c r="H11" s="7"/>
      <c r="I11" s="23">
        <v>0</v>
      </c>
      <c r="J11" s="22">
        <v>0</v>
      </c>
      <c r="K11" s="1">
        <f t="shared" si="6"/>
        <v>0</v>
      </c>
      <c r="L11" s="22">
        <f t="shared" si="7"/>
        <v>0</v>
      </c>
      <c r="M11" s="8">
        <f t="shared" si="8"/>
        <v>0</v>
      </c>
      <c r="N11" s="11">
        <f t="shared" si="9"/>
        <v>0</v>
      </c>
      <c r="O11" s="11">
        <f t="shared" si="10"/>
        <v>0</v>
      </c>
    </row>
    <row r="12" spans="1:15" x14ac:dyDescent="0.25">
      <c r="A12" s="24">
        <f t="shared" si="5"/>
        <v>10</v>
      </c>
      <c r="B12" s="26" t="s">
        <v>20</v>
      </c>
      <c r="C12" s="41">
        <v>0</v>
      </c>
      <c r="D12" s="47">
        <v>106.69</v>
      </c>
      <c r="E12" s="1">
        <f t="shared" si="2"/>
        <v>0</v>
      </c>
      <c r="F12" s="1">
        <f t="shared" si="3"/>
        <v>7811.84</v>
      </c>
      <c r="G12" s="8">
        <f t="shared" si="4"/>
        <v>0</v>
      </c>
      <c r="H12" s="7"/>
      <c r="I12" s="23">
        <v>0</v>
      </c>
      <c r="J12" s="22">
        <v>0</v>
      </c>
      <c r="K12" s="1">
        <f t="shared" si="6"/>
        <v>0</v>
      </c>
      <c r="L12" s="22">
        <f t="shared" si="7"/>
        <v>0</v>
      </c>
      <c r="M12" s="8">
        <f t="shared" si="8"/>
        <v>0</v>
      </c>
      <c r="N12" s="11">
        <f t="shared" si="9"/>
        <v>0</v>
      </c>
      <c r="O12" s="11">
        <f t="shared" si="10"/>
        <v>0</v>
      </c>
    </row>
    <row r="13" spans="1:15" x14ac:dyDescent="0.25">
      <c r="A13" s="24">
        <f t="shared" si="5"/>
        <v>11</v>
      </c>
      <c r="B13" s="26" t="s">
        <v>21</v>
      </c>
      <c r="C13" s="41">
        <v>0</v>
      </c>
      <c r="D13" s="47">
        <v>88.41</v>
      </c>
      <c r="E13" s="1">
        <f t="shared" si="2"/>
        <v>0</v>
      </c>
      <c r="F13" s="1">
        <f t="shared" si="3"/>
        <v>6473.38</v>
      </c>
      <c r="G13" s="8">
        <f t="shared" si="4"/>
        <v>0</v>
      </c>
      <c r="H13" s="7"/>
      <c r="I13" s="23">
        <v>0</v>
      </c>
      <c r="J13" s="22">
        <v>0</v>
      </c>
      <c r="K13" s="1">
        <f t="shared" si="6"/>
        <v>0</v>
      </c>
      <c r="L13" s="22">
        <f t="shared" si="7"/>
        <v>0</v>
      </c>
      <c r="M13" s="8">
        <f t="shared" si="8"/>
        <v>0</v>
      </c>
      <c r="N13" s="11">
        <f t="shared" si="9"/>
        <v>0</v>
      </c>
      <c r="O13" s="11">
        <f t="shared" si="10"/>
        <v>0</v>
      </c>
    </row>
    <row r="14" spans="1:15" x14ac:dyDescent="0.25">
      <c r="A14" s="24">
        <f t="shared" si="5"/>
        <v>12</v>
      </c>
      <c r="B14" s="26" t="s">
        <v>22</v>
      </c>
      <c r="C14" s="41">
        <v>0</v>
      </c>
      <c r="D14" s="47">
        <v>92.14</v>
      </c>
      <c r="E14" s="1">
        <f t="shared" si="2"/>
        <v>0</v>
      </c>
      <c r="F14" s="1">
        <f t="shared" si="3"/>
        <v>6746.49</v>
      </c>
      <c r="G14" s="8">
        <f t="shared" si="4"/>
        <v>0</v>
      </c>
      <c r="H14" s="7"/>
      <c r="I14" s="23">
        <v>0</v>
      </c>
      <c r="J14" s="22">
        <v>0</v>
      </c>
      <c r="K14" s="1">
        <f t="shared" si="6"/>
        <v>0</v>
      </c>
      <c r="L14" s="22">
        <f t="shared" si="7"/>
        <v>0</v>
      </c>
      <c r="M14" s="8">
        <f t="shared" si="8"/>
        <v>0</v>
      </c>
      <c r="N14" s="11">
        <f t="shared" si="9"/>
        <v>0</v>
      </c>
      <c r="O14" s="11">
        <f t="shared" si="10"/>
        <v>0</v>
      </c>
    </row>
    <row r="15" spans="1:15" x14ac:dyDescent="0.25">
      <c r="A15" s="24">
        <f t="shared" si="5"/>
        <v>13</v>
      </c>
      <c r="B15" s="26" t="s">
        <v>23</v>
      </c>
      <c r="C15" s="41">
        <v>0</v>
      </c>
      <c r="D15" s="47">
        <v>104.8</v>
      </c>
      <c r="E15" s="1">
        <f t="shared" si="2"/>
        <v>0</v>
      </c>
      <c r="F15" s="1">
        <f t="shared" si="3"/>
        <v>7673.46</v>
      </c>
      <c r="G15" s="8">
        <f t="shared" si="4"/>
        <v>0</v>
      </c>
      <c r="H15" s="7"/>
      <c r="I15" s="23">
        <v>0</v>
      </c>
      <c r="J15" s="22">
        <v>0</v>
      </c>
      <c r="K15" s="1">
        <f t="shared" si="6"/>
        <v>0</v>
      </c>
      <c r="L15" s="22">
        <f t="shared" si="7"/>
        <v>0</v>
      </c>
      <c r="M15" s="8">
        <f t="shared" si="8"/>
        <v>0</v>
      </c>
      <c r="N15" s="11">
        <f t="shared" si="9"/>
        <v>0</v>
      </c>
      <c r="O15" s="11">
        <f t="shared" si="10"/>
        <v>0</v>
      </c>
    </row>
    <row r="16" spans="1:15" x14ac:dyDescent="0.25">
      <c r="A16" s="24">
        <f t="shared" si="5"/>
        <v>14</v>
      </c>
      <c r="B16" s="26" t="s">
        <v>24</v>
      </c>
      <c r="C16" s="41">
        <v>0</v>
      </c>
      <c r="D16" s="47">
        <v>104.8</v>
      </c>
      <c r="E16" s="1">
        <f t="shared" si="2"/>
        <v>0</v>
      </c>
      <c r="F16" s="1">
        <f t="shared" si="3"/>
        <v>7673.46</v>
      </c>
      <c r="G16" s="8">
        <f t="shared" si="4"/>
        <v>0</v>
      </c>
      <c r="H16" s="7"/>
      <c r="I16" s="23">
        <v>0</v>
      </c>
      <c r="J16" s="22">
        <v>0</v>
      </c>
      <c r="K16" s="1">
        <f t="shared" si="6"/>
        <v>0</v>
      </c>
      <c r="L16" s="22">
        <f t="shared" si="7"/>
        <v>0</v>
      </c>
      <c r="M16" s="8">
        <f t="shared" si="8"/>
        <v>0</v>
      </c>
      <c r="N16" s="11">
        <f t="shared" si="9"/>
        <v>0</v>
      </c>
      <c r="O16" s="11">
        <f t="shared" si="10"/>
        <v>0</v>
      </c>
    </row>
    <row r="17" spans="1:15" x14ac:dyDescent="0.25">
      <c r="A17" s="24">
        <f t="shared" si="5"/>
        <v>15</v>
      </c>
      <c r="B17" s="26" t="s">
        <v>25</v>
      </c>
      <c r="C17" s="41">
        <v>0</v>
      </c>
      <c r="D17" s="47">
        <v>104.8</v>
      </c>
      <c r="E17" s="1">
        <f t="shared" si="2"/>
        <v>0</v>
      </c>
      <c r="F17" s="1">
        <f t="shared" si="3"/>
        <v>7673.46</v>
      </c>
      <c r="G17" s="8">
        <f t="shared" si="4"/>
        <v>0</v>
      </c>
      <c r="H17" s="7"/>
      <c r="I17" s="23">
        <v>0</v>
      </c>
      <c r="J17" s="22">
        <v>0</v>
      </c>
      <c r="K17" s="1">
        <f t="shared" si="6"/>
        <v>0</v>
      </c>
      <c r="L17" s="22">
        <f t="shared" si="7"/>
        <v>0</v>
      </c>
      <c r="M17" s="8">
        <f t="shared" si="8"/>
        <v>0</v>
      </c>
      <c r="N17" s="11">
        <f t="shared" si="9"/>
        <v>0</v>
      </c>
      <c r="O17" s="11">
        <f t="shared" si="10"/>
        <v>0</v>
      </c>
    </row>
    <row r="18" spans="1:15" x14ac:dyDescent="0.25">
      <c r="A18" s="24">
        <f t="shared" si="5"/>
        <v>16</v>
      </c>
      <c r="B18" s="26" t="s">
        <v>26</v>
      </c>
      <c r="C18" s="41">
        <v>0</v>
      </c>
      <c r="D18" s="47">
        <v>294.82</v>
      </c>
      <c r="E18" s="1">
        <f t="shared" si="2"/>
        <v>0</v>
      </c>
      <c r="F18" s="1">
        <f t="shared" si="3"/>
        <v>21586.720000000001</v>
      </c>
      <c r="G18" s="8">
        <f t="shared" si="4"/>
        <v>0</v>
      </c>
      <c r="H18" s="7"/>
      <c r="I18" s="23">
        <v>0</v>
      </c>
      <c r="J18" s="22">
        <v>0</v>
      </c>
      <c r="K18" s="1">
        <f t="shared" si="6"/>
        <v>0</v>
      </c>
      <c r="L18" s="22">
        <f t="shared" si="7"/>
        <v>0</v>
      </c>
      <c r="M18" s="8">
        <f t="shared" si="8"/>
        <v>0</v>
      </c>
      <c r="N18" s="11">
        <f t="shared" si="9"/>
        <v>0</v>
      </c>
      <c r="O18" s="11">
        <f t="shared" si="10"/>
        <v>0</v>
      </c>
    </row>
    <row r="19" spans="1:15" x14ac:dyDescent="0.25">
      <c r="A19" s="24">
        <f t="shared" si="5"/>
        <v>17</v>
      </c>
      <c r="B19" s="26" t="s">
        <v>27</v>
      </c>
      <c r="C19" s="41">
        <v>0</v>
      </c>
      <c r="D19" s="47">
        <v>235.65</v>
      </c>
      <c r="E19" s="1">
        <f t="shared" si="2"/>
        <v>0</v>
      </c>
      <c r="F19" s="1">
        <f t="shared" si="3"/>
        <v>17254.29</v>
      </c>
      <c r="G19" s="8">
        <f t="shared" si="4"/>
        <v>0</v>
      </c>
      <c r="H19" s="7"/>
      <c r="I19" s="23">
        <v>0</v>
      </c>
      <c r="J19" s="22">
        <v>0</v>
      </c>
      <c r="K19" s="1">
        <f t="shared" si="6"/>
        <v>0</v>
      </c>
      <c r="L19" s="22">
        <f t="shared" si="7"/>
        <v>0</v>
      </c>
      <c r="M19" s="8">
        <f t="shared" si="8"/>
        <v>0</v>
      </c>
      <c r="N19" s="11">
        <f t="shared" si="9"/>
        <v>0</v>
      </c>
      <c r="O19" s="11">
        <f t="shared" si="10"/>
        <v>0</v>
      </c>
    </row>
    <row r="20" spans="1:15" x14ac:dyDescent="0.25">
      <c r="A20" s="24">
        <f t="shared" si="5"/>
        <v>18</v>
      </c>
      <c r="B20" s="26" t="s">
        <v>28</v>
      </c>
      <c r="C20" s="41">
        <v>0</v>
      </c>
      <c r="D20" s="47">
        <v>235.65</v>
      </c>
      <c r="E20" s="1">
        <f t="shared" si="2"/>
        <v>0</v>
      </c>
      <c r="F20" s="1">
        <f t="shared" si="3"/>
        <v>17254.29</v>
      </c>
      <c r="G20" s="8">
        <f t="shared" si="4"/>
        <v>0</v>
      </c>
      <c r="H20" s="7"/>
      <c r="I20" s="23">
        <v>0</v>
      </c>
      <c r="J20" s="22">
        <v>0</v>
      </c>
      <c r="K20" s="1">
        <f t="shared" si="6"/>
        <v>0</v>
      </c>
      <c r="L20" s="22">
        <f t="shared" si="7"/>
        <v>0</v>
      </c>
      <c r="M20" s="8">
        <f t="shared" si="8"/>
        <v>0</v>
      </c>
      <c r="N20" s="11">
        <f t="shared" si="9"/>
        <v>0</v>
      </c>
      <c r="O20" s="11">
        <f t="shared" si="10"/>
        <v>0</v>
      </c>
    </row>
    <row r="21" spans="1:15" x14ac:dyDescent="0.25">
      <c r="A21" s="24">
        <f t="shared" si="5"/>
        <v>19</v>
      </c>
      <c r="B21" s="26" t="s">
        <v>29</v>
      </c>
      <c r="C21" s="41">
        <v>0</v>
      </c>
      <c r="D21" s="47">
        <v>235.65</v>
      </c>
      <c r="E21" s="1">
        <f t="shared" si="2"/>
        <v>0</v>
      </c>
      <c r="F21" s="1">
        <f t="shared" si="3"/>
        <v>17254.29</v>
      </c>
      <c r="G21" s="8">
        <f t="shared" si="4"/>
        <v>0</v>
      </c>
      <c r="H21" s="7"/>
      <c r="I21" s="23">
        <v>0</v>
      </c>
      <c r="J21" s="22">
        <v>0</v>
      </c>
      <c r="K21" s="1">
        <f t="shared" si="6"/>
        <v>0</v>
      </c>
      <c r="L21" s="22">
        <f t="shared" si="7"/>
        <v>0</v>
      </c>
      <c r="M21" s="8">
        <f t="shared" si="8"/>
        <v>0</v>
      </c>
      <c r="N21" s="11">
        <f t="shared" si="9"/>
        <v>0</v>
      </c>
      <c r="O21" s="11">
        <f t="shared" si="10"/>
        <v>0</v>
      </c>
    </row>
    <row r="22" spans="1:15" x14ac:dyDescent="0.25">
      <c r="A22" s="24">
        <f t="shared" si="5"/>
        <v>20</v>
      </c>
      <c r="B22" s="26" t="s">
        <v>30</v>
      </c>
      <c r="C22" s="41">
        <v>0</v>
      </c>
      <c r="D22" s="47">
        <v>370.86</v>
      </c>
      <c r="E22" s="1">
        <f t="shared" si="2"/>
        <v>0</v>
      </c>
      <c r="F22" s="1">
        <f t="shared" si="3"/>
        <v>27154.37</v>
      </c>
      <c r="G22" s="8">
        <f t="shared" si="4"/>
        <v>0</v>
      </c>
      <c r="H22" s="7"/>
      <c r="I22" s="23">
        <v>0</v>
      </c>
      <c r="J22" s="22">
        <v>0</v>
      </c>
      <c r="K22" s="1">
        <f t="shared" si="6"/>
        <v>0</v>
      </c>
      <c r="L22" s="22">
        <f t="shared" si="7"/>
        <v>0</v>
      </c>
      <c r="M22" s="8">
        <f t="shared" si="8"/>
        <v>0</v>
      </c>
      <c r="N22" s="11">
        <f t="shared" si="9"/>
        <v>0</v>
      </c>
      <c r="O22" s="11">
        <f t="shared" si="10"/>
        <v>0</v>
      </c>
    </row>
    <row r="23" spans="1:15" x14ac:dyDescent="0.25">
      <c r="A23" s="24">
        <f t="shared" si="5"/>
        <v>21</v>
      </c>
      <c r="B23" s="26" t="s">
        <v>31</v>
      </c>
      <c r="C23" s="41">
        <v>0</v>
      </c>
      <c r="D23" s="47">
        <v>86</v>
      </c>
      <c r="E23" s="1">
        <f t="shared" si="2"/>
        <v>0</v>
      </c>
      <c r="F23" s="1">
        <f t="shared" si="3"/>
        <v>6296.92</v>
      </c>
      <c r="G23" s="8">
        <f t="shared" si="4"/>
        <v>0</v>
      </c>
      <c r="H23" s="7"/>
      <c r="I23" s="23">
        <v>0</v>
      </c>
      <c r="J23" s="22">
        <v>0</v>
      </c>
      <c r="K23" s="1">
        <f t="shared" si="6"/>
        <v>0</v>
      </c>
      <c r="L23" s="22">
        <f t="shared" si="7"/>
        <v>0</v>
      </c>
      <c r="M23" s="8">
        <f t="shared" si="8"/>
        <v>0</v>
      </c>
      <c r="N23" s="11">
        <f t="shared" si="9"/>
        <v>0</v>
      </c>
      <c r="O23" s="11">
        <f t="shared" si="10"/>
        <v>0</v>
      </c>
    </row>
    <row r="24" spans="1:15" x14ac:dyDescent="0.25">
      <c r="A24" s="24">
        <f t="shared" si="5"/>
        <v>22</v>
      </c>
      <c r="B24" s="26" t="s">
        <v>32</v>
      </c>
      <c r="C24" s="41">
        <v>0</v>
      </c>
      <c r="D24" s="47">
        <v>120.06</v>
      </c>
      <c r="E24" s="1">
        <f t="shared" si="2"/>
        <v>0</v>
      </c>
      <c r="F24" s="1">
        <f t="shared" si="3"/>
        <v>8790.7900000000009</v>
      </c>
      <c r="G24" s="8">
        <f t="shared" si="4"/>
        <v>0</v>
      </c>
      <c r="H24" s="7"/>
      <c r="I24" s="23">
        <v>0</v>
      </c>
      <c r="J24" s="22">
        <v>0</v>
      </c>
      <c r="K24" s="1">
        <f t="shared" si="6"/>
        <v>0</v>
      </c>
      <c r="L24" s="22">
        <f t="shared" si="7"/>
        <v>0</v>
      </c>
      <c r="M24" s="8">
        <f t="shared" si="8"/>
        <v>0</v>
      </c>
      <c r="N24" s="11">
        <f t="shared" si="9"/>
        <v>0</v>
      </c>
      <c r="O24" s="11">
        <f t="shared" si="10"/>
        <v>0</v>
      </c>
    </row>
    <row r="25" spans="1:15" x14ac:dyDescent="0.25">
      <c r="A25" s="24">
        <f t="shared" si="5"/>
        <v>23</v>
      </c>
      <c r="B25" s="26" t="s">
        <v>33</v>
      </c>
      <c r="C25" s="41">
        <v>0</v>
      </c>
      <c r="D25" s="47">
        <v>111.07</v>
      </c>
      <c r="E25" s="1">
        <f t="shared" si="2"/>
        <v>0</v>
      </c>
      <c r="F25" s="1">
        <f t="shared" si="3"/>
        <v>8132.55</v>
      </c>
      <c r="G25" s="8">
        <f t="shared" si="4"/>
        <v>0</v>
      </c>
      <c r="H25" s="7"/>
      <c r="I25" s="23">
        <v>0</v>
      </c>
      <c r="J25" s="22">
        <v>0</v>
      </c>
      <c r="K25" s="1">
        <f t="shared" si="6"/>
        <v>0</v>
      </c>
      <c r="L25" s="22">
        <f t="shared" si="7"/>
        <v>0</v>
      </c>
      <c r="M25" s="8">
        <f t="shared" si="8"/>
        <v>0</v>
      </c>
      <c r="N25" s="11">
        <f t="shared" si="9"/>
        <v>0</v>
      </c>
      <c r="O25" s="11">
        <f t="shared" si="10"/>
        <v>0</v>
      </c>
    </row>
    <row r="26" spans="1:15" x14ac:dyDescent="0.25">
      <c r="A26" s="24">
        <f t="shared" si="5"/>
        <v>24</v>
      </c>
      <c r="B26" s="26" t="s">
        <v>34</v>
      </c>
      <c r="C26" s="41">
        <v>0</v>
      </c>
      <c r="D26" s="47">
        <v>160.69999999999999</v>
      </c>
      <c r="E26" s="1">
        <f t="shared" si="2"/>
        <v>0</v>
      </c>
      <c r="F26" s="1">
        <f t="shared" si="3"/>
        <v>11766.45</v>
      </c>
      <c r="G26" s="8">
        <f t="shared" si="4"/>
        <v>0</v>
      </c>
      <c r="H26" s="7"/>
      <c r="I26" s="23">
        <v>0</v>
      </c>
      <c r="J26" s="22">
        <v>0</v>
      </c>
      <c r="K26" s="1">
        <f t="shared" si="6"/>
        <v>0</v>
      </c>
      <c r="L26" s="22">
        <f t="shared" si="7"/>
        <v>0</v>
      </c>
      <c r="M26" s="8">
        <f t="shared" si="8"/>
        <v>0</v>
      </c>
      <c r="N26" s="11">
        <f t="shared" si="9"/>
        <v>0</v>
      </c>
      <c r="O26" s="11">
        <f t="shared" si="10"/>
        <v>0</v>
      </c>
    </row>
    <row r="27" spans="1:15" x14ac:dyDescent="0.25">
      <c r="A27" s="24">
        <f t="shared" si="5"/>
        <v>25</v>
      </c>
      <c r="B27" s="26" t="s">
        <v>35</v>
      </c>
      <c r="C27" s="41">
        <v>0</v>
      </c>
      <c r="D27" s="47">
        <v>111.07</v>
      </c>
      <c r="E27" s="1">
        <f t="shared" si="2"/>
        <v>0</v>
      </c>
      <c r="F27" s="1">
        <f t="shared" si="3"/>
        <v>8132.55</v>
      </c>
      <c r="G27" s="8">
        <f t="shared" si="4"/>
        <v>0</v>
      </c>
      <c r="H27" s="7"/>
      <c r="I27" s="23">
        <v>0</v>
      </c>
      <c r="J27" s="22">
        <v>0</v>
      </c>
      <c r="K27" s="1">
        <f t="shared" si="6"/>
        <v>0</v>
      </c>
      <c r="L27" s="22">
        <f t="shared" si="7"/>
        <v>0</v>
      </c>
      <c r="M27" s="8">
        <f t="shared" si="8"/>
        <v>0</v>
      </c>
      <c r="N27" s="11">
        <f t="shared" si="9"/>
        <v>0</v>
      </c>
      <c r="O27" s="11">
        <f t="shared" si="10"/>
        <v>0</v>
      </c>
    </row>
    <row r="28" spans="1:15" x14ac:dyDescent="0.25">
      <c r="A28" s="24">
        <f t="shared" si="5"/>
        <v>26</v>
      </c>
      <c r="B28" s="26" t="s">
        <v>36</v>
      </c>
      <c r="C28" s="41">
        <v>0</v>
      </c>
      <c r="D28" s="47">
        <v>160.69999999999999</v>
      </c>
      <c r="E28" s="1">
        <f t="shared" si="2"/>
        <v>0</v>
      </c>
      <c r="F28" s="1">
        <f t="shared" si="3"/>
        <v>11766.45</v>
      </c>
      <c r="G28" s="8">
        <f t="shared" si="4"/>
        <v>0</v>
      </c>
      <c r="H28" s="7"/>
      <c r="I28" s="23">
        <v>0</v>
      </c>
      <c r="J28" s="22">
        <v>0</v>
      </c>
      <c r="K28" s="1">
        <f t="shared" si="6"/>
        <v>0</v>
      </c>
      <c r="L28" s="22">
        <f t="shared" si="7"/>
        <v>0</v>
      </c>
      <c r="M28" s="8">
        <f t="shared" si="8"/>
        <v>0</v>
      </c>
      <c r="N28" s="11">
        <f t="shared" si="9"/>
        <v>0</v>
      </c>
      <c r="O28" s="11">
        <f t="shared" si="10"/>
        <v>0</v>
      </c>
    </row>
    <row r="29" spans="1:15" x14ac:dyDescent="0.25">
      <c r="A29" s="24">
        <f t="shared" si="5"/>
        <v>27</v>
      </c>
      <c r="B29" s="26" t="s">
        <v>37</v>
      </c>
      <c r="C29" s="41">
        <v>0</v>
      </c>
      <c r="D29" s="47">
        <v>111.07</v>
      </c>
      <c r="E29" s="1">
        <f t="shared" si="2"/>
        <v>0</v>
      </c>
      <c r="F29" s="1">
        <f t="shared" si="3"/>
        <v>8132.55</v>
      </c>
      <c r="G29" s="8">
        <f t="shared" si="4"/>
        <v>0</v>
      </c>
      <c r="H29" s="7"/>
      <c r="I29" s="23">
        <v>0</v>
      </c>
      <c r="J29" s="22">
        <v>0</v>
      </c>
      <c r="K29" s="1">
        <f t="shared" si="6"/>
        <v>0</v>
      </c>
      <c r="L29" s="22">
        <f t="shared" si="7"/>
        <v>0</v>
      </c>
      <c r="M29" s="8">
        <f t="shared" si="8"/>
        <v>0</v>
      </c>
      <c r="N29" s="11">
        <f t="shared" si="9"/>
        <v>0</v>
      </c>
      <c r="O29" s="11">
        <f t="shared" si="10"/>
        <v>0</v>
      </c>
    </row>
    <row r="30" spans="1:15" x14ac:dyDescent="0.25">
      <c r="A30" s="24">
        <f t="shared" si="5"/>
        <v>28</v>
      </c>
      <c r="B30" s="26" t="s">
        <v>38</v>
      </c>
      <c r="C30" s="41">
        <v>0</v>
      </c>
      <c r="D30" s="47">
        <v>160.69999999999999</v>
      </c>
      <c r="E30" s="1">
        <f t="shared" si="2"/>
        <v>0</v>
      </c>
      <c r="F30" s="1">
        <f t="shared" si="3"/>
        <v>11766.45</v>
      </c>
      <c r="G30" s="8">
        <f t="shared" si="4"/>
        <v>0</v>
      </c>
      <c r="H30" s="7"/>
      <c r="I30" s="23">
        <v>0</v>
      </c>
      <c r="J30" s="22">
        <v>0</v>
      </c>
      <c r="K30" s="1">
        <f t="shared" si="6"/>
        <v>0</v>
      </c>
      <c r="L30" s="22">
        <f t="shared" si="7"/>
        <v>0</v>
      </c>
      <c r="M30" s="8">
        <f t="shared" si="8"/>
        <v>0</v>
      </c>
      <c r="N30" s="11">
        <f t="shared" si="9"/>
        <v>0</v>
      </c>
      <c r="O30" s="11">
        <f t="shared" si="10"/>
        <v>0</v>
      </c>
    </row>
    <row r="31" spans="1:15" x14ac:dyDescent="0.25">
      <c r="A31" s="24">
        <f t="shared" si="5"/>
        <v>29</v>
      </c>
      <c r="B31" s="26" t="s">
        <v>39</v>
      </c>
      <c r="C31" s="41">
        <v>0</v>
      </c>
      <c r="D31" s="47">
        <v>12.44</v>
      </c>
      <c r="E31" s="1">
        <f t="shared" si="2"/>
        <v>0</v>
      </c>
      <c r="F31" s="1">
        <f t="shared" si="3"/>
        <v>910.86</v>
      </c>
      <c r="G31" s="8">
        <f t="shared" si="4"/>
        <v>0</v>
      </c>
      <c r="H31" s="7"/>
      <c r="I31" s="23">
        <v>0</v>
      </c>
      <c r="J31" s="22">
        <v>0</v>
      </c>
      <c r="K31" s="1">
        <f t="shared" si="6"/>
        <v>0</v>
      </c>
      <c r="L31" s="22">
        <f t="shared" si="7"/>
        <v>0</v>
      </c>
      <c r="M31" s="8">
        <f t="shared" si="8"/>
        <v>0</v>
      </c>
      <c r="N31" s="11">
        <f t="shared" si="9"/>
        <v>0</v>
      </c>
      <c r="O31" s="11">
        <f t="shared" si="10"/>
        <v>0</v>
      </c>
    </row>
    <row r="32" spans="1:15" x14ac:dyDescent="0.25">
      <c r="A32" s="24">
        <f t="shared" si="5"/>
        <v>30</v>
      </c>
      <c r="B32" s="26" t="s">
        <v>40</v>
      </c>
      <c r="C32" s="41">
        <v>0</v>
      </c>
      <c r="D32" s="47">
        <v>12.44</v>
      </c>
      <c r="E32" s="1">
        <f t="shared" si="2"/>
        <v>0</v>
      </c>
      <c r="F32" s="1">
        <f t="shared" si="3"/>
        <v>910.86</v>
      </c>
      <c r="G32" s="8">
        <f t="shared" si="4"/>
        <v>0</v>
      </c>
      <c r="H32" s="7"/>
      <c r="I32" s="23">
        <v>0</v>
      </c>
      <c r="J32" s="22">
        <v>0</v>
      </c>
      <c r="K32" s="1">
        <f t="shared" si="6"/>
        <v>0</v>
      </c>
      <c r="L32" s="22">
        <f t="shared" si="7"/>
        <v>0</v>
      </c>
      <c r="M32" s="8">
        <f t="shared" si="8"/>
        <v>0</v>
      </c>
      <c r="N32" s="11">
        <f t="shared" si="9"/>
        <v>0</v>
      </c>
      <c r="O32" s="11">
        <f t="shared" si="10"/>
        <v>0</v>
      </c>
    </row>
    <row r="33" spans="1:15" x14ac:dyDescent="0.25">
      <c r="A33" s="24">
        <f t="shared" si="5"/>
        <v>31</v>
      </c>
      <c r="B33" s="26" t="s">
        <v>41</v>
      </c>
      <c r="C33" s="41">
        <v>0</v>
      </c>
      <c r="D33" s="47">
        <v>12.44</v>
      </c>
      <c r="E33" s="1">
        <f t="shared" si="2"/>
        <v>0</v>
      </c>
      <c r="F33" s="1">
        <f t="shared" si="3"/>
        <v>910.86</v>
      </c>
      <c r="G33" s="8">
        <f t="shared" si="4"/>
        <v>0</v>
      </c>
      <c r="H33" s="7"/>
      <c r="I33" s="23">
        <v>0</v>
      </c>
      <c r="J33" s="22">
        <v>0</v>
      </c>
      <c r="K33" s="1">
        <f t="shared" si="6"/>
        <v>0</v>
      </c>
      <c r="L33" s="22">
        <f t="shared" si="7"/>
        <v>0</v>
      </c>
      <c r="M33" s="8">
        <f t="shared" si="8"/>
        <v>0</v>
      </c>
      <c r="N33" s="11">
        <f t="shared" si="9"/>
        <v>0</v>
      </c>
      <c r="O33" s="11">
        <f t="shared" si="10"/>
        <v>0</v>
      </c>
    </row>
    <row r="34" spans="1:15" x14ac:dyDescent="0.25">
      <c r="A34" s="24">
        <f t="shared" si="5"/>
        <v>32</v>
      </c>
      <c r="B34" s="26" t="s">
        <v>42</v>
      </c>
      <c r="C34" s="41">
        <v>0</v>
      </c>
      <c r="D34" s="47">
        <v>12.44</v>
      </c>
      <c r="E34" s="1">
        <f t="shared" si="2"/>
        <v>0</v>
      </c>
      <c r="F34" s="1">
        <f t="shared" si="3"/>
        <v>910.86</v>
      </c>
      <c r="G34" s="8">
        <f t="shared" si="4"/>
        <v>0</v>
      </c>
      <c r="H34" s="7"/>
      <c r="I34" s="23">
        <v>0</v>
      </c>
      <c r="J34" s="22">
        <v>0</v>
      </c>
      <c r="K34" s="1">
        <f t="shared" si="6"/>
        <v>0</v>
      </c>
      <c r="L34" s="22">
        <f t="shared" si="7"/>
        <v>0</v>
      </c>
      <c r="M34" s="8">
        <f t="shared" si="8"/>
        <v>0</v>
      </c>
      <c r="N34" s="11">
        <f t="shared" si="9"/>
        <v>0</v>
      </c>
      <c r="O34" s="11">
        <f t="shared" si="10"/>
        <v>0</v>
      </c>
    </row>
    <row r="35" spans="1:15" x14ac:dyDescent="0.25">
      <c r="A35" s="24">
        <f t="shared" si="5"/>
        <v>33</v>
      </c>
      <c r="B35" s="26" t="s">
        <v>43</v>
      </c>
      <c r="C35" s="41">
        <v>0</v>
      </c>
      <c r="D35" s="47">
        <v>199.89</v>
      </c>
      <c r="E35" s="1">
        <f t="shared" si="2"/>
        <v>0</v>
      </c>
      <c r="F35" s="1">
        <f t="shared" si="3"/>
        <v>14635.95</v>
      </c>
      <c r="G35" s="8">
        <f t="shared" si="4"/>
        <v>0</v>
      </c>
      <c r="H35" s="7"/>
      <c r="I35" s="23">
        <v>0</v>
      </c>
      <c r="J35" s="22">
        <v>0</v>
      </c>
      <c r="K35" s="1">
        <f t="shared" si="6"/>
        <v>0</v>
      </c>
      <c r="L35" s="22">
        <f t="shared" si="7"/>
        <v>0</v>
      </c>
      <c r="M35" s="8">
        <f t="shared" si="8"/>
        <v>0</v>
      </c>
      <c r="N35" s="11">
        <f t="shared" si="9"/>
        <v>0</v>
      </c>
      <c r="O35" s="11">
        <f t="shared" si="10"/>
        <v>0</v>
      </c>
    </row>
    <row r="36" spans="1:15" x14ac:dyDescent="0.25">
      <c r="A36" s="24">
        <f t="shared" si="5"/>
        <v>34</v>
      </c>
      <c r="B36" s="26" t="s">
        <v>44</v>
      </c>
      <c r="C36" s="41">
        <v>0</v>
      </c>
      <c r="D36" s="47">
        <v>258.61</v>
      </c>
      <c r="E36" s="1">
        <f t="shared" si="2"/>
        <v>0</v>
      </c>
      <c r="F36" s="1">
        <f t="shared" si="3"/>
        <v>18935.419999999998</v>
      </c>
      <c r="G36" s="8">
        <f t="shared" si="4"/>
        <v>0</v>
      </c>
      <c r="H36" s="7"/>
      <c r="I36" s="23">
        <v>0</v>
      </c>
      <c r="J36" s="22">
        <v>0</v>
      </c>
      <c r="K36" s="1">
        <f t="shared" si="6"/>
        <v>0</v>
      </c>
      <c r="L36" s="22">
        <f t="shared" si="7"/>
        <v>0</v>
      </c>
      <c r="M36" s="8">
        <f t="shared" si="8"/>
        <v>0</v>
      </c>
      <c r="N36" s="11">
        <f t="shared" si="9"/>
        <v>0</v>
      </c>
      <c r="O36" s="11">
        <f t="shared" si="10"/>
        <v>0</v>
      </c>
    </row>
    <row r="37" spans="1:15" x14ac:dyDescent="0.25">
      <c r="A37" s="24">
        <f t="shared" si="5"/>
        <v>35</v>
      </c>
      <c r="B37" s="26" t="s">
        <v>213</v>
      </c>
      <c r="C37" s="41">
        <v>0</v>
      </c>
      <c r="D37" s="47">
        <v>166.05</v>
      </c>
      <c r="E37" s="1">
        <f t="shared" si="2"/>
        <v>0</v>
      </c>
      <c r="F37" s="1">
        <f t="shared" si="3"/>
        <v>12158.18</v>
      </c>
      <c r="G37" s="8">
        <f t="shared" si="4"/>
        <v>0</v>
      </c>
      <c r="H37" s="7"/>
      <c r="I37" s="23">
        <v>0</v>
      </c>
      <c r="J37" s="22">
        <v>0</v>
      </c>
      <c r="K37" s="1">
        <f t="shared" si="6"/>
        <v>0</v>
      </c>
      <c r="L37" s="22">
        <f t="shared" si="7"/>
        <v>0</v>
      </c>
      <c r="M37" s="8">
        <f t="shared" si="8"/>
        <v>0</v>
      </c>
      <c r="N37" s="11">
        <f t="shared" si="9"/>
        <v>0</v>
      </c>
      <c r="O37" s="11">
        <f t="shared" si="10"/>
        <v>0</v>
      </c>
    </row>
    <row r="38" spans="1:15" x14ac:dyDescent="0.25">
      <c r="A38" s="24">
        <f t="shared" si="5"/>
        <v>36</v>
      </c>
      <c r="B38" s="26" t="s">
        <v>45</v>
      </c>
      <c r="C38" s="41">
        <v>0</v>
      </c>
      <c r="D38" s="47">
        <v>121.25</v>
      </c>
      <c r="E38" s="1">
        <f t="shared" si="2"/>
        <v>0</v>
      </c>
      <c r="F38" s="1">
        <f t="shared" si="3"/>
        <v>8877.93</v>
      </c>
      <c r="G38" s="8">
        <f t="shared" si="4"/>
        <v>0</v>
      </c>
      <c r="H38" s="7"/>
      <c r="I38" s="23">
        <v>0</v>
      </c>
      <c r="J38" s="22">
        <v>0</v>
      </c>
      <c r="K38" s="1">
        <f t="shared" si="6"/>
        <v>0</v>
      </c>
      <c r="L38" s="22">
        <f t="shared" si="7"/>
        <v>0</v>
      </c>
      <c r="M38" s="8">
        <f t="shared" si="8"/>
        <v>0</v>
      </c>
      <c r="N38" s="11">
        <f>SUM(N4:N37)</f>
        <v>0</v>
      </c>
      <c r="O38" s="11">
        <f>SUM(O4:O37)</f>
        <v>0</v>
      </c>
    </row>
    <row r="39" spans="1:15" x14ac:dyDescent="0.25">
      <c r="A39" s="24">
        <f t="shared" si="5"/>
        <v>37</v>
      </c>
      <c r="B39" s="26" t="s">
        <v>46</v>
      </c>
      <c r="C39" s="41">
        <v>0</v>
      </c>
      <c r="D39" s="47">
        <v>162.38999999999999</v>
      </c>
      <c r="E39" s="1">
        <f t="shared" si="2"/>
        <v>0</v>
      </c>
      <c r="F39" s="1">
        <f t="shared" si="3"/>
        <v>11890.2</v>
      </c>
      <c r="G39" s="8">
        <f t="shared" si="4"/>
        <v>0</v>
      </c>
      <c r="H39" s="7"/>
      <c r="I39" s="23">
        <v>0</v>
      </c>
      <c r="J39" s="22">
        <v>0</v>
      </c>
      <c r="K39" s="1">
        <f t="shared" si="6"/>
        <v>0</v>
      </c>
      <c r="L39" s="22">
        <f t="shared" si="7"/>
        <v>0</v>
      </c>
      <c r="M39" s="8">
        <f t="shared" si="8"/>
        <v>0</v>
      </c>
      <c r="N39" s="11">
        <f t="shared" ref="N39:N66" si="11">E39-K39</f>
        <v>0</v>
      </c>
      <c r="O39" s="11">
        <f t="shared" ref="O39:O66" si="12">G39-M39</f>
        <v>0</v>
      </c>
    </row>
    <row r="40" spans="1:15" x14ac:dyDescent="0.25">
      <c r="A40" s="24">
        <f t="shared" si="5"/>
        <v>38</v>
      </c>
      <c r="B40" s="26" t="s">
        <v>47</v>
      </c>
      <c r="C40" s="41">
        <v>0</v>
      </c>
      <c r="D40" s="47">
        <v>70.239999999999995</v>
      </c>
      <c r="E40" s="1">
        <f t="shared" si="2"/>
        <v>0</v>
      </c>
      <c r="F40" s="1">
        <f t="shared" si="3"/>
        <v>5142.97</v>
      </c>
      <c r="G40" s="8">
        <f t="shared" si="4"/>
        <v>0</v>
      </c>
      <c r="H40" s="7"/>
      <c r="I40" s="23">
        <v>0</v>
      </c>
      <c r="J40" s="22">
        <v>0</v>
      </c>
      <c r="K40" s="1">
        <f t="shared" si="6"/>
        <v>0</v>
      </c>
      <c r="L40" s="22">
        <f t="shared" si="7"/>
        <v>0</v>
      </c>
      <c r="M40" s="8">
        <f t="shared" si="8"/>
        <v>0</v>
      </c>
      <c r="N40" s="11">
        <f t="shared" si="11"/>
        <v>0</v>
      </c>
      <c r="O40" s="11">
        <f t="shared" si="12"/>
        <v>0</v>
      </c>
    </row>
    <row r="41" spans="1:15" x14ac:dyDescent="0.25">
      <c r="A41" s="24">
        <f t="shared" si="5"/>
        <v>39</v>
      </c>
      <c r="B41" s="26" t="s">
        <v>48</v>
      </c>
      <c r="C41" s="41">
        <v>0</v>
      </c>
      <c r="D41" s="47">
        <v>106.04</v>
      </c>
      <c r="E41" s="1">
        <f t="shared" si="2"/>
        <v>0</v>
      </c>
      <c r="F41" s="1">
        <f t="shared" si="3"/>
        <v>7764.25</v>
      </c>
      <c r="G41" s="8">
        <f t="shared" si="4"/>
        <v>0</v>
      </c>
      <c r="H41" s="7"/>
      <c r="I41" s="23">
        <v>0</v>
      </c>
      <c r="J41" s="22">
        <v>0</v>
      </c>
      <c r="K41" s="1">
        <f t="shared" si="6"/>
        <v>0</v>
      </c>
      <c r="L41" s="22">
        <f t="shared" si="7"/>
        <v>0</v>
      </c>
      <c r="M41" s="8">
        <f t="shared" si="8"/>
        <v>0</v>
      </c>
      <c r="N41" s="11">
        <f t="shared" si="11"/>
        <v>0</v>
      </c>
      <c r="O41" s="11">
        <f t="shared" si="12"/>
        <v>0</v>
      </c>
    </row>
    <row r="42" spans="1:15" x14ac:dyDescent="0.25">
      <c r="A42" s="24">
        <f t="shared" si="5"/>
        <v>40</v>
      </c>
      <c r="B42" s="26" t="s">
        <v>49</v>
      </c>
      <c r="C42" s="41">
        <v>0</v>
      </c>
      <c r="D42" s="47">
        <v>223.69</v>
      </c>
      <c r="E42" s="1">
        <f t="shared" si="2"/>
        <v>0</v>
      </c>
      <c r="F42" s="1">
        <f t="shared" si="3"/>
        <v>16378.58</v>
      </c>
      <c r="G42" s="8">
        <f t="shared" si="4"/>
        <v>0</v>
      </c>
      <c r="H42" s="7"/>
      <c r="I42" s="23">
        <v>0</v>
      </c>
      <c r="J42" s="22">
        <v>0</v>
      </c>
      <c r="K42" s="1">
        <f t="shared" si="6"/>
        <v>0</v>
      </c>
      <c r="L42" s="22">
        <f t="shared" si="7"/>
        <v>0</v>
      </c>
      <c r="M42" s="8">
        <f t="shared" si="8"/>
        <v>0</v>
      </c>
      <c r="N42" s="11">
        <f t="shared" si="11"/>
        <v>0</v>
      </c>
      <c r="O42" s="11">
        <f t="shared" si="12"/>
        <v>0</v>
      </c>
    </row>
    <row r="43" spans="1:15" x14ac:dyDescent="0.25">
      <c r="A43" s="24">
        <f t="shared" si="5"/>
        <v>41</v>
      </c>
      <c r="B43" s="26" t="s">
        <v>50</v>
      </c>
      <c r="C43" s="41">
        <v>0</v>
      </c>
      <c r="D43" s="47">
        <v>194.56</v>
      </c>
      <c r="E43" s="1">
        <f t="shared" si="2"/>
        <v>0</v>
      </c>
      <c r="F43" s="1">
        <f t="shared" si="3"/>
        <v>14245.68</v>
      </c>
      <c r="G43" s="8">
        <f t="shared" si="4"/>
        <v>0</v>
      </c>
      <c r="H43" s="7"/>
      <c r="I43" s="23">
        <v>0</v>
      </c>
      <c r="J43" s="22">
        <v>0</v>
      </c>
      <c r="K43" s="1">
        <f t="shared" si="6"/>
        <v>0</v>
      </c>
      <c r="L43" s="22">
        <f t="shared" si="7"/>
        <v>0</v>
      </c>
      <c r="M43" s="8">
        <f t="shared" si="8"/>
        <v>0</v>
      </c>
      <c r="N43" s="11">
        <f t="shared" si="11"/>
        <v>0</v>
      </c>
      <c r="O43" s="11">
        <f t="shared" si="12"/>
        <v>0</v>
      </c>
    </row>
    <row r="44" spans="1:15" x14ac:dyDescent="0.25">
      <c r="A44" s="24">
        <f t="shared" si="5"/>
        <v>42</v>
      </c>
      <c r="B44" s="26" t="s">
        <v>51</v>
      </c>
      <c r="C44" s="41">
        <v>0</v>
      </c>
      <c r="D44" s="47">
        <v>78.010000000000005</v>
      </c>
      <c r="E44" s="1">
        <f t="shared" si="2"/>
        <v>0</v>
      </c>
      <c r="F44" s="1">
        <f t="shared" si="3"/>
        <v>5711.89</v>
      </c>
      <c r="G44" s="8">
        <f t="shared" si="4"/>
        <v>0</v>
      </c>
      <c r="H44" s="7"/>
      <c r="I44" s="23">
        <v>0</v>
      </c>
      <c r="J44" s="22">
        <v>0</v>
      </c>
      <c r="K44" s="1">
        <f t="shared" si="6"/>
        <v>0</v>
      </c>
      <c r="L44" s="22">
        <f t="shared" si="7"/>
        <v>0</v>
      </c>
      <c r="M44" s="8">
        <f t="shared" si="8"/>
        <v>0</v>
      </c>
      <c r="N44" s="11">
        <f t="shared" si="11"/>
        <v>0</v>
      </c>
      <c r="O44" s="11">
        <f t="shared" si="12"/>
        <v>0</v>
      </c>
    </row>
    <row r="45" spans="1:15" x14ac:dyDescent="0.25">
      <c r="A45" s="24">
        <f t="shared" si="5"/>
        <v>43</v>
      </c>
      <c r="B45" s="26" t="s">
        <v>52</v>
      </c>
      <c r="C45" s="41">
        <v>0</v>
      </c>
      <c r="D45" s="47">
        <v>143.72999999999999</v>
      </c>
      <c r="E45" s="1">
        <f t="shared" si="2"/>
        <v>0</v>
      </c>
      <c r="F45" s="1">
        <f t="shared" si="3"/>
        <v>10523.91</v>
      </c>
      <c r="G45" s="8">
        <f t="shared" si="4"/>
        <v>0</v>
      </c>
      <c r="H45" s="7"/>
      <c r="I45" s="23">
        <v>0</v>
      </c>
      <c r="J45" s="22">
        <v>0</v>
      </c>
      <c r="K45" s="1">
        <f t="shared" si="6"/>
        <v>0</v>
      </c>
      <c r="L45" s="22">
        <f t="shared" si="7"/>
        <v>0</v>
      </c>
      <c r="M45" s="8">
        <f t="shared" si="8"/>
        <v>0</v>
      </c>
      <c r="N45" s="11">
        <f t="shared" si="11"/>
        <v>0</v>
      </c>
      <c r="O45" s="11">
        <f t="shared" si="12"/>
        <v>0</v>
      </c>
    </row>
    <row r="46" spans="1:15" x14ac:dyDescent="0.25">
      <c r="A46" s="24">
        <f t="shared" si="5"/>
        <v>44</v>
      </c>
      <c r="B46" s="26" t="s">
        <v>53</v>
      </c>
      <c r="C46" s="41">
        <v>0</v>
      </c>
      <c r="D46" s="47">
        <v>120.14</v>
      </c>
      <c r="E46" s="1">
        <f t="shared" si="2"/>
        <v>0</v>
      </c>
      <c r="F46" s="1">
        <f t="shared" si="3"/>
        <v>8796.65</v>
      </c>
      <c r="G46" s="8">
        <f t="shared" si="4"/>
        <v>0</v>
      </c>
      <c r="H46" s="7"/>
      <c r="I46" s="23">
        <v>0</v>
      </c>
      <c r="J46" s="22">
        <v>0</v>
      </c>
      <c r="K46" s="1">
        <f t="shared" si="6"/>
        <v>0</v>
      </c>
      <c r="L46" s="22">
        <f t="shared" si="7"/>
        <v>0</v>
      </c>
      <c r="M46" s="8">
        <f t="shared" si="8"/>
        <v>0</v>
      </c>
      <c r="N46" s="11">
        <f t="shared" si="11"/>
        <v>0</v>
      </c>
      <c r="O46" s="11">
        <f t="shared" si="12"/>
        <v>0</v>
      </c>
    </row>
    <row r="47" spans="1:15" x14ac:dyDescent="0.25">
      <c r="A47" s="24">
        <f t="shared" si="5"/>
        <v>45</v>
      </c>
      <c r="B47" s="26" t="s">
        <v>54</v>
      </c>
      <c r="C47" s="41">
        <v>0</v>
      </c>
      <c r="D47" s="47">
        <v>143.72999999999999</v>
      </c>
      <c r="E47" s="1">
        <f t="shared" si="2"/>
        <v>0</v>
      </c>
      <c r="F47" s="1">
        <f t="shared" si="3"/>
        <v>10523.91</v>
      </c>
      <c r="G47" s="8">
        <f t="shared" si="4"/>
        <v>0</v>
      </c>
      <c r="H47" s="7"/>
      <c r="I47" s="23">
        <v>0</v>
      </c>
      <c r="J47" s="22">
        <v>0</v>
      </c>
      <c r="K47" s="1">
        <f t="shared" si="6"/>
        <v>0</v>
      </c>
      <c r="L47" s="22">
        <f t="shared" si="7"/>
        <v>0</v>
      </c>
      <c r="M47" s="8">
        <f t="shared" si="8"/>
        <v>0</v>
      </c>
      <c r="N47" s="11">
        <f t="shared" si="11"/>
        <v>0</v>
      </c>
      <c r="O47" s="11">
        <f t="shared" si="12"/>
        <v>0</v>
      </c>
    </row>
    <row r="48" spans="1:15" x14ac:dyDescent="0.25">
      <c r="A48" s="24">
        <f t="shared" si="5"/>
        <v>46</v>
      </c>
      <c r="B48" s="26" t="s">
        <v>55</v>
      </c>
      <c r="C48" s="41">
        <v>0</v>
      </c>
      <c r="D48" s="47">
        <v>143.72999999999999</v>
      </c>
      <c r="E48" s="1">
        <f t="shared" si="2"/>
        <v>0</v>
      </c>
      <c r="F48" s="1">
        <f t="shared" si="3"/>
        <v>10523.91</v>
      </c>
      <c r="G48" s="8">
        <f t="shared" si="4"/>
        <v>0</v>
      </c>
      <c r="H48" s="7"/>
      <c r="I48" s="23">
        <v>0</v>
      </c>
      <c r="J48" s="22">
        <v>0</v>
      </c>
      <c r="K48" s="1">
        <f t="shared" si="6"/>
        <v>0</v>
      </c>
      <c r="L48" s="22">
        <f t="shared" si="7"/>
        <v>0</v>
      </c>
      <c r="M48" s="8">
        <f t="shared" si="8"/>
        <v>0</v>
      </c>
      <c r="N48" s="11">
        <f t="shared" si="11"/>
        <v>0</v>
      </c>
      <c r="O48" s="11">
        <f t="shared" si="12"/>
        <v>0</v>
      </c>
    </row>
    <row r="49" spans="1:15" x14ac:dyDescent="0.25">
      <c r="A49" s="24">
        <f t="shared" si="5"/>
        <v>47</v>
      </c>
      <c r="B49" s="26" t="s">
        <v>56</v>
      </c>
      <c r="C49" s="41">
        <v>0</v>
      </c>
      <c r="D49" s="47">
        <v>93.96</v>
      </c>
      <c r="E49" s="1">
        <f t="shared" si="2"/>
        <v>0</v>
      </c>
      <c r="F49" s="1">
        <f t="shared" si="3"/>
        <v>6879.75</v>
      </c>
      <c r="G49" s="8">
        <f t="shared" si="4"/>
        <v>0</v>
      </c>
      <c r="H49" s="7"/>
      <c r="I49" s="23">
        <v>0</v>
      </c>
      <c r="J49" s="22">
        <v>0</v>
      </c>
      <c r="K49" s="1">
        <f t="shared" si="6"/>
        <v>0</v>
      </c>
      <c r="L49" s="22">
        <f t="shared" si="7"/>
        <v>0</v>
      </c>
      <c r="M49" s="8">
        <f t="shared" si="8"/>
        <v>0</v>
      </c>
      <c r="N49" s="11">
        <f t="shared" si="11"/>
        <v>0</v>
      </c>
      <c r="O49" s="11">
        <f t="shared" si="12"/>
        <v>0</v>
      </c>
    </row>
    <row r="50" spans="1:15" x14ac:dyDescent="0.25">
      <c r="A50" s="24">
        <f t="shared" si="5"/>
        <v>48</v>
      </c>
      <c r="B50" s="26" t="s">
        <v>57</v>
      </c>
      <c r="C50" s="41">
        <v>0</v>
      </c>
      <c r="D50" s="47">
        <v>59.22</v>
      </c>
      <c r="E50" s="1">
        <f t="shared" si="2"/>
        <v>0</v>
      </c>
      <c r="F50" s="1">
        <f t="shared" si="3"/>
        <v>4336.09</v>
      </c>
      <c r="G50" s="8">
        <f t="shared" si="4"/>
        <v>0</v>
      </c>
      <c r="H50" s="7"/>
      <c r="I50" s="23">
        <v>0</v>
      </c>
      <c r="J50" s="22">
        <v>0</v>
      </c>
      <c r="K50" s="1">
        <f t="shared" si="6"/>
        <v>0</v>
      </c>
      <c r="L50" s="22">
        <f t="shared" si="7"/>
        <v>0</v>
      </c>
      <c r="M50" s="8">
        <f t="shared" si="8"/>
        <v>0</v>
      </c>
      <c r="N50" s="11">
        <f t="shared" si="11"/>
        <v>0</v>
      </c>
      <c r="O50" s="11">
        <f t="shared" si="12"/>
        <v>0</v>
      </c>
    </row>
    <row r="51" spans="1:15" x14ac:dyDescent="0.25">
      <c r="A51" s="24">
        <f t="shared" si="5"/>
        <v>49</v>
      </c>
      <c r="B51" s="26" t="s">
        <v>58</v>
      </c>
      <c r="C51" s="41">
        <v>0</v>
      </c>
      <c r="D51" s="47">
        <v>93.96</v>
      </c>
      <c r="E51" s="1">
        <f t="shared" si="2"/>
        <v>0</v>
      </c>
      <c r="F51" s="1">
        <f t="shared" si="3"/>
        <v>6879.75</v>
      </c>
      <c r="G51" s="8">
        <f t="shared" si="4"/>
        <v>0</v>
      </c>
      <c r="H51" s="7"/>
      <c r="I51" s="23">
        <v>0</v>
      </c>
      <c r="J51" s="22">
        <v>0</v>
      </c>
      <c r="K51" s="1">
        <f t="shared" si="6"/>
        <v>0</v>
      </c>
      <c r="L51" s="22">
        <f t="shared" si="7"/>
        <v>0</v>
      </c>
      <c r="M51" s="8">
        <f t="shared" si="8"/>
        <v>0</v>
      </c>
      <c r="N51" s="11">
        <f t="shared" si="11"/>
        <v>0</v>
      </c>
      <c r="O51" s="11">
        <f t="shared" si="12"/>
        <v>0</v>
      </c>
    </row>
    <row r="52" spans="1:15" x14ac:dyDescent="0.25">
      <c r="A52" s="24">
        <f t="shared" si="5"/>
        <v>50</v>
      </c>
      <c r="B52" s="26" t="s">
        <v>59</v>
      </c>
      <c r="C52" s="41">
        <v>0</v>
      </c>
      <c r="D52" s="47">
        <v>93.96</v>
      </c>
      <c r="E52" s="1">
        <f t="shared" si="2"/>
        <v>0</v>
      </c>
      <c r="F52" s="1">
        <f t="shared" si="3"/>
        <v>6879.75</v>
      </c>
      <c r="G52" s="8">
        <f t="shared" si="4"/>
        <v>0</v>
      </c>
      <c r="H52" s="7"/>
      <c r="I52" s="23">
        <v>0</v>
      </c>
      <c r="J52" s="22">
        <v>0</v>
      </c>
      <c r="K52" s="1">
        <f t="shared" si="6"/>
        <v>0</v>
      </c>
      <c r="L52" s="22">
        <f t="shared" si="7"/>
        <v>0</v>
      </c>
      <c r="M52" s="8">
        <f t="shared" si="8"/>
        <v>0</v>
      </c>
      <c r="N52" s="11">
        <f t="shared" si="11"/>
        <v>0</v>
      </c>
      <c r="O52" s="11">
        <f t="shared" si="12"/>
        <v>0</v>
      </c>
    </row>
    <row r="53" spans="1:15" x14ac:dyDescent="0.25">
      <c r="A53" s="24">
        <f t="shared" si="5"/>
        <v>51</v>
      </c>
      <c r="B53" s="26" t="s">
        <v>60</v>
      </c>
      <c r="C53" s="41">
        <v>0</v>
      </c>
      <c r="D53" s="47">
        <v>93.96</v>
      </c>
      <c r="E53" s="1">
        <f t="shared" si="2"/>
        <v>0</v>
      </c>
      <c r="F53" s="1">
        <f t="shared" si="3"/>
        <v>6879.75</v>
      </c>
      <c r="G53" s="8">
        <f t="shared" si="4"/>
        <v>0</v>
      </c>
      <c r="H53" s="7"/>
      <c r="I53" s="23">
        <v>0</v>
      </c>
      <c r="J53" s="22">
        <v>0</v>
      </c>
      <c r="K53" s="1">
        <f t="shared" si="6"/>
        <v>0</v>
      </c>
      <c r="L53" s="22">
        <f t="shared" si="7"/>
        <v>0</v>
      </c>
      <c r="M53" s="8">
        <f t="shared" si="8"/>
        <v>0</v>
      </c>
      <c r="N53" s="11">
        <f t="shared" si="11"/>
        <v>0</v>
      </c>
      <c r="O53" s="11">
        <f t="shared" si="12"/>
        <v>0</v>
      </c>
    </row>
    <row r="54" spans="1:15" x14ac:dyDescent="0.25">
      <c r="A54" s="24">
        <f t="shared" si="5"/>
        <v>52</v>
      </c>
      <c r="B54" s="26" t="s">
        <v>61</v>
      </c>
      <c r="C54" s="41">
        <v>0</v>
      </c>
      <c r="D54" s="47">
        <v>112.2</v>
      </c>
      <c r="E54" s="1">
        <f t="shared" si="2"/>
        <v>0</v>
      </c>
      <c r="F54" s="1">
        <f t="shared" si="3"/>
        <v>8215.2800000000007</v>
      </c>
      <c r="G54" s="8">
        <f t="shared" si="4"/>
        <v>0</v>
      </c>
      <c r="H54" s="7"/>
      <c r="I54" s="23">
        <v>0</v>
      </c>
      <c r="J54" s="22">
        <v>0</v>
      </c>
      <c r="K54" s="1">
        <f t="shared" si="6"/>
        <v>0</v>
      </c>
      <c r="L54" s="22">
        <f t="shared" si="7"/>
        <v>0</v>
      </c>
      <c r="M54" s="8">
        <f t="shared" si="8"/>
        <v>0</v>
      </c>
      <c r="N54" s="11">
        <f t="shared" si="11"/>
        <v>0</v>
      </c>
      <c r="O54" s="11">
        <f t="shared" si="12"/>
        <v>0</v>
      </c>
    </row>
    <row r="55" spans="1:15" x14ac:dyDescent="0.25">
      <c r="A55" s="24">
        <f t="shared" si="5"/>
        <v>53</v>
      </c>
      <c r="B55" s="26" t="s">
        <v>62</v>
      </c>
      <c r="C55" s="41">
        <v>0</v>
      </c>
      <c r="D55" s="47">
        <v>127.86</v>
      </c>
      <c r="E55" s="1">
        <f t="shared" si="2"/>
        <v>0</v>
      </c>
      <c r="F55" s="1">
        <f t="shared" si="3"/>
        <v>9361.91</v>
      </c>
      <c r="G55" s="8">
        <f t="shared" si="4"/>
        <v>0</v>
      </c>
      <c r="H55" s="7"/>
      <c r="I55" s="23">
        <v>0</v>
      </c>
      <c r="J55" s="22">
        <v>0</v>
      </c>
      <c r="K55" s="1">
        <f t="shared" si="6"/>
        <v>0</v>
      </c>
      <c r="L55" s="22">
        <f t="shared" si="7"/>
        <v>0</v>
      </c>
      <c r="M55" s="8">
        <f t="shared" si="8"/>
        <v>0</v>
      </c>
      <c r="N55" s="11">
        <f t="shared" si="11"/>
        <v>0</v>
      </c>
      <c r="O55" s="11">
        <f t="shared" si="12"/>
        <v>0</v>
      </c>
    </row>
    <row r="56" spans="1:15" x14ac:dyDescent="0.25">
      <c r="A56" s="24">
        <f t="shared" si="5"/>
        <v>54</v>
      </c>
      <c r="B56" s="26" t="s">
        <v>63</v>
      </c>
      <c r="C56" s="41">
        <v>0</v>
      </c>
      <c r="D56" s="47">
        <v>127.86</v>
      </c>
      <c r="E56" s="1">
        <f t="shared" si="2"/>
        <v>0</v>
      </c>
      <c r="F56" s="1">
        <f t="shared" si="3"/>
        <v>9361.91</v>
      </c>
      <c r="G56" s="8">
        <f t="shared" si="4"/>
        <v>0</v>
      </c>
      <c r="H56" s="7"/>
      <c r="I56" s="23">
        <v>0</v>
      </c>
      <c r="J56" s="22">
        <v>0</v>
      </c>
      <c r="K56" s="1">
        <f t="shared" si="6"/>
        <v>0</v>
      </c>
      <c r="L56" s="22">
        <f t="shared" si="7"/>
        <v>0</v>
      </c>
      <c r="M56" s="8">
        <f t="shared" si="8"/>
        <v>0</v>
      </c>
      <c r="N56" s="11">
        <f t="shared" si="11"/>
        <v>0</v>
      </c>
      <c r="O56" s="11">
        <f t="shared" si="12"/>
        <v>0</v>
      </c>
    </row>
    <row r="57" spans="1:15" x14ac:dyDescent="0.25">
      <c r="A57" s="24">
        <f t="shared" si="5"/>
        <v>55</v>
      </c>
      <c r="B57" s="26" t="s">
        <v>64</v>
      </c>
      <c r="C57" s="41">
        <v>0</v>
      </c>
      <c r="D57" s="47">
        <v>146.83000000000001</v>
      </c>
      <c r="E57" s="1">
        <f t="shared" si="2"/>
        <v>0</v>
      </c>
      <c r="F57" s="1">
        <f t="shared" si="3"/>
        <v>10750.89</v>
      </c>
      <c r="G57" s="8">
        <f t="shared" si="4"/>
        <v>0</v>
      </c>
      <c r="H57" s="7"/>
      <c r="I57" s="23">
        <v>0</v>
      </c>
      <c r="J57" s="22">
        <v>0</v>
      </c>
      <c r="K57" s="1">
        <f t="shared" si="6"/>
        <v>0</v>
      </c>
      <c r="L57" s="22">
        <f t="shared" si="7"/>
        <v>0</v>
      </c>
      <c r="M57" s="8">
        <f t="shared" si="8"/>
        <v>0</v>
      </c>
      <c r="N57" s="11">
        <f t="shared" si="11"/>
        <v>0</v>
      </c>
      <c r="O57" s="11">
        <f t="shared" si="12"/>
        <v>0</v>
      </c>
    </row>
    <row r="58" spans="1:15" x14ac:dyDescent="0.25">
      <c r="A58" s="24">
        <f t="shared" si="5"/>
        <v>56</v>
      </c>
      <c r="B58" s="26" t="s">
        <v>214</v>
      </c>
      <c r="C58" s="41">
        <v>0</v>
      </c>
      <c r="D58" s="47">
        <v>139.9</v>
      </c>
      <c r="E58" s="1">
        <f t="shared" si="2"/>
        <v>0</v>
      </c>
      <c r="F58" s="1">
        <f t="shared" si="3"/>
        <v>10243.48</v>
      </c>
      <c r="G58" s="8">
        <f t="shared" si="4"/>
        <v>0</v>
      </c>
      <c r="H58" s="7"/>
      <c r="I58" s="23">
        <v>0</v>
      </c>
      <c r="J58" s="22">
        <v>0</v>
      </c>
      <c r="K58" s="1">
        <f t="shared" si="6"/>
        <v>0</v>
      </c>
      <c r="L58" s="22">
        <f t="shared" si="7"/>
        <v>0</v>
      </c>
      <c r="M58" s="8">
        <f t="shared" si="8"/>
        <v>0</v>
      </c>
      <c r="N58" s="11">
        <f t="shared" si="11"/>
        <v>0</v>
      </c>
      <c r="O58" s="11">
        <f t="shared" si="12"/>
        <v>0</v>
      </c>
    </row>
    <row r="59" spans="1:15" x14ac:dyDescent="0.25">
      <c r="A59" s="24">
        <f t="shared" si="5"/>
        <v>57</v>
      </c>
      <c r="B59" s="26" t="s">
        <v>65</v>
      </c>
      <c r="C59" s="41">
        <v>0</v>
      </c>
      <c r="D59" s="47">
        <v>307.66000000000003</v>
      </c>
      <c r="E59" s="1">
        <f t="shared" si="2"/>
        <v>0</v>
      </c>
      <c r="F59" s="1">
        <f t="shared" si="3"/>
        <v>22526.87</v>
      </c>
      <c r="G59" s="8">
        <f t="shared" si="4"/>
        <v>0</v>
      </c>
      <c r="H59" s="7"/>
      <c r="I59" s="23">
        <v>0</v>
      </c>
      <c r="J59" s="22">
        <v>0</v>
      </c>
      <c r="K59" s="1">
        <f t="shared" si="6"/>
        <v>0</v>
      </c>
      <c r="L59" s="22">
        <f t="shared" si="7"/>
        <v>0</v>
      </c>
      <c r="M59" s="8">
        <f t="shared" si="8"/>
        <v>0</v>
      </c>
      <c r="N59" s="11">
        <f t="shared" si="11"/>
        <v>0</v>
      </c>
      <c r="O59" s="11">
        <f t="shared" si="12"/>
        <v>0</v>
      </c>
    </row>
    <row r="60" spans="1:15" x14ac:dyDescent="0.25">
      <c r="A60" s="24">
        <f t="shared" si="5"/>
        <v>58</v>
      </c>
      <c r="B60" s="26" t="s">
        <v>66</v>
      </c>
      <c r="C60" s="41">
        <v>0</v>
      </c>
      <c r="D60" s="47">
        <v>307.66000000000003</v>
      </c>
      <c r="E60" s="1">
        <f t="shared" si="2"/>
        <v>0</v>
      </c>
      <c r="F60" s="1">
        <f t="shared" si="3"/>
        <v>22526.87</v>
      </c>
      <c r="G60" s="8">
        <f t="shared" si="4"/>
        <v>0</v>
      </c>
      <c r="H60" s="7"/>
      <c r="I60" s="23">
        <v>0</v>
      </c>
      <c r="J60" s="22">
        <v>0</v>
      </c>
      <c r="K60" s="1">
        <f t="shared" si="6"/>
        <v>0</v>
      </c>
      <c r="L60" s="22">
        <f t="shared" si="7"/>
        <v>0</v>
      </c>
      <c r="M60" s="8">
        <f t="shared" si="8"/>
        <v>0</v>
      </c>
      <c r="N60" s="11">
        <f t="shared" si="11"/>
        <v>0</v>
      </c>
      <c r="O60" s="11">
        <f t="shared" si="12"/>
        <v>0</v>
      </c>
    </row>
    <row r="61" spans="1:15" x14ac:dyDescent="0.25">
      <c r="A61" s="24">
        <f t="shared" si="5"/>
        <v>59</v>
      </c>
      <c r="B61" s="26" t="s">
        <v>67</v>
      </c>
      <c r="C61" s="41">
        <v>0</v>
      </c>
      <c r="D61" s="47">
        <v>307.66000000000003</v>
      </c>
      <c r="E61" s="1">
        <f t="shared" si="2"/>
        <v>0</v>
      </c>
      <c r="F61" s="1">
        <f t="shared" si="3"/>
        <v>22526.87</v>
      </c>
      <c r="G61" s="8">
        <f t="shared" si="4"/>
        <v>0</v>
      </c>
      <c r="H61" s="7"/>
      <c r="I61" s="23">
        <v>0</v>
      </c>
      <c r="J61" s="22">
        <v>0</v>
      </c>
      <c r="K61" s="1">
        <f t="shared" si="6"/>
        <v>0</v>
      </c>
      <c r="L61" s="22">
        <f t="shared" si="7"/>
        <v>0</v>
      </c>
      <c r="M61" s="8">
        <f t="shared" si="8"/>
        <v>0</v>
      </c>
      <c r="N61" s="11">
        <f t="shared" si="11"/>
        <v>0</v>
      </c>
      <c r="O61" s="11">
        <f t="shared" si="12"/>
        <v>0</v>
      </c>
    </row>
    <row r="62" spans="1:15" x14ac:dyDescent="0.25">
      <c r="A62" s="24">
        <f t="shared" si="5"/>
        <v>60</v>
      </c>
      <c r="B62" s="26" t="s">
        <v>68</v>
      </c>
      <c r="C62" s="41">
        <v>0</v>
      </c>
      <c r="D62" s="47">
        <v>186.36</v>
      </c>
      <c r="E62" s="1">
        <f t="shared" si="2"/>
        <v>0</v>
      </c>
      <c r="F62" s="1">
        <f t="shared" si="3"/>
        <v>13645.28</v>
      </c>
      <c r="G62" s="8">
        <f t="shared" si="4"/>
        <v>0</v>
      </c>
      <c r="H62" s="7"/>
      <c r="I62" s="23">
        <v>0</v>
      </c>
      <c r="J62" s="22">
        <v>0</v>
      </c>
      <c r="K62" s="1">
        <f t="shared" si="6"/>
        <v>0</v>
      </c>
      <c r="L62" s="22">
        <f t="shared" si="7"/>
        <v>0</v>
      </c>
      <c r="M62" s="8">
        <f t="shared" si="8"/>
        <v>0</v>
      </c>
      <c r="N62" s="11">
        <f t="shared" si="11"/>
        <v>0</v>
      </c>
      <c r="O62" s="11">
        <f t="shared" si="12"/>
        <v>0</v>
      </c>
    </row>
    <row r="63" spans="1:15" x14ac:dyDescent="0.25">
      <c r="A63" s="24">
        <f t="shared" si="5"/>
        <v>61</v>
      </c>
      <c r="B63" s="26" t="s">
        <v>69</v>
      </c>
      <c r="C63" s="41">
        <v>0</v>
      </c>
      <c r="D63" s="47">
        <v>4.96</v>
      </c>
      <c r="E63" s="1">
        <f t="shared" si="2"/>
        <v>0</v>
      </c>
      <c r="F63" s="1">
        <f t="shared" si="3"/>
        <v>363.17</v>
      </c>
      <c r="G63" s="8">
        <f t="shared" si="4"/>
        <v>0</v>
      </c>
      <c r="H63" s="7"/>
      <c r="I63" s="23">
        <v>0</v>
      </c>
      <c r="J63" s="22">
        <v>0</v>
      </c>
      <c r="K63" s="1">
        <f t="shared" si="6"/>
        <v>0</v>
      </c>
      <c r="L63" s="22">
        <f t="shared" si="7"/>
        <v>0</v>
      </c>
      <c r="M63" s="8">
        <f t="shared" si="8"/>
        <v>0</v>
      </c>
      <c r="N63" s="11">
        <f t="shared" si="11"/>
        <v>0</v>
      </c>
      <c r="O63" s="11">
        <f t="shared" si="12"/>
        <v>0</v>
      </c>
    </row>
    <row r="64" spans="1:15" x14ac:dyDescent="0.25">
      <c r="A64" s="24">
        <f t="shared" si="5"/>
        <v>62</v>
      </c>
      <c r="B64" s="26" t="s">
        <v>70</v>
      </c>
      <c r="C64" s="41">
        <v>0</v>
      </c>
      <c r="D64" s="47">
        <v>6.94</v>
      </c>
      <c r="E64" s="1">
        <f t="shared" si="2"/>
        <v>0</v>
      </c>
      <c r="F64" s="1">
        <f t="shared" si="3"/>
        <v>508.15</v>
      </c>
      <c r="G64" s="8">
        <f t="shared" si="4"/>
        <v>0</v>
      </c>
      <c r="H64" s="7"/>
      <c r="I64" s="23">
        <v>0</v>
      </c>
      <c r="J64" s="22">
        <v>0</v>
      </c>
      <c r="K64" s="1">
        <f t="shared" si="6"/>
        <v>0</v>
      </c>
      <c r="L64" s="22">
        <f t="shared" si="7"/>
        <v>0</v>
      </c>
      <c r="M64" s="8">
        <f t="shared" si="8"/>
        <v>0</v>
      </c>
      <c r="N64" s="11">
        <f t="shared" si="11"/>
        <v>0</v>
      </c>
      <c r="O64" s="11">
        <f t="shared" si="12"/>
        <v>0</v>
      </c>
    </row>
    <row r="65" spans="1:15" x14ac:dyDescent="0.25">
      <c r="A65" s="24">
        <f t="shared" si="5"/>
        <v>63</v>
      </c>
      <c r="B65" s="26" t="s">
        <v>71</v>
      </c>
      <c r="C65" s="41">
        <v>0</v>
      </c>
      <c r="D65" s="47">
        <v>6.94</v>
      </c>
      <c r="E65" s="1">
        <f t="shared" si="2"/>
        <v>0</v>
      </c>
      <c r="F65" s="1">
        <f t="shared" si="3"/>
        <v>508.15</v>
      </c>
      <c r="G65" s="8">
        <f t="shared" si="4"/>
        <v>0</v>
      </c>
      <c r="H65" s="7"/>
      <c r="I65" s="23">
        <v>0</v>
      </c>
      <c r="J65" s="22">
        <v>0</v>
      </c>
      <c r="K65" s="1">
        <f t="shared" si="6"/>
        <v>0</v>
      </c>
      <c r="L65" s="22">
        <f t="shared" si="7"/>
        <v>0</v>
      </c>
      <c r="M65" s="8">
        <f t="shared" si="8"/>
        <v>0</v>
      </c>
      <c r="N65" s="11">
        <f t="shared" si="11"/>
        <v>0</v>
      </c>
      <c r="O65" s="11">
        <f t="shared" si="12"/>
        <v>0</v>
      </c>
    </row>
    <row r="66" spans="1:15" x14ac:dyDescent="0.25">
      <c r="A66" s="24">
        <f t="shared" si="5"/>
        <v>64</v>
      </c>
      <c r="B66" s="26" t="s">
        <v>72</v>
      </c>
      <c r="C66" s="41">
        <v>0</v>
      </c>
      <c r="D66" s="47">
        <v>6.94</v>
      </c>
      <c r="E66" s="1">
        <f t="shared" si="2"/>
        <v>0</v>
      </c>
      <c r="F66" s="1">
        <f t="shared" si="3"/>
        <v>508.15</v>
      </c>
      <c r="G66" s="8">
        <f t="shared" si="4"/>
        <v>0</v>
      </c>
      <c r="H66" s="7"/>
      <c r="I66" s="23">
        <v>0</v>
      </c>
      <c r="J66" s="22">
        <v>0</v>
      </c>
      <c r="K66" s="1">
        <f t="shared" si="6"/>
        <v>0</v>
      </c>
      <c r="L66" s="22">
        <f t="shared" si="7"/>
        <v>0</v>
      </c>
      <c r="M66" s="8">
        <f t="shared" si="8"/>
        <v>0</v>
      </c>
      <c r="N66" s="11">
        <f t="shared" si="11"/>
        <v>0</v>
      </c>
      <c r="O66" s="11">
        <f t="shared" si="12"/>
        <v>0</v>
      </c>
    </row>
    <row r="67" spans="1:15" ht="15.75" x14ac:dyDescent="0.25">
      <c r="A67" s="42"/>
      <c r="B67" s="42"/>
      <c r="C67" s="42"/>
      <c r="D67" s="42"/>
      <c r="E67" s="42"/>
      <c r="F67" s="42"/>
      <c r="G67" s="44">
        <f>SUM(G3:G66)</f>
        <v>0</v>
      </c>
      <c r="H67" s="43"/>
      <c r="I67" s="43"/>
      <c r="J67" s="43"/>
      <c r="K67" s="43"/>
      <c r="L67" s="43"/>
      <c r="M67" s="44">
        <f>SUM(M3:M66)</f>
        <v>0</v>
      </c>
      <c r="N67" s="43"/>
      <c r="O67" s="44">
        <f>SUM(O3:O66)</f>
        <v>0</v>
      </c>
    </row>
  </sheetData>
  <mergeCells count="3">
    <mergeCell ref="C1:G1"/>
    <mergeCell ref="H1:M1"/>
    <mergeCell ref="N1: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Совместимые_ПРИНТЭКО</vt:lpstr>
      <vt:lpstr>Оригинал_СоюзИнтегро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2021-06-03T12:57:22Z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