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ARB\IS11Z\Peterman.maxim\EXCEL\"/>
    </mc:Choice>
  </mc:AlternateContent>
  <bookViews>
    <workbookView xWindow="0" yWindow="0" windowWidth="17970" windowHeight="618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E15" i="3" l="1"/>
  <c r="F3" i="3" s="1"/>
  <c r="E4" i="3"/>
  <c r="E5" i="3"/>
  <c r="E6" i="3"/>
  <c r="E7" i="3"/>
  <c r="E8" i="3"/>
  <c r="E9" i="3"/>
  <c r="E10" i="3"/>
  <c r="E11" i="3"/>
  <c r="E12" i="3"/>
  <c r="E13" i="3"/>
  <c r="D4" i="3"/>
  <c r="D5" i="3"/>
  <c r="D6" i="3"/>
  <c r="D7" i="3"/>
  <c r="D8" i="3"/>
  <c r="D9" i="3"/>
  <c r="D10" i="3"/>
  <c r="D11" i="3"/>
  <c r="D12" i="3"/>
  <c r="D13" i="3"/>
  <c r="E3" i="3"/>
  <c r="D3" i="3"/>
  <c r="M19" i="2"/>
  <c r="M20" i="2"/>
  <c r="M21" i="2"/>
  <c r="M18" i="2"/>
  <c r="L19" i="2"/>
  <c r="L20" i="2"/>
  <c r="L21" i="2"/>
  <c r="L18" i="2"/>
  <c r="K19" i="2"/>
  <c r="K20" i="2"/>
  <c r="K21" i="2"/>
  <c r="K18" i="2"/>
  <c r="J19" i="2"/>
  <c r="J20" i="2"/>
  <c r="J21" i="2"/>
  <c r="J18" i="2"/>
  <c r="I19" i="2"/>
  <c r="I20" i="2"/>
  <c r="I21" i="2"/>
  <c r="I18" i="2"/>
  <c r="M12" i="2"/>
  <c r="M13" i="2"/>
  <c r="M14" i="2"/>
  <c r="M11" i="2"/>
  <c r="L12" i="2"/>
  <c r="L13" i="2"/>
  <c r="L14" i="2"/>
  <c r="L11" i="2"/>
  <c r="K12" i="2"/>
  <c r="K13" i="2"/>
  <c r="K14" i="2"/>
  <c r="J12" i="2"/>
  <c r="J13" i="2"/>
  <c r="J14" i="2"/>
  <c r="J11" i="2"/>
  <c r="I12" i="2"/>
  <c r="I13" i="2"/>
  <c r="I14" i="2"/>
  <c r="I11" i="2"/>
  <c r="K11" i="2" s="1"/>
  <c r="J5" i="2"/>
  <c r="J6" i="2"/>
  <c r="J7" i="2"/>
  <c r="J4" i="2"/>
  <c r="I5" i="2"/>
  <c r="K5" i="2" s="1"/>
  <c r="L5" i="2" s="1"/>
  <c r="M5" i="2" s="1"/>
  <c r="I6" i="2"/>
  <c r="K6" i="2" s="1"/>
  <c r="L6" i="2" s="1"/>
  <c r="M6" i="2" s="1"/>
  <c r="I7" i="2"/>
  <c r="K7" i="2" s="1"/>
  <c r="L7" i="2" s="1"/>
  <c r="M7" i="2" s="1"/>
  <c r="I4" i="2"/>
  <c r="K4" i="2" s="1"/>
  <c r="L4" i="2" s="1"/>
  <c r="M4" i="2" s="1"/>
  <c r="D19" i="2"/>
  <c r="E19" i="2" s="1"/>
  <c r="D20" i="2"/>
  <c r="E20" i="2" s="1"/>
  <c r="D21" i="2"/>
  <c r="E21" i="2" s="1"/>
  <c r="D18" i="2"/>
  <c r="E18" i="2" s="1"/>
  <c r="D12" i="2"/>
  <c r="E12" i="2" s="1"/>
  <c r="D13" i="2"/>
  <c r="E13" i="2" s="1"/>
  <c r="D14" i="2"/>
  <c r="E14" i="2" s="1"/>
  <c r="D11" i="2"/>
  <c r="E11" i="2" s="1"/>
  <c r="D5" i="2"/>
  <c r="E5" i="2" s="1"/>
  <c r="D6" i="2"/>
  <c r="E6" i="2" s="1"/>
  <c r="D7" i="2"/>
  <c r="E7" i="2" s="1"/>
  <c r="D4" i="2"/>
  <c r="E4" i="2" s="1"/>
  <c r="F10" i="1" l="1"/>
  <c r="F9" i="1"/>
  <c r="F8" i="1"/>
  <c r="F7" i="1"/>
  <c r="F6" i="1"/>
  <c r="F5" i="1"/>
  <c r="C8" i="1"/>
  <c r="C7" i="1"/>
  <c r="C6" i="1"/>
  <c r="C5" i="1"/>
</calcChain>
</file>

<file path=xl/sharedStrings.xml><?xml version="1.0" encoding="utf-8"?>
<sst xmlns="http://schemas.openxmlformats.org/spreadsheetml/2006/main" count="61" uniqueCount="40">
  <si>
    <r>
      <t xml:space="preserve">Valoarea </t>
    </r>
    <r>
      <rPr>
        <b/>
        <sz val="10"/>
        <color theme="1"/>
        <rFont val="Calibri"/>
        <family val="2"/>
        <charset val="204"/>
        <scheme val="minor"/>
      </rPr>
      <t>A</t>
    </r>
  </si>
  <si>
    <r>
      <t xml:space="preserve">Valoarea </t>
    </r>
    <r>
      <rPr>
        <b/>
        <sz val="10"/>
        <color theme="1"/>
        <rFont val="Calibri"/>
        <family val="2"/>
        <charset val="204"/>
        <scheme val="minor"/>
      </rPr>
      <t>B</t>
    </r>
  </si>
  <si>
    <r>
      <t xml:space="preserve">Valoarea </t>
    </r>
    <r>
      <rPr>
        <b/>
        <sz val="10"/>
        <color theme="1"/>
        <rFont val="Calibri"/>
        <family val="2"/>
        <charset val="204"/>
        <scheme val="minor"/>
      </rPr>
      <t>C</t>
    </r>
  </si>
  <si>
    <r>
      <t xml:space="preserve">Valoarea expresiei </t>
    </r>
    <r>
      <rPr>
        <b/>
        <sz val="10"/>
        <color theme="1"/>
        <rFont val="Calibri"/>
        <family val="2"/>
        <charset val="204"/>
        <scheme val="minor"/>
      </rPr>
      <t>A</t>
    </r>
    <r>
      <rPr>
        <sz val="10"/>
        <color theme="1"/>
        <rFont val="Calibri"/>
        <family val="2"/>
        <scheme val="minor"/>
      </rPr>
      <t xml:space="preserve"> sau </t>
    </r>
    <r>
      <rPr>
        <b/>
        <sz val="10"/>
        <color theme="1"/>
        <rFont val="Calibri"/>
        <family val="2"/>
        <charset val="204"/>
        <scheme val="minor"/>
      </rPr>
      <t>B</t>
    </r>
    <r>
      <rPr>
        <sz val="10"/>
        <color theme="1"/>
        <rFont val="Calibri"/>
        <family val="2"/>
        <scheme val="minor"/>
      </rPr>
      <t>:</t>
    </r>
  </si>
  <si>
    <r>
      <t xml:space="preserve">Valoarea expresiei nu </t>
    </r>
    <r>
      <rPr>
        <b/>
        <sz val="10"/>
        <color theme="1"/>
        <rFont val="Calibri"/>
        <family val="2"/>
        <charset val="204"/>
        <scheme val="minor"/>
      </rPr>
      <t>A</t>
    </r>
    <r>
      <rPr>
        <sz val="10"/>
        <color theme="1"/>
        <rFont val="Calibri"/>
        <family val="2"/>
        <scheme val="minor"/>
      </rPr>
      <t xml:space="preserve"> și </t>
    </r>
    <r>
      <rPr>
        <b/>
        <sz val="10"/>
        <color theme="1"/>
        <rFont val="Calibri"/>
        <family val="2"/>
        <charset val="204"/>
        <scheme val="minor"/>
      </rPr>
      <t>B</t>
    </r>
    <r>
      <rPr>
        <sz val="10"/>
        <color theme="1"/>
        <rFont val="Calibri"/>
        <family val="2"/>
        <scheme val="minor"/>
      </rPr>
      <t>:</t>
    </r>
  </si>
  <si>
    <r>
      <t xml:space="preserve">Valoarea expresei </t>
    </r>
    <r>
      <rPr>
        <b/>
        <sz val="10"/>
        <color theme="1"/>
        <rFont val="Calibri"/>
        <family val="2"/>
        <charset val="204"/>
        <scheme val="minor"/>
      </rPr>
      <t>A</t>
    </r>
    <r>
      <rPr>
        <sz val="10"/>
        <color theme="1"/>
        <rFont val="Calibri"/>
        <family val="2"/>
        <scheme val="minor"/>
      </rPr>
      <t xml:space="preserve"> sau nu </t>
    </r>
    <r>
      <rPr>
        <b/>
        <sz val="10"/>
        <color theme="1"/>
        <rFont val="Calibri"/>
        <family val="2"/>
        <charset val="204"/>
        <scheme val="minor"/>
      </rPr>
      <t>B</t>
    </r>
    <r>
      <rPr>
        <sz val="10"/>
        <color theme="1"/>
        <rFont val="Calibri"/>
        <family val="2"/>
        <scheme val="minor"/>
      </rPr>
      <t>:</t>
    </r>
  </si>
  <si>
    <r>
      <t xml:space="preserve">Valoarea expresiei </t>
    </r>
    <r>
      <rPr>
        <b/>
        <sz val="10"/>
        <color theme="1"/>
        <rFont val="Calibri"/>
        <family val="2"/>
        <charset val="204"/>
        <scheme val="minor"/>
      </rPr>
      <t>A</t>
    </r>
    <r>
      <rPr>
        <sz val="10"/>
        <color theme="1"/>
        <rFont val="Calibri"/>
        <family val="2"/>
        <scheme val="minor"/>
      </rPr>
      <t xml:space="preserve"> și </t>
    </r>
    <r>
      <rPr>
        <b/>
        <sz val="10"/>
        <color theme="1"/>
        <rFont val="Calibri"/>
        <family val="2"/>
        <charset val="204"/>
        <scheme val="minor"/>
      </rPr>
      <t>B</t>
    </r>
    <r>
      <rPr>
        <sz val="10"/>
        <color theme="1"/>
        <rFont val="Calibri"/>
        <family val="2"/>
        <scheme val="minor"/>
      </rPr>
      <t xml:space="preserve"> sau </t>
    </r>
    <r>
      <rPr>
        <b/>
        <sz val="10"/>
        <color theme="1"/>
        <rFont val="Calibri"/>
        <family val="2"/>
        <charset val="204"/>
        <scheme val="minor"/>
      </rPr>
      <t>C</t>
    </r>
    <r>
      <rPr>
        <sz val="10"/>
        <color theme="1"/>
        <rFont val="Calibri"/>
        <family val="2"/>
        <scheme val="minor"/>
      </rPr>
      <t>:</t>
    </r>
  </si>
  <si>
    <r>
      <t xml:space="preserve">Valoarea </t>
    </r>
    <r>
      <rPr>
        <b/>
        <sz val="11"/>
        <color theme="1"/>
        <rFont val="Calibri"/>
        <family val="2"/>
        <charset val="204"/>
        <scheme val="minor"/>
      </rPr>
      <t>C</t>
    </r>
  </si>
  <si>
    <r>
      <t xml:space="preserve">Valoarea </t>
    </r>
    <r>
      <rPr>
        <b/>
        <sz val="11"/>
        <color theme="1"/>
        <rFont val="Calibri"/>
        <family val="2"/>
        <charset val="204"/>
        <scheme val="minor"/>
      </rPr>
      <t>B</t>
    </r>
  </si>
  <si>
    <r>
      <t xml:space="preserve">Valoarea </t>
    </r>
    <r>
      <rPr>
        <b/>
        <sz val="11"/>
        <color theme="1"/>
        <rFont val="Calibri"/>
        <family val="2"/>
        <charset val="204"/>
        <scheme val="minor"/>
      </rPr>
      <t>A</t>
    </r>
  </si>
  <si>
    <t>A sau B și nu C</t>
  </si>
  <si>
    <t>Nu A și nu B</t>
  </si>
  <si>
    <t>Nu(A și C) sau B</t>
  </si>
  <si>
    <t>A și nu B sau C</t>
  </si>
  <si>
    <t>A și (nu(B sau C))</t>
  </si>
  <si>
    <t>A și (nu B sau C)</t>
  </si>
  <si>
    <t>x</t>
  </si>
  <si>
    <t>y</t>
  </si>
  <si>
    <t>x sau y</t>
  </si>
  <si>
    <t>nu(x sau y)</t>
  </si>
  <si>
    <t>nu x și y</t>
  </si>
  <si>
    <t>x și nu y</t>
  </si>
  <si>
    <t>nu(nu x și nu y) sau x</t>
  </si>
  <si>
    <t>nu(nu x sau nu y) și y</t>
  </si>
  <si>
    <t>nu(nu x sau nu y) sau x</t>
  </si>
  <si>
    <t>nu x</t>
  </si>
  <si>
    <t>y si (nu x)</t>
  </si>
  <si>
    <t>nu y</t>
  </si>
  <si>
    <t>x si (nu y)</t>
  </si>
  <si>
    <t>(nu x și nu y)</t>
  </si>
  <si>
    <t>nu(nu x și nu y)</t>
  </si>
  <si>
    <t>(nu x sau nu y)</t>
  </si>
  <si>
    <t>nu(nu x sau nu y) si x</t>
  </si>
  <si>
    <t>nu(nu x sau nu y)</t>
  </si>
  <si>
    <t>Lungimea A</t>
  </si>
  <si>
    <t>Latimea B</t>
  </si>
  <si>
    <t>Perimetrul</t>
  </si>
  <si>
    <t>Aria</t>
  </si>
  <si>
    <t>Comentariu</t>
  </si>
  <si>
    <t>Odaia cu aria maxima: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</si>
</sst>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2" borderId="4" xfId="0" applyFill="1" applyBorder="1"/>
    <xf numFmtId="0" fontId="0" fillId="2" borderId="6" xfId="0" applyFill="1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4" xfId="0" quotePrefix="1" applyFill="1" applyBorder="1"/>
    <xf numFmtId="0" fontId="0" fillId="0" borderId="7" xfId="0" applyBorder="1"/>
    <xf numFmtId="0" fontId="0" fillId="6" borderId="7" xfId="0" applyFill="1" applyBorder="1"/>
    <xf numFmtId="0" fontId="0" fillId="4" borderId="7" xfId="0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5" borderId="1" xfId="0" applyFill="1" applyBorder="1"/>
    <xf numFmtId="0" fontId="0" fillId="0" borderId="3" xfId="0" applyBorder="1"/>
    <xf numFmtId="0" fontId="0" fillId="5" borderId="5" xfId="0" applyFill="1" applyBorder="1"/>
    <xf numFmtId="0" fontId="0" fillId="0" borderId="6" xfId="0" applyBorder="1"/>
    <xf numFmtId="0" fontId="3" fillId="5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4" fillId="7" borderId="1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F11" sqref="F11"/>
    </sheetView>
  </sheetViews>
  <sheetFormatPr defaultRowHeight="15" x14ac:dyDescent="0.25"/>
  <cols>
    <col min="2" max="2" width="26" customWidth="1"/>
    <col min="5" max="5" width="19" customWidth="1"/>
    <col min="6" max="6" width="9.5703125" customWidth="1"/>
  </cols>
  <sheetData>
    <row r="1" spans="2:6" ht="15.75" thickBot="1" x14ac:dyDescent="0.3"/>
    <row r="2" spans="2:6" x14ac:dyDescent="0.25">
      <c r="B2" s="3" t="s">
        <v>0</v>
      </c>
      <c r="C2" s="1" t="b">
        <v>1</v>
      </c>
      <c r="E2" s="8" t="s">
        <v>9</v>
      </c>
      <c r="F2" s="1" t="b">
        <v>0</v>
      </c>
    </row>
    <row r="3" spans="2:6" x14ac:dyDescent="0.25">
      <c r="B3" s="4" t="s">
        <v>1</v>
      </c>
      <c r="C3" s="2" t="b">
        <v>0</v>
      </c>
      <c r="E3" s="9" t="s">
        <v>8</v>
      </c>
      <c r="F3" s="2" t="b">
        <v>1</v>
      </c>
    </row>
    <row r="4" spans="2:6" x14ac:dyDescent="0.25">
      <c r="B4" s="4" t="s">
        <v>2</v>
      </c>
      <c r="C4" s="2" t="b">
        <v>0</v>
      </c>
      <c r="E4" s="9" t="s">
        <v>7</v>
      </c>
      <c r="F4" s="2" t="b">
        <v>0</v>
      </c>
    </row>
    <row r="5" spans="2:6" x14ac:dyDescent="0.25">
      <c r="B5" s="4" t="s">
        <v>3</v>
      </c>
      <c r="C5" s="6" t="b">
        <f>OR(C2,C3)</f>
        <v>1</v>
      </c>
      <c r="E5" s="9" t="s">
        <v>10</v>
      </c>
      <c r="F5" s="6" t="b">
        <f>OR(F2,AND(F3,NOT(F4)))</f>
        <v>1</v>
      </c>
    </row>
    <row r="6" spans="2:6" x14ac:dyDescent="0.25">
      <c r="B6" s="4" t="s">
        <v>4</v>
      </c>
      <c r="C6" s="6" t="b">
        <f>AND(NOT(C2),C3)</f>
        <v>0</v>
      </c>
      <c r="E6" s="9" t="s">
        <v>11</v>
      </c>
      <c r="F6" s="11" t="b">
        <f>AND(NOT(F2),NOT(F3))</f>
        <v>0</v>
      </c>
    </row>
    <row r="7" spans="2:6" x14ac:dyDescent="0.25">
      <c r="B7" s="4" t="s">
        <v>5</v>
      </c>
      <c r="C7" s="6" t="b">
        <f>OR(NOT(C3),C2)</f>
        <v>1</v>
      </c>
      <c r="E7" s="9" t="s">
        <v>12</v>
      </c>
      <c r="F7" s="6" t="b">
        <f>OR(F3,NOT(AND(F2,F4)))</f>
        <v>1</v>
      </c>
    </row>
    <row r="8" spans="2:6" ht="15.75" thickBot="1" x14ac:dyDescent="0.3">
      <c r="B8" s="5" t="s">
        <v>6</v>
      </c>
      <c r="C8" s="7" t="b">
        <f>OR(AND(C2,C3),C4)</f>
        <v>0</v>
      </c>
      <c r="E8" s="9" t="s">
        <v>13</v>
      </c>
      <c r="F8" s="6" t="b">
        <f>OR(AND(F2),NOT(F3),F4)</f>
        <v>0</v>
      </c>
    </row>
    <row r="9" spans="2:6" x14ac:dyDescent="0.25">
      <c r="E9" s="9" t="s">
        <v>15</v>
      </c>
      <c r="F9" s="6" t="b">
        <f>AND(F2,OR(F4,NOT(F3)))</f>
        <v>0</v>
      </c>
    </row>
    <row r="10" spans="2:6" ht="15.75" thickBot="1" x14ac:dyDescent="0.3">
      <c r="E10" s="10" t="s">
        <v>14</v>
      </c>
      <c r="F10" s="7" t="b">
        <f>AND(F2,NOT(OR(F3,F4)))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workbookViewId="0">
      <selection activeCell="E11" sqref="E11"/>
    </sheetView>
  </sheetViews>
  <sheetFormatPr defaultRowHeight="15" x14ac:dyDescent="0.25"/>
  <cols>
    <col min="6" max="6" width="11.5703125" customWidth="1"/>
    <col min="7" max="8" width="10.7109375" customWidth="1"/>
    <col min="11" max="11" width="15.5703125" customWidth="1"/>
    <col min="12" max="12" width="16.85546875" customWidth="1"/>
    <col min="13" max="13" width="20.140625" customWidth="1"/>
  </cols>
  <sheetData>
    <row r="2" spans="2:13" ht="15.75" customHeight="1" x14ac:dyDescent="0.25">
      <c r="B2" s="16" t="s">
        <v>19</v>
      </c>
      <c r="C2" s="17"/>
      <c r="D2" s="17"/>
      <c r="E2" s="18"/>
      <c r="G2" s="16" t="s">
        <v>22</v>
      </c>
      <c r="H2" s="17"/>
      <c r="I2" s="17"/>
      <c r="J2" s="17"/>
      <c r="K2" s="19"/>
      <c r="L2" s="19"/>
      <c r="M2" s="20"/>
    </row>
    <row r="3" spans="2:13" x14ac:dyDescent="0.25">
      <c r="B3" s="14" t="s">
        <v>16</v>
      </c>
      <c r="C3" s="14" t="s">
        <v>17</v>
      </c>
      <c r="D3" s="14" t="s">
        <v>18</v>
      </c>
      <c r="E3" s="15" t="s">
        <v>19</v>
      </c>
      <c r="G3" s="14" t="s">
        <v>16</v>
      </c>
      <c r="H3" s="14" t="s">
        <v>17</v>
      </c>
      <c r="I3" s="14" t="s">
        <v>25</v>
      </c>
      <c r="J3" s="15" t="s">
        <v>27</v>
      </c>
      <c r="K3" s="14" t="s">
        <v>29</v>
      </c>
      <c r="L3" s="15" t="s">
        <v>30</v>
      </c>
      <c r="M3" s="15" t="s">
        <v>22</v>
      </c>
    </row>
    <row r="4" spans="2:13" x14ac:dyDescent="0.25">
      <c r="B4" s="12" t="b">
        <v>1</v>
      </c>
      <c r="C4" s="12" t="b">
        <v>1</v>
      </c>
      <c r="D4" s="13" t="b">
        <f>OR(B4,C4)</f>
        <v>1</v>
      </c>
      <c r="E4" s="13" t="b">
        <f>NOT(D4)</f>
        <v>0</v>
      </c>
      <c r="G4" s="12" t="b">
        <v>1</v>
      </c>
      <c r="H4" s="12" t="b">
        <v>1</v>
      </c>
      <c r="I4" s="13" t="b">
        <f>NOT(G4)</f>
        <v>0</v>
      </c>
      <c r="J4" s="13" t="b">
        <f>NOT(H4)</f>
        <v>0</v>
      </c>
      <c r="K4" s="13" t="b">
        <f>AND(I4,J4)</f>
        <v>0</v>
      </c>
      <c r="L4" s="13" t="b">
        <f>NOT(K4)</f>
        <v>1</v>
      </c>
      <c r="M4" s="13" t="b">
        <f>OR(G4,L4)</f>
        <v>1</v>
      </c>
    </row>
    <row r="5" spans="2:13" x14ac:dyDescent="0.25">
      <c r="B5" s="12" t="b">
        <v>1</v>
      </c>
      <c r="C5" s="12" t="b">
        <v>0</v>
      </c>
      <c r="D5" s="13" t="b">
        <f t="shared" ref="D5:D7" si="0">OR(B5,C5)</f>
        <v>1</v>
      </c>
      <c r="E5" s="13" t="b">
        <f t="shared" ref="E5:E7" si="1">NOT(D5)</f>
        <v>0</v>
      </c>
      <c r="G5" s="12" t="b">
        <v>1</v>
      </c>
      <c r="H5" s="12" t="b">
        <v>0</v>
      </c>
      <c r="I5" s="13" t="b">
        <f t="shared" ref="I5:I7" si="2">NOT(G5)</f>
        <v>0</v>
      </c>
      <c r="J5" s="13" t="b">
        <f t="shared" ref="J5:J7" si="3">NOT(H5)</f>
        <v>1</v>
      </c>
      <c r="K5" s="13" t="b">
        <f t="shared" ref="K5:K7" si="4">AND(I5,J5)</f>
        <v>0</v>
      </c>
      <c r="L5" s="13" t="b">
        <f t="shared" ref="L5:L7" si="5">NOT(K5)</f>
        <v>1</v>
      </c>
      <c r="M5" s="13" t="b">
        <f t="shared" ref="M5:M7" si="6">OR(G5,L5)</f>
        <v>1</v>
      </c>
    </row>
    <row r="6" spans="2:13" x14ac:dyDescent="0.25">
      <c r="B6" s="12" t="b">
        <v>0</v>
      </c>
      <c r="C6" s="12" t="b">
        <v>1</v>
      </c>
      <c r="D6" s="13" t="b">
        <f t="shared" si="0"/>
        <v>1</v>
      </c>
      <c r="E6" s="13" t="b">
        <f t="shared" si="1"/>
        <v>0</v>
      </c>
      <c r="G6" s="12" t="b">
        <v>0</v>
      </c>
      <c r="H6" s="12" t="b">
        <v>1</v>
      </c>
      <c r="I6" s="13" t="b">
        <f t="shared" si="2"/>
        <v>1</v>
      </c>
      <c r="J6" s="13" t="b">
        <f t="shared" si="3"/>
        <v>0</v>
      </c>
      <c r="K6" s="13" t="b">
        <f t="shared" si="4"/>
        <v>0</v>
      </c>
      <c r="L6" s="13" t="b">
        <f t="shared" si="5"/>
        <v>1</v>
      </c>
      <c r="M6" s="13" t="b">
        <f t="shared" si="6"/>
        <v>1</v>
      </c>
    </row>
    <row r="7" spans="2:13" x14ac:dyDescent="0.25">
      <c r="B7" s="12" t="b">
        <v>0</v>
      </c>
      <c r="C7" s="12" t="b">
        <v>0</v>
      </c>
      <c r="D7" s="13" t="b">
        <f t="shared" si="0"/>
        <v>0</v>
      </c>
      <c r="E7" s="13" t="b">
        <f t="shared" si="1"/>
        <v>1</v>
      </c>
      <c r="G7" s="12" t="b">
        <v>0</v>
      </c>
      <c r="H7" s="12" t="b">
        <v>0</v>
      </c>
      <c r="I7" s="13" t="b">
        <f t="shared" si="2"/>
        <v>1</v>
      </c>
      <c r="J7" s="13" t="b">
        <f t="shared" si="3"/>
        <v>1</v>
      </c>
      <c r="K7" s="13" t="b">
        <f t="shared" si="4"/>
        <v>1</v>
      </c>
      <c r="L7" s="13" t="b">
        <f t="shared" si="5"/>
        <v>0</v>
      </c>
      <c r="M7" s="13" t="b">
        <f t="shared" si="6"/>
        <v>0</v>
      </c>
    </row>
    <row r="9" spans="2:13" x14ac:dyDescent="0.25">
      <c r="B9" s="16" t="s">
        <v>20</v>
      </c>
      <c r="C9" s="17"/>
      <c r="D9" s="17"/>
      <c r="E9" s="18"/>
      <c r="G9" s="16" t="s">
        <v>23</v>
      </c>
      <c r="H9" s="17"/>
      <c r="I9" s="17"/>
      <c r="J9" s="17"/>
      <c r="K9" s="19"/>
      <c r="L9" s="19"/>
      <c r="M9" s="20"/>
    </row>
    <row r="10" spans="2:13" x14ac:dyDescent="0.25">
      <c r="B10" s="14" t="s">
        <v>16</v>
      </c>
      <c r="C10" s="14" t="s">
        <v>17</v>
      </c>
      <c r="D10" s="14" t="s">
        <v>25</v>
      </c>
      <c r="E10" s="15" t="s">
        <v>26</v>
      </c>
      <c r="G10" s="14" t="s">
        <v>16</v>
      </c>
      <c r="H10" s="14" t="s">
        <v>17</v>
      </c>
      <c r="I10" s="14" t="s">
        <v>25</v>
      </c>
      <c r="J10" s="15" t="s">
        <v>27</v>
      </c>
      <c r="K10" s="14" t="s">
        <v>31</v>
      </c>
      <c r="L10" s="15" t="s">
        <v>33</v>
      </c>
      <c r="M10" s="15" t="s">
        <v>32</v>
      </c>
    </row>
    <row r="11" spans="2:13" x14ac:dyDescent="0.25">
      <c r="B11" s="12" t="b">
        <v>1</v>
      </c>
      <c r="C11" s="12" t="b">
        <v>1</v>
      </c>
      <c r="D11" s="13" t="b">
        <f>NOT(B11)</f>
        <v>0</v>
      </c>
      <c r="E11" s="13" t="b">
        <f>AND(D11,C11)</f>
        <v>0</v>
      </c>
      <c r="G11" s="12" t="b">
        <v>1</v>
      </c>
      <c r="H11" s="12" t="b">
        <v>1</v>
      </c>
      <c r="I11" s="13" t="b">
        <f>NOT(G11)</f>
        <v>0</v>
      </c>
      <c r="J11" s="13" t="b">
        <f>NOT(H11)</f>
        <v>0</v>
      </c>
      <c r="K11" s="13" t="b">
        <f>OR(I11,J11)</f>
        <v>0</v>
      </c>
      <c r="L11" s="13" t="b">
        <f>NOT(K11)</f>
        <v>1</v>
      </c>
      <c r="M11" s="13" t="b">
        <f>AND(G11,L11)</f>
        <v>1</v>
      </c>
    </row>
    <row r="12" spans="2:13" x14ac:dyDescent="0.25">
      <c r="B12" s="12" t="b">
        <v>1</v>
      </c>
      <c r="C12" s="12" t="b">
        <v>0</v>
      </c>
      <c r="D12" s="13" t="b">
        <f t="shared" ref="D12:D14" si="7">NOT(B12)</f>
        <v>0</v>
      </c>
      <c r="E12" s="13" t="b">
        <f t="shared" ref="E12:E14" si="8">AND(D12,C12)</f>
        <v>0</v>
      </c>
      <c r="G12" s="12" t="b">
        <v>1</v>
      </c>
      <c r="H12" s="12" t="b">
        <v>0</v>
      </c>
      <c r="I12" s="13" t="b">
        <f t="shared" ref="I12:I14" si="9">NOT(G12)</f>
        <v>0</v>
      </c>
      <c r="J12" s="13" t="b">
        <f t="shared" ref="J12:J14" si="10">NOT(H12)</f>
        <v>1</v>
      </c>
      <c r="K12" s="13" t="b">
        <f t="shared" ref="K12:K14" si="11">OR(I12,J12)</f>
        <v>1</v>
      </c>
      <c r="L12" s="13" t="b">
        <f t="shared" ref="L12:L14" si="12">NOT(K12)</f>
        <v>0</v>
      </c>
      <c r="M12" s="13" t="b">
        <f t="shared" ref="M12:M14" si="13">AND(G12,L12)</f>
        <v>0</v>
      </c>
    </row>
    <row r="13" spans="2:13" x14ac:dyDescent="0.25">
      <c r="B13" s="12" t="b">
        <v>0</v>
      </c>
      <c r="C13" s="12" t="b">
        <v>1</v>
      </c>
      <c r="D13" s="13" t="b">
        <f t="shared" si="7"/>
        <v>1</v>
      </c>
      <c r="E13" s="13" t="b">
        <f t="shared" si="8"/>
        <v>1</v>
      </c>
      <c r="G13" s="12" t="b">
        <v>0</v>
      </c>
      <c r="H13" s="12" t="b">
        <v>1</v>
      </c>
      <c r="I13" s="13" t="b">
        <f t="shared" si="9"/>
        <v>1</v>
      </c>
      <c r="J13" s="13" t="b">
        <f t="shared" si="10"/>
        <v>0</v>
      </c>
      <c r="K13" s="13" t="b">
        <f t="shared" si="11"/>
        <v>1</v>
      </c>
      <c r="L13" s="13" t="b">
        <f t="shared" si="12"/>
        <v>0</v>
      </c>
      <c r="M13" s="13" t="b">
        <f t="shared" si="13"/>
        <v>0</v>
      </c>
    </row>
    <row r="14" spans="2:13" x14ac:dyDescent="0.25">
      <c r="B14" s="12" t="b">
        <v>0</v>
      </c>
      <c r="C14" s="12" t="b">
        <v>0</v>
      </c>
      <c r="D14" s="13" t="b">
        <f t="shared" si="7"/>
        <v>1</v>
      </c>
      <c r="E14" s="13" t="b">
        <f t="shared" si="8"/>
        <v>0</v>
      </c>
      <c r="G14" s="12" t="b">
        <v>0</v>
      </c>
      <c r="H14" s="12" t="b">
        <v>0</v>
      </c>
      <c r="I14" s="13" t="b">
        <f t="shared" si="9"/>
        <v>1</v>
      </c>
      <c r="J14" s="13" t="b">
        <f t="shared" si="10"/>
        <v>1</v>
      </c>
      <c r="K14" s="13" t="b">
        <f t="shared" si="11"/>
        <v>1</v>
      </c>
      <c r="L14" s="13" t="b">
        <f t="shared" si="12"/>
        <v>0</v>
      </c>
      <c r="M14" s="13" t="b">
        <f t="shared" si="13"/>
        <v>0</v>
      </c>
    </row>
    <row r="16" spans="2:13" x14ac:dyDescent="0.25">
      <c r="B16" s="16" t="s">
        <v>21</v>
      </c>
      <c r="C16" s="17"/>
      <c r="D16" s="17"/>
      <c r="E16" s="18"/>
      <c r="G16" s="16" t="s">
        <v>24</v>
      </c>
      <c r="H16" s="17"/>
      <c r="I16" s="17"/>
      <c r="J16" s="17"/>
      <c r="K16" s="19"/>
      <c r="L16" s="19"/>
      <c r="M16" s="20"/>
    </row>
    <row r="17" spans="2:13" x14ac:dyDescent="0.25">
      <c r="B17" s="14" t="s">
        <v>16</v>
      </c>
      <c r="C17" s="14" t="s">
        <v>17</v>
      </c>
      <c r="D17" s="14" t="s">
        <v>27</v>
      </c>
      <c r="E17" s="15" t="s">
        <v>28</v>
      </c>
      <c r="G17" s="14" t="s">
        <v>16</v>
      </c>
      <c r="H17" s="14" t="s">
        <v>17</v>
      </c>
      <c r="I17" s="14" t="s">
        <v>25</v>
      </c>
      <c r="J17" s="15" t="s">
        <v>27</v>
      </c>
      <c r="K17" s="14" t="s">
        <v>31</v>
      </c>
      <c r="L17" s="15" t="s">
        <v>33</v>
      </c>
      <c r="M17" s="15" t="s">
        <v>24</v>
      </c>
    </row>
    <row r="18" spans="2:13" x14ac:dyDescent="0.25">
      <c r="B18" s="12" t="b">
        <v>1</v>
      </c>
      <c r="C18" s="12" t="b">
        <v>1</v>
      </c>
      <c r="D18" s="13" t="b">
        <f>NOT(C18)</f>
        <v>0</v>
      </c>
      <c r="E18" s="13" t="b">
        <f>AND(B18,D18)</f>
        <v>0</v>
      </c>
      <c r="G18" s="12" t="b">
        <v>1</v>
      </c>
      <c r="H18" s="12" t="b">
        <v>1</v>
      </c>
      <c r="I18" s="13" t="b">
        <f>NOT(G18)</f>
        <v>0</v>
      </c>
      <c r="J18" s="13" t="b">
        <f>NOT(H18)</f>
        <v>0</v>
      </c>
      <c r="K18" s="13" t="b">
        <f>OR(I18,J18)</f>
        <v>0</v>
      </c>
      <c r="L18" s="13" t="b">
        <f>NOT(K18)</f>
        <v>1</v>
      </c>
      <c r="M18" s="13" t="b">
        <f>OR(L18)</f>
        <v>1</v>
      </c>
    </row>
    <row r="19" spans="2:13" x14ac:dyDescent="0.25">
      <c r="B19" s="12" t="b">
        <v>1</v>
      </c>
      <c r="C19" s="12" t="b">
        <v>0</v>
      </c>
      <c r="D19" s="13" t="b">
        <f t="shared" ref="D19:D21" si="14">NOT(C19)</f>
        <v>1</v>
      </c>
      <c r="E19" s="13" t="b">
        <f t="shared" ref="E19:E21" si="15">AND(B19,D19)</f>
        <v>1</v>
      </c>
      <c r="G19" s="12" t="b">
        <v>1</v>
      </c>
      <c r="H19" s="12" t="b">
        <v>0</v>
      </c>
      <c r="I19" s="13" t="b">
        <f t="shared" ref="I19:I21" si="16">NOT(G19)</f>
        <v>0</v>
      </c>
      <c r="J19" s="13" t="b">
        <f t="shared" ref="J19:J21" si="17">NOT(H19)</f>
        <v>1</v>
      </c>
      <c r="K19" s="13" t="b">
        <f t="shared" ref="K19:K21" si="18">OR(I19,J19)</f>
        <v>1</v>
      </c>
      <c r="L19" s="13" t="b">
        <f t="shared" ref="L19:L21" si="19">NOT(K19)</f>
        <v>0</v>
      </c>
      <c r="M19" s="13" t="b">
        <f t="shared" ref="M19:M21" si="20">OR(L19)</f>
        <v>0</v>
      </c>
    </row>
    <row r="20" spans="2:13" x14ac:dyDescent="0.25">
      <c r="B20" s="12" t="b">
        <v>0</v>
      </c>
      <c r="C20" s="12" t="b">
        <v>1</v>
      </c>
      <c r="D20" s="13" t="b">
        <f t="shared" si="14"/>
        <v>0</v>
      </c>
      <c r="E20" s="13" t="b">
        <f t="shared" si="15"/>
        <v>0</v>
      </c>
      <c r="G20" s="12" t="b">
        <v>0</v>
      </c>
      <c r="H20" s="12" t="b">
        <v>1</v>
      </c>
      <c r="I20" s="13" t="b">
        <f t="shared" si="16"/>
        <v>1</v>
      </c>
      <c r="J20" s="13" t="b">
        <f t="shared" si="17"/>
        <v>0</v>
      </c>
      <c r="K20" s="13" t="b">
        <f t="shared" si="18"/>
        <v>1</v>
      </c>
      <c r="L20" s="13" t="b">
        <f t="shared" si="19"/>
        <v>0</v>
      </c>
      <c r="M20" s="13" t="b">
        <f t="shared" si="20"/>
        <v>0</v>
      </c>
    </row>
    <row r="21" spans="2:13" x14ac:dyDescent="0.25">
      <c r="B21" s="12" t="b">
        <v>0</v>
      </c>
      <c r="C21" s="12" t="b">
        <v>0</v>
      </c>
      <c r="D21" s="13" t="b">
        <f t="shared" si="14"/>
        <v>1</v>
      </c>
      <c r="E21" s="13" t="b">
        <f t="shared" si="15"/>
        <v>0</v>
      </c>
      <c r="G21" s="12" t="b">
        <v>0</v>
      </c>
      <c r="H21" s="12" t="b">
        <v>0</v>
      </c>
      <c r="I21" s="13" t="b">
        <f t="shared" si="16"/>
        <v>1</v>
      </c>
      <c r="J21" s="13" t="b">
        <f t="shared" si="17"/>
        <v>1</v>
      </c>
      <c r="K21" s="13" t="b">
        <f t="shared" si="18"/>
        <v>1</v>
      </c>
      <c r="L21" s="13" t="b">
        <f t="shared" si="19"/>
        <v>0</v>
      </c>
      <c r="M21" s="13" t="b">
        <f t="shared" si="20"/>
        <v>0</v>
      </c>
    </row>
  </sheetData>
  <mergeCells count="6">
    <mergeCell ref="G2:M2"/>
    <mergeCell ref="G9:M9"/>
    <mergeCell ref="B2:E2"/>
    <mergeCell ref="B9:E9"/>
    <mergeCell ref="B16:E16"/>
    <mergeCell ref="G16:M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3" sqref="F3"/>
    </sheetView>
  </sheetViews>
  <sheetFormatPr defaultRowHeight="15" x14ac:dyDescent="0.25"/>
  <cols>
    <col min="1" max="1" width="4.5703125" customWidth="1"/>
    <col min="2" max="2" width="10.140625" customWidth="1"/>
    <col min="3" max="3" width="8.5703125" customWidth="1"/>
    <col min="4" max="4" width="10.7109375" customWidth="1"/>
    <col min="6" max="6" width="36.7109375" customWidth="1"/>
  </cols>
  <sheetData>
    <row r="1" spans="1:6" ht="15.75" thickBot="1" x14ac:dyDescent="0.3"/>
    <row r="2" spans="1:6" ht="29.25" customHeight="1" x14ac:dyDescent="0.25">
      <c r="A2" s="21"/>
      <c r="B2" s="25" t="s">
        <v>34</v>
      </c>
      <c r="C2" s="25" t="s">
        <v>35</v>
      </c>
      <c r="D2" s="25" t="s">
        <v>36</v>
      </c>
      <c r="E2" s="26" t="s">
        <v>37</v>
      </c>
      <c r="F2" s="27" t="s">
        <v>38</v>
      </c>
    </row>
    <row r="3" spans="1:6" x14ac:dyDescent="0.25">
      <c r="A3" s="22">
        <v>1</v>
      </c>
      <c r="B3" s="12">
        <v>2</v>
      </c>
      <c r="C3" s="12">
        <v>5</v>
      </c>
      <c r="D3" s="12">
        <f>2*(B3+C3)</f>
        <v>14</v>
      </c>
      <c r="E3" s="12">
        <f>B3*C3</f>
        <v>10</v>
      </c>
      <c r="F3" s="2" t="str">
        <f>IF(E4=E$15,"Odaie cu aria maxima","Odaie cu aria mai mică cu "&amp;E$15-E4&amp;" decit odaia cu aria maxima")</f>
        <v>Odaie cu aria mai mică cu 28 decit odaia cu aria maxima</v>
      </c>
    </row>
    <row r="4" spans="1:6" x14ac:dyDescent="0.25">
      <c r="A4" s="22">
        <v>2</v>
      </c>
      <c r="B4" s="12">
        <v>6</v>
      </c>
      <c r="C4" s="12">
        <v>2</v>
      </c>
      <c r="D4" s="12">
        <f t="shared" ref="D4:D14" si="0">2*(B4+C4)</f>
        <v>16</v>
      </c>
      <c r="E4" s="12">
        <f t="shared" ref="E4:E14" si="1">B4*C4</f>
        <v>12</v>
      </c>
      <c r="F4" s="2" t="str">
        <f t="shared" ref="F4:F13" si="2">IF(E5=E$15,"Odaie cu aria maxima","Odaie cu aria mai mică cu "&amp;E$15-E5&amp;" decit odaia cu aria maxima")</f>
        <v>Odaie cu aria mai mică cu 16 decit odaia cu aria maxima</v>
      </c>
    </row>
    <row r="5" spans="1:6" x14ac:dyDescent="0.25">
      <c r="A5" s="22">
        <v>3</v>
      </c>
      <c r="B5" s="12">
        <v>4</v>
      </c>
      <c r="C5" s="12">
        <v>6</v>
      </c>
      <c r="D5" s="12">
        <f t="shared" si="0"/>
        <v>20</v>
      </c>
      <c r="E5" s="12">
        <f t="shared" si="1"/>
        <v>24</v>
      </c>
      <c r="F5" s="2" t="str">
        <f t="shared" si="2"/>
        <v>Odaie cu aria maxima</v>
      </c>
    </row>
    <row r="6" spans="1:6" x14ac:dyDescent="0.25">
      <c r="A6" s="22">
        <v>4</v>
      </c>
      <c r="B6" s="12">
        <v>8</v>
      </c>
      <c r="C6" s="12">
        <v>5</v>
      </c>
      <c r="D6" s="12">
        <f t="shared" si="0"/>
        <v>26</v>
      </c>
      <c r="E6" s="12">
        <f t="shared" si="1"/>
        <v>40</v>
      </c>
      <c r="F6" s="2" t="str">
        <f t="shared" si="2"/>
        <v>Odaie cu aria mai mică cu 24 decit odaia cu aria maxima</v>
      </c>
    </row>
    <row r="7" spans="1:6" x14ac:dyDescent="0.25">
      <c r="A7" s="22">
        <v>5</v>
      </c>
      <c r="B7" s="12">
        <v>2</v>
      </c>
      <c r="C7" s="12">
        <v>8</v>
      </c>
      <c r="D7" s="12">
        <f t="shared" si="0"/>
        <v>20</v>
      </c>
      <c r="E7" s="12">
        <f t="shared" si="1"/>
        <v>16</v>
      </c>
      <c r="F7" s="2" t="str">
        <f t="shared" si="2"/>
        <v>Odaie cu aria mai mică cu 38 decit odaia cu aria maxima</v>
      </c>
    </row>
    <row r="8" spans="1:6" x14ac:dyDescent="0.25">
      <c r="A8" s="22">
        <v>6</v>
      </c>
      <c r="B8" s="12">
        <v>1</v>
      </c>
      <c r="C8" s="12">
        <v>2</v>
      </c>
      <c r="D8" s="12">
        <f t="shared" si="0"/>
        <v>6</v>
      </c>
      <c r="E8" s="12">
        <f t="shared" si="1"/>
        <v>2</v>
      </c>
      <c r="F8" s="2" t="str">
        <f t="shared" si="2"/>
        <v>Odaie cu aria mai mică cu 16 decit odaia cu aria maxima</v>
      </c>
    </row>
    <row r="9" spans="1:6" x14ac:dyDescent="0.25">
      <c r="A9" s="22">
        <v>7</v>
      </c>
      <c r="B9" s="12">
        <v>6</v>
      </c>
      <c r="C9" s="12">
        <v>4</v>
      </c>
      <c r="D9" s="12">
        <f t="shared" si="0"/>
        <v>20</v>
      </c>
      <c r="E9" s="12">
        <f t="shared" si="1"/>
        <v>24</v>
      </c>
      <c r="F9" s="2" t="str">
        <f t="shared" si="2"/>
        <v>Odaie cu aria mai mică cu 30 decit odaia cu aria maxima</v>
      </c>
    </row>
    <row r="10" spans="1:6" x14ac:dyDescent="0.25">
      <c r="A10" s="22">
        <v>8</v>
      </c>
      <c r="B10" s="12">
        <v>2</v>
      </c>
      <c r="C10" s="12">
        <v>5</v>
      </c>
      <c r="D10" s="12">
        <f t="shared" si="0"/>
        <v>14</v>
      </c>
      <c r="E10" s="12">
        <f t="shared" si="1"/>
        <v>10</v>
      </c>
      <c r="F10" s="2" t="str">
        <f t="shared" si="2"/>
        <v>Odaie cu aria mai mică cu 16 decit odaia cu aria maxima</v>
      </c>
    </row>
    <row r="11" spans="1:6" x14ac:dyDescent="0.25">
      <c r="A11" s="22">
        <v>9</v>
      </c>
      <c r="B11" s="12">
        <v>4</v>
      </c>
      <c r="C11" s="12">
        <v>6</v>
      </c>
      <c r="D11" s="12">
        <f t="shared" si="0"/>
        <v>20</v>
      </c>
      <c r="E11" s="12">
        <f t="shared" si="1"/>
        <v>24</v>
      </c>
      <c r="F11" s="2" t="str">
        <f t="shared" si="2"/>
        <v>Odaie cu aria mai mică cu 16 decit odaia cu aria maxima</v>
      </c>
    </row>
    <row r="12" spans="1:6" x14ac:dyDescent="0.25">
      <c r="A12" s="22">
        <v>10</v>
      </c>
      <c r="B12" s="12">
        <v>3</v>
      </c>
      <c r="C12" s="12">
        <v>8</v>
      </c>
      <c r="D12" s="12">
        <f t="shared" si="0"/>
        <v>22</v>
      </c>
      <c r="E12" s="12">
        <f t="shared" si="1"/>
        <v>24</v>
      </c>
      <c r="F12" s="2" t="str">
        <f t="shared" si="2"/>
        <v>Odaie cu aria mai mică cu 20 decit odaia cu aria maxima</v>
      </c>
    </row>
    <row r="13" spans="1:6" x14ac:dyDescent="0.25">
      <c r="A13" s="22">
        <v>11</v>
      </c>
      <c r="B13" s="12">
        <v>5</v>
      </c>
      <c r="C13" s="12">
        <v>4</v>
      </c>
      <c r="D13" s="12">
        <f t="shared" si="0"/>
        <v>18</v>
      </c>
      <c r="E13" s="12">
        <f t="shared" si="1"/>
        <v>20</v>
      </c>
      <c r="F13" s="2" t="str">
        <f t="shared" si="2"/>
        <v>Odaie cu aria mai mică cu 40 decit odaia cu aria maxima</v>
      </c>
    </row>
    <row r="14" spans="1:6" ht="9" customHeight="1" x14ac:dyDescent="0.25">
      <c r="A14" s="22"/>
      <c r="B14" s="12"/>
      <c r="C14" s="12"/>
      <c r="D14" s="12"/>
      <c r="E14" s="12"/>
      <c r="F14" s="2"/>
    </row>
    <row r="15" spans="1:6" ht="15.75" thickBot="1" x14ac:dyDescent="0.3">
      <c r="A15" s="23"/>
      <c r="B15" s="30" t="s">
        <v>39</v>
      </c>
      <c r="C15" s="28"/>
      <c r="D15" s="29"/>
      <c r="E15" s="31">
        <f>MAX(E3:E14)</f>
        <v>40</v>
      </c>
      <c r="F15" s="24"/>
    </row>
  </sheetData>
  <mergeCells count="1"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2018-11-16T09:48:19Z</dcterms:created>
  <dcterms:modified xsi:type="dcterms:W3CDTF">2018-11-19T11:00:13Z</dcterms:modified>
</cp:coreProperties>
</file>