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730" windowHeight="9630" activeTab="1"/>
  </bookViews>
  <sheets>
    <sheet name="Лист3" sheetId="3" r:id="rId1"/>
    <sheet name="Лист4" sheetId="4" r:id="rId2"/>
    <sheet name="Лист5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9" i="4" l="1"/>
  <c r="AJ35" i="4"/>
  <c r="AJ36" i="4"/>
  <c r="AJ37" i="4"/>
  <c r="AJ38" i="4"/>
  <c r="AJ34" i="4"/>
  <c r="AH35" i="4"/>
  <c r="AH36" i="4"/>
  <c r="AH37" i="4"/>
  <c r="AH38" i="4"/>
  <c r="AH34" i="4"/>
  <c r="AJ29" i="4"/>
  <c r="AJ30" i="4"/>
  <c r="AJ31" i="4"/>
  <c r="AJ32" i="4"/>
  <c r="AH29" i="4" l="1"/>
  <c r="AH32" i="4"/>
  <c r="AH31" i="4"/>
  <c r="AH30" i="4"/>
  <c r="AH28" i="4"/>
  <c r="AJ28" i="4" s="1"/>
  <c r="C6" i="3"/>
  <c r="D6" i="3"/>
  <c r="E6" i="3"/>
  <c r="B6" i="3"/>
</calcChain>
</file>

<file path=xl/sharedStrings.xml><?xml version="1.0" encoding="utf-8"?>
<sst xmlns="http://schemas.openxmlformats.org/spreadsheetml/2006/main" count="71" uniqueCount="66">
  <si>
    <t>New style</t>
  </si>
  <si>
    <t>Sem IV</t>
  </si>
  <si>
    <t>Sem II</t>
  </si>
  <si>
    <t>Sem I</t>
  </si>
  <si>
    <t>Sem III</t>
  </si>
  <si>
    <t>Bazin</t>
  </si>
  <si>
    <t>Zoo</t>
  </si>
  <si>
    <t>Tenis</t>
  </si>
  <si>
    <t>Vinzari totale</t>
  </si>
  <si>
    <t>Numele</t>
  </si>
  <si>
    <t>Prenumele</t>
  </si>
  <si>
    <t>Data nasterii</t>
  </si>
  <si>
    <t>Nr.</t>
  </si>
  <si>
    <t>Pitentii</t>
  </si>
  <si>
    <t>Vladislav</t>
  </si>
  <si>
    <t>Gusan</t>
  </si>
  <si>
    <t>Veronica</t>
  </si>
  <si>
    <t xml:space="preserve">Raileanu </t>
  </si>
  <si>
    <t>Dina</t>
  </si>
  <si>
    <t xml:space="preserve">Nicolaiciuc </t>
  </si>
  <si>
    <t>Anstasia</t>
  </si>
  <si>
    <t xml:space="preserve">Orosciuc </t>
  </si>
  <si>
    <t>Ana</t>
  </si>
  <si>
    <t>14.10.1998</t>
  </si>
  <si>
    <t>20.09.1998</t>
  </si>
  <si>
    <t>04.08.1999</t>
  </si>
  <si>
    <t>28.07.1999</t>
  </si>
  <si>
    <t>06.03.1999</t>
  </si>
  <si>
    <t>Tipul transportului</t>
  </si>
  <si>
    <t>Autobus</t>
  </si>
  <si>
    <t>Rutieră</t>
  </si>
  <si>
    <t>Tramvai</t>
  </si>
  <si>
    <t>Metro</t>
  </si>
  <si>
    <t>Tren</t>
  </si>
  <si>
    <t>Total</t>
  </si>
  <si>
    <t>Nr.total de deplasari</t>
  </si>
  <si>
    <t>Plata pentru deplasarea cu transportul public</t>
  </si>
  <si>
    <t>Prețul unei deplasări,lei</t>
  </si>
  <si>
    <t>Suma pe lună, lei</t>
  </si>
  <si>
    <t>TUR</t>
  </si>
  <si>
    <t>RETUR</t>
  </si>
  <si>
    <t>Zilele lunii</t>
  </si>
  <si>
    <t>Plata pentru energia electrică</t>
  </si>
  <si>
    <t>Persoane fizice</t>
  </si>
  <si>
    <t>Persoane juridice</t>
  </si>
  <si>
    <t>Tarif 1 (lei)</t>
  </si>
  <si>
    <t>Tarif 2 (lei)</t>
  </si>
  <si>
    <t>Luna</t>
  </si>
  <si>
    <t>ianuarie</t>
  </si>
  <si>
    <t>februarie</t>
  </si>
  <si>
    <t>martie</t>
  </si>
  <si>
    <t>aprilie</t>
  </si>
  <si>
    <t>mai</t>
  </si>
  <si>
    <t>iunie</t>
  </si>
  <si>
    <t>iulie</t>
  </si>
  <si>
    <t>august</t>
  </si>
  <si>
    <t>septembrie</t>
  </si>
  <si>
    <t>octombrie</t>
  </si>
  <si>
    <t>noiembrie</t>
  </si>
  <si>
    <t>decembrie</t>
  </si>
  <si>
    <t>Anul</t>
  </si>
  <si>
    <t>Indicațiile controlului pentru luna dată</t>
  </si>
  <si>
    <t>Indicațiile controlului pentru luna trecută</t>
  </si>
  <si>
    <t>Suma către plată după tariful 1</t>
  </si>
  <si>
    <t>Suma către plată după tariful 2</t>
  </si>
  <si>
    <t>Consum (kw/h)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</si>
</sst>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[$lei-418]"/>
    <numFmt numFmtId="165" formatCode="m/d/yyyy;@"/>
    <numFmt numFmtId="166" formatCode="#,##0.00\ [$lei-418]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26"/>
      <color theme="1"/>
      <name val="Arial Black"/>
      <family val="2"/>
      <charset val="204"/>
    </font>
    <font>
      <sz val="12"/>
      <color theme="1"/>
      <name val="Arial Black"/>
      <family val="2"/>
      <charset val="204"/>
    </font>
    <font>
      <b/>
      <sz val="11"/>
      <color rgb="FF002060"/>
      <name val="Cambria"/>
      <family val="1"/>
      <charset val="204"/>
    </font>
    <font>
      <b/>
      <sz val="16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gray125">
        <fgColor theme="0" tint="-0.34998626667073579"/>
        <bgColor indexed="65"/>
      </patternFill>
    </fill>
    <fill>
      <patternFill patternType="gray125">
        <fgColor theme="2" tint="-0.749961851863155"/>
        <bgColor rgb="FF8D42C6"/>
      </patternFill>
    </fill>
    <fill>
      <patternFill patternType="lightUp">
        <fgColor theme="4" tint="-0.24994659260841701"/>
        <bgColor theme="4" tint="0.5999633777886288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lightTrellis"/>
    </fill>
    <fill>
      <patternFill patternType="lightDown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80808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7" fillId="4" borderId="0"/>
  </cellStyleXfs>
  <cellXfs count="71">
    <xf numFmtId="0" fontId="0" fillId="0" borderId="0" xfId="0"/>
    <xf numFmtId="0" fontId="3" fillId="2" borderId="0" xfId="0" applyFont="1" applyFill="1" applyAlignment="1">
      <alignment horizontal="center"/>
    </xf>
    <xf numFmtId="164" fontId="0" fillId="0" borderId="0" xfId="0" applyNumberFormat="1"/>
    <xf numFmtId="0" fontId="0" fillId="0" borderId="1" xfId="0" applyBorder="1"/>
    <xf numFmtId="0" fontId="4" fillId="0" borderId="1" xfId="0" applyFont="1" applyBorder="1" applyAlignment="1">
      <alignment textRotation="45"/>
    </xf>
    <xf numFmtId="0" fontId="3" fillId="0" borderId="1" xfId="0" applyFont="1" applyBorder="1"/>
    <xf numFmtId="0" fontId="3" fillId="2" borderId="2" xfId="0" applyFont="1" applyFill="1" applyBorder="1" applyAlignment="1">
      <alignment horizontal="center"/>
    </xf>
    <xf numFmtId="164" fontId="0" fillId="0" borderId="2" xfId="0" applyNumberFormat="1" applyBorder="1"/>
    <xf numFmtId="0" fontId="0" fillId="0" borderId="0" xfId="0" applyAlignment="1">
      <alignment horizontal="center" vertical="center"/>
    </xf>
    <xf numFmtId="0" fontId="5" fillId="0" borderId="0" xfId="0" applyFont="1"/>
    <xf numFmtId="165" fontId="0" fillId="0" borderId="0" xfId="0" applyNumberFormat="1"/>
    <xf numFmtId="0" fontId="6" fillId="0" borderId="0" xfId="0" applyFont="1" applyAlignment="1">
      <alignment wrapText="1"/>
    </xf>
    <xf numFmtId="0" fontId="6" fillId="0" borderId="0" xfId="0" applyFont="1"/>
    <xf numFmtId="0" fontId="0" fillId="8" borderId="3" xfId="0" applyFill="1" applyBorder="1"/>
    <xf numFmtId="0" fontId="0" fillId="7" borderId="3" xfId="0" applyFill="1" applyBorder="1"/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10" borderId="9" xfId="0" applyFill="1" applyBorder="1"/>
    <xf numFmtId="0" fontId="0" fillId="10" borderId="10" xfId="0" applyFill="1" applyBorder="1"/>
    <xf numFmtId="0" fontId="0" fillId="11" borderId="3" xfId="0" applyFill="1" applyBorder="1"/>
    <xf numFmtId="0" fontId="0" fillId="0" borderId="3" xfId="0" applyBorder="1"/>
    <xf numFmtId="0" fontId="0" fillId="12" borderId="4" xfId="0" applyFill="1" applyBorder="1"/>
    <xf numFmtId="0" fontId="0" fillId="12" borderId="5" xfId="0" applyFill="1" applyBorder="1"/>
    <xf numFmtId="0" fontId="0" fillId="12" borderId="6" xfId="0" applyFill="1" applyBorder="1"/>
    <xf numFmtId="0" fontId="0" fillId="5" borderId="3" xfId="0" applyFill="1" applyBorder="1"/>
    <xf numFmtId="0" fontId="0" fillId="10" borderId="4" xfId="0" applyFill="1" applyBorder="1"/>
    <xf numFmtId="0" fontId="0" fillId="10" borderId="6" xfId="0" applyFill="1" applyBorder="1"/>
    <xf numFmtId="0" fontId="9" fillId="0" borderId="3" xfId="0" applyFont="1" applyBorder="1"/>
    <xf numFmtId="0" fontId="0" fillId="6" borderId="3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wrapText="1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9" fillId="13" borderId="3" xfId="0" applyFont="1" applyFill="1" applyBorder="1" applyAlignment="1">
      <alignment horizontal="center" vertical="center" wrapText="1"/>
    </xf>
    <xf numFmtId="0" fontId="10" fillId="15" borderId="3" xfId="0" applyFont="1" applyFill="1" applyBorder="1"/>
    <xf numFmtId="16" fontId="0" fillId="15" borderId="3" xfId="0" applyNumberFormat="1" applyFill="1" applyBorder="1"/>
    <xf numFmtId="0" fontId="0" fillId="12" borderId="16" xfId="0" applyFill="1" applyBorder="1"/>
    <xf numFmtId="0" fontId="0" fillId="12" borderId="17" xfId="0" applyFill="1" applyBorder="1"/>
    <xf numFmtId="0" fontId="0" fillId="12" borderId="14" xfId="0" applyFill="1" applyBorder="1"/>
    <xf numFmtId="0" fontId="0" fillId="12" borderId="9" xfId="0" applyFill="1" applyBorder="1"/>
    <xf numFmtId="0" fontId="0" fillId="12" borderId="10" xfId="0" applyFill="1" applyBorder="1"/>
    <xf numFmtId="0" fontId="0" fillId="12" borderId="15" xfId="0" applyFill="1" applyBorder="1"/>
    <xf numFmtId="0" fontId="0" fillId="17" borderId="3" xfId="0" applyFill="1" applyBorder="1"/>
    <xf numFmtId="0" fontId="8" fillId="16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textRotation="90"/>
    </xf>
    <xf numFmtId="0" fontId="0" fillId="0" borderId="3" xfId="0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166" fontId="0" fillId="0" borderId="1" xfId="0" applyNumberFormat="1" applyBorder="1"/>
    <xf numFmtId="0" fontId="2" fillId="3" borderId="0" xfId="0" applyFont="1" applyFill="1" applyAlignment="1">
      <alignment horizontal="right" vertical="center"/>
    </xf>
    <xf numFmtId="0" fontId="8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12" borderId="11" xfId="0" applyFont="1" applyFill="1" applyBorder="1" applyAlignment="1">
      <alignment horizontal="center" vertical="center" textRotation="90"/>
    </xf>
    <xf numFmtId="0" fontId="8" fillId="12" borderId="12" xfId="0" applyFont="1" applyFill="1" applyBorder="1" applyAlignment="1">
      <alignment horizontal="center" vertical="center" textRotation="90"/>
    </xf>
    <xf numFmtId="0" fontId="8" fillId="12" borderId="13" xfId="0" applyFont="1" applyFill="1" applyBorder="1" applyAlignment="1">
      <alignment horizontal="center" vertical="center" textRotation="90"/>
    </xf>
    <xf numFmtId="0" fontId="0" fillId="14" borderId="4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8" fillId="12" borderId="11" xfId="0" applyFont="1" applyFill="1" applyBorder="1" applyAlignment="1">
      <alignment horizontal="center" vertical="center" textRotation="45"/>
    </xf>
    <xf numFmtId="0" fontId="8" fillId="12" borderId="12" xfId="0" applyFont="1" applyFill="1" applyBorder="1" applyAlignment="1">
      <alignment horizontal="center" vertical="center" textRotation="45"/>
    </xf>
    <xf numFmtId="0" fontId="8" fillId="12" borderId="13" xfId="0" applyFont="1" applyFill="1" applyBorder="1" applyAlignment="1">
      <alignment horizontal="center" vertical="center" textRotation="45"/>
    </xf>
    <xf numFmtId="2" fontId="0" fillId="5" borderId="3" xfId="0" applyNumberFormat="1" applyFill="1" applyBorder="1"/>
    <xf numFmtId="166" fontId="0" fillId="5" borderId="3" xfId="0" applyNumberFormat="1" applyFill="1" applyBorder="1"/>
    <xf numFmtId="2" fontId="0" fillId="0" borderId="3" xfId="0" applyNumberFormat="1" applyBorder="1"/>
  </cellXfs>
  <cellStyles count="2">
    <cellStyle name="Обычный" xfId="0" builtinId="0"/>
    <cellStyle name="Стиль 1" xfId="1"/>
  </cellStyles>
  <dxfs count="0"/>
  <tableStyles count="0" defaultTableStyle="TableStyleMedium2" defaultPivotStyle="PivotStyleLight16"/>
  <colors>
    <mruColors>
      <color rgb="FF808080"/>
      <color rgb="FF9900FF"/>
      <color rgb="FF7F3884"/>
      <color rgb="FF9A57CD"/>
      <color rgb="FFC840C8"/>
      <color rgb="FFCC3300"/>
      <color rgb="FFA50021"/>
      <color rgb="FF0066FF"/>
      <color rgb="FF8D42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ветящийся край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15" zoomScaleNormal="115" workbookViewId="0">
      <selection activeCell="F12" sqref="F12"/>
    </sheetView>
  </sheetViews>
  <sheetFormatPr defaultRowHeight="15" x14ac:dyDescent="0.25"/>
  <cols>
    <col min="1" max="1" width="17.7109375" customWidth="1"/>
    <col min="2" max="2" width="12.7109375" customWidth="1"/>
    <col min="3" max="3" width="13.42578125" customWidth="1"/>
    <col min="4" max="4" width="13.7109375" customWidth="1"/>
    <col min="5" max="5" width="14.140625" customWidth="1"/>
  </cols>
  <sheetData>
    <row r="1" spans="1:5" ht="50.1" customHeight="1" x14ac:dyDescent="0.25">
      <c r="A1" s="53" t="s">
        <v>0</v>
      </c>
      <c r="B1" s="53"/>
      <c r="C1" s="53"/>
      <c r="D1" s="53"/>
      <c r="E1" s="53"/>
    </row>
    <row r="2" spans="1:5" ht="35.1" customHeight="1" thickBot="1" x14ac:dyDescent="0.3">
      <c r="A2" s="3"/>
      <c r="B2" s="4" t="s">
        <v>3</v>
      </c>
      <c r="C2" s="4" t="s">
        <v>2</v>
      </c>
      <c r="D2" s="4" t="s">
        <v>4</v>
      </c>
      <c r="E2" s="4" t="s">
        <v>1</v>
      </c>
    </row>
    <row r="3" spans="1:5" ht="19.5" customHeight="1" thickTop="1" x14ac:dyDescent="0.4">
      <c r="A3" s="1" t="s">
        <v>5</v>
      </c>
      <c r="B3" s="2">
        <v>5000</v>
      </c>
      <c r="C3" s="2">
        <v>2000</v>
      </c>
      <c r="D3" s="2">
        <v>1500</v>
      </c>
      <c r="E3" s="2">
        <v>2000</v>
      </c>
    </row>
    <row r="4" spans="1:5" ht="19.5" customHeight="1" x14ac:dyDescent="0.4">
      <c r="A4" s="1" t="s">
        <v>6</v>
      </c>
      <c r="B4" s="2">
        <v>9000</v>
      </c>
      <c r="C4" s="2">
        <v>6000</v>
      </c>
      <c r="D4" s="2">
        <v>4000</v>
      </c>
      <c r="E4" s="2">
        <v>5000</v>
      </c>
    </row>
    <row r="5" spans="1:5" ht="19.5" customHeight="1" thickBot="1" x14ac:dyDescent="0.45">
      <c r="A5" s="6" t="s">
        <v>7</v>
      </c>
      <c r="B5" s="7">
        <v>1500</v>
      </c>
      <c r="C5" s="7">
        <v>500</v>
      </c>
      <c r="D5" s="7">
        <v>600</v>
      </c>
      <c r="E5" s="7">
        <v>1500</v>
      </c>
    </row>
    <row r="6" spans="1:5" ht="21" thickTop="1" thickBot="1" x14ac:dyDescent="0.45">
      <c r="A6" s="5" t="s">
        <v>8</v>
      </c>
      <c r="B6" s="52">
        <f>B3+B4+B5</f>
        <v>15500</v>
      </c>
      <c r="C6" s="52">
        <f t="shared" ref="C6:E6" si="0">C3+C4+C5</f>
        <v>8500</v>
      </c>
      <c r="D6" s="52">
        <f t="shared" si="0"/>
        <v>6100</v>
      </c>
      <c r="E6" s="52">
        <f t="shared" si="0"/>
        <v>8500</v>
      </c>
    </row>
    <row r="7" spans="1:5" ht="15.75" thickTop="1" x14ac:dyDescent="0.25"/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J51"/>
  <sheetViews>
    <sheetView tabSelected="1" topLeftCell="A24" workbookViewId="0">
      <selection activeCell="AJ40" sqref="AJ40"/>
    </sheetView>
  </sheetViews>
  <sheetFormatPr defaultRowHeight="15" x14ac:dyDescent="0.25"/>
  <cols>
    <col min="1" max="1" width="13.28515625" customWidth="1"/>
    <col min="2" max="2" width="5.7109375" customWidth="1"/>
    <col min="3" max="33" width="3.7109375" customWidth="1"/>
    <col min="36" max="36" width="11.42578125" customWidth="1"/>
  </cols>
  <sheetData>
    <row r="7" spans="4:7" x14ac:dyDescent="0.25">
      <c r="D7" s="8" t="s">
        <v>12</v>
      </c>
      <c r="E7" t="s">
        <v>9</v>
      </c>
      <c r="F7" t="s">
        <v>10</v>
      </c>
      <c r="G7" t="s">
        <v>11</v>
      </c>
    </row>
    <row r="8" spans="4:7" ht="43.5" x14ac:dyDescent="0.25">
      <c r="E8" s="11" t="s">
        <v>13</v>
      </c>
      <c r="F8" s="12" t="s">
        <v>14</v>
      </c>
      <c r="G8" s="10" t="s">
        <v>23</v>
      </c>
    </row>
    <row r="9" spans="4:7" x14ac:dyDescent="0.25">
      <c r="E9" s="12" t="s">
        <v>15</v>
      </c>
      <c r="F9" s="12" t="s">
        <v>16</v>
      </c>
      <c r="G9" s="10" t="s">
        <v>24</v>
      </c>
    </row>
    <row r="10" spans="4:7" x14ac:dyDescent="0.25">
      <c r="E10" s="12" t="s">
        <v>17</v>
      </c>
      <c r="F10" s="12" t="s">
        <v>18</v>
      </c>
      <c r="G10" s="10" t="s">
        <v>25</v>
      </c>
    </row>
    <row r="11" spans="4:7" x14ac:dyDescent="0.25">
      <c r="E11" s="12" t="s">
        <v>19</v>
      </c>
      <c r="F11" s="12" t="s">
        <v>20</v>
      </c>
      <c r="G11" s="10" t="s">
        <v>26</v>
      </c>
    </row>
    <row r="12" spans="4:7" x14ac:dyDescent="0.25">
      <c r="E12" s="12" t="s">
        <v>21</v>
      </c>
      <c r="F12" s="12" t="s">
        <v>22</v>
      </c>
      <c r="G12" s="10" t="s">
        <v>27</v>
      </c>
    </row>
    <row r="14" spans="4:7" ht="30" customHeight="1" x14ac:dyDescent="0.35">
      <c r="D14" s="9"/>
      <c r="E14" s="9"/>
      <c r="F14" s="9"/>
      <c r="G14" s="9"/>
    </row>
    <row r="24" spans="1:36" x14ac:dyDescent="0.25">
      <c r="A24" s="54" t="s">
        <v>36</v>
      </c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6"/>
    </row>
    <row r="25" spans="1:36" ht="42.75" customHeight="1" x14ac:dyDescent="0.25">
      <c r="A25" s="37" t="s">
        <v>28</v>
      </c>
      <c r="B25" s="28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5" t="s">
        <v>41</v>
      </c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6"/>
      <c r="AH25" s="22"/>
      <c r="AI25" s="23"/>
      <c r="AJ25" s="24"/>
    </row>
    <row r="26" spans="1:36" ht="69" customHeight="1" x14ac:dyDescent="0.25">
      <c r="A26" s="26"/>
      <c r="B26" s="27"/>
      <c r="C26" s="31">
        <v>1</v>
      </c>
      <c r="D26" s="31">
        <v>2</v>
      </c>
      <c r="E26" s="31">
        <v>3</v>
      </c>
      <c r="F26" s="31">
        <v>4</v>
      </c>
      <c r="G26" s="31">
        <v>5</v>
      </c>
      <c r="H26" s="31">
        <v>6</v>
      </c>
      <c r="I26" s="31">
        <v>7</v>
      </c>
      <c r="J26" s="31">
        <v>8</v>
      </c>
      <c r="K26" s="31">
        <v>9</v>
      </c>
      <c r="L26" s="31">
        <v>10</v>
      </c>
      <c r="M26" s="31">
        <v>11</v>
      </c>
      <c r="N26" s="31">
        <v>12</v>
      </c>
      <c r="O26" s="31">
        <v>13</v>
      </c>
      <c r="P26" s="31">
        <v>14</v>
      </c>
      <c r="Q26" s="31">
        <v>15</v>
      </c>
      <c r="R26" s="31">
        <v>16</v>
      </c>
      <c r="S26" s="31">
        <v>17</v>
      </c>
      <c r="T26" s="31">
        <v>18</v>
      </c>
      <c r="U26" s="31">
        <v>19</v>
      </c>
      <c r="V26" s="31">
        <v>20</v>
      </c>
      <c r="W26" s="31">
        <v>21</v>
      </c>
      <c r="X26" s="31">
        <v>22</v>
      </c>
      <c r="Y26" s="31">
        <v>23</v>
      </c>
      <c r="Z26" s="31">
        <v>24</v>
      </c>
      <c r="AA26" s="31">
        <v>25</v>
      </c>
      <c r="AB26" s="31">
        <v>26</v>
      </c>
      <c r="AC26" s="31">
        <v>27</v>
      </c>
      <c r="AD26" s="31">
        <v>28</v>
      </c>
      <c r="AE26" s="31">
        <v>29</v>
      </c>
      <c r="AF26" s="31">
        <v>30</v>
      </c>
      <c r="AG26" s="32"/>
      <c r="AH26" s="29" t="s">
        <v>35</v>
      </c>
      <c r="AI26" s="30" t="s">
        <v>37</v>
      </c>
      <c r="AJ26" s="29" t="s">
        <v>38</v>
      </c>
    </row>
    <row r="27" spans="1:36" ht="15" customHeight="1" x14ac:dyDescent="0.25">
      <c r="A27" s="17"/>
      <c r="B27" s="1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</row>
    <row r="28" spans="1:36" ht="15" customHeight="1" x14ac:dyDescent="0.25">
      <c r="A28" s="14" t="s">
        <v>29</v>
      </c>
      <c r="B28" s="57" t="s">
        <v>39</v>
      </c>
      <c r="C28" s="13">
        <v>2</v>
      </c>
      <c r="D28" s="13">
        <v>1</v>
      </c>
      <c r="E28" s="13">
        <v>5</v>
      </c>
      <c r="F28" s="13">
        <v>3</v>
      </c>
      <c r="G28" s="13">
        <v>2</v>
      </c>
      <c r="H28" s="13">
        <v>5</v>
      </c>
      <c r="I28" s="13">
        <v>2</v>
      </c>
      <c r="J28" s="13">
        <v>3</v>
      </c>
      <c r="K28" s="13">
        <v>1</v>
      </c>
      <c r="L28" s="13">
        <v>5</v>
      </c>
      <c r="M28" s="13">
        <v>3</v>
      </c>
      <c r="N28" s="13">
        <v>3</v>
      </c>
      <c r="O28" s="13">
        <v>4</v>
      </c>
      <c r="P28" s="13">
        <v>1</v>
      </c>
      <c r="Q28" s="13">
        <v>2</v>
      </c>
      <c r="R28" s="13">
        <v>3</v>
      </c>
      <c r="S28" s="13">
        <v>1</v>
      </c>
      <c r="T28" s="13">
        <v>1</v>
      </c>
      <c r="U28" s="13">
        <v>1</v>
      </c>
      <c r="V28" s="13">
        <v>4</v>
      </c>
      <c r="W28" s="13">
        <v>5</v>
      </c>
      <c r="X28" s="13">
        <v>1</v>
      </c>
      <c r="Y28" s="13">
        <v>2</v>
      </c>
      <c r="Z28" s="13">
        <v>2</v>
      </c>
      <c r="AA28" s="13">
        <v>1</v>
      </c>
      <c r="AB28" s="13">
        <v>2</v>
      </c>
      <c r="AC28" s="13">
        <v>3</v>
      </c>
      <c r="AD28" s="13">
        <v>4</v>
      </c>
      <c r="AE28" s="13">
        <v>2</v>
      </c>
      <c r="AF28" s="13">
        <v>1</v>
      </c>
      <c r="AG28" s="13"/>
      <c r="AH28" s="25">
        <f>SUM(C28:AF28)</f>
        <v>75</v>
      </c>
      <c r="AI28" s="69">
        <v>1.45</v>
      </c>
      <c r="AJ28" s="68">
        <f>AH28*AI28</f>
        <v>108.75</v>
      </c>
    </row>
    <row r="29" spans="1:36" ht="15" customHeight="1" x14ac:dyDescent="0.25">
      <c r="A29" s="14" t="s">
        <v>30</v>
      </c>
      <c r="B29" s="58"/>
      <c r="C29" s="13">
        <v>1</v>
      </c>
      <c r="D29" s="13">
        <v>5</v>
      </c>
      <c r="E29" s="13">
        <v>2</v>
      </c>
      <c r="F29" s="13">
        <v>4</v>
      </c>
      <c r="G29" s="13">
        <v>2</v>
      </c>
      <c r="H29" s="13">
        <v>5</v>
      </c>
      <c r="I29" s="13">
        <v>5</v>
      </c>
      <c r="J29" s="13">
        <v>3</v>
      </c>
      <c r="K29" s="13">
        <v>2</v>
      </c>
      <c r="L29" s="13">
        <v>5</v>
      </c>
      <c r="M29" s="13">
        <v>4</v>
      </c>
      <c r="N29" s="13">
        <v>1</v>
      </c>
      <c r="O29" s="13">
        <v>3</v>
      </c>
      <c r="P29" s="13">
        <v>4</v>
      </c>
      <c r="Q29" s="13">
        <v>1</v>
      </c>
      <c r="R29" s="13">
        <v>1</v>
      </c>
      <c r="S29" s="13">
        <v>5</v>
      </c>
      <c r="T29" s="13">
        <v>5</v>
      </c>
      <c r="U29" s="13">
        <v>5</v>
      </c>
      <c r="V29" s="13">
        <v>3</v>
      </c>
      <c r="W29" s="13">
        <v>5</v>
      </c>
      <c r="X29" s="13">
        <v>1</v>
      </c>
      <c r="Y29" s="13">
        <v>1</v>
      </c>
      <c r="Z29" s="13">
        <v>5</v>
      </c>
      <c r="AA29" s="13">
        <v>5</v>
      </c>
      <c r="AB29" s="13">
        <v>1</v>
      </c>
      <c r="AC29" s="13">
        <v>1</v>
      </c>
      <c r="AD29" s="13">
        <v>4</v>
      </c>
      <c r="AE29" s="13">
        <v>5</v>
      </c>
      <c r="AF29" s="13">
        <v>3</v>
      </c>
      <c r="AG29" s="13"/>
      <c r="AH29" s="25">
        <f t="shared" ref="AH29:AH32" si="0">SUM(C29:AF29)</f>
        <v>97</v>
      </c>
      <c r="AI29" s="69">
        <v>2</v>
      </c>
      <c r="AJ29" s="68">
        <f t="shared" ref="AJ29:AJ32" si="1">AH29*AI29</f>
        <v>194</v>
      </c>
    </row>
    <row r="30" spans="1:36" ht="15" customHeight="1" x14ac:dyDescent="0.25">
      <c r="A30" s="14" t="s">
        <v>31</v>
      </c>
      <c r="B30" s="58"/>
      <c r="C30" s="13">
        <v>4</v>
      </c>
      <c r="D30" s="13">
        <v>2</v>
      </c>
      <c r="E30" s="13">
        <v>4</v>
      </c>
      <c r="F30" s="13">
        <v>4</v>
      </c>
      <c r="G30" s="13">
        <v>4</v>
      </c>
      <c r="H30" s="13">
        <v>2</v>
      </c>
      <c r="I30" s="13">
        <v>4</v>
      </c>
      <c r="J30" s="13">
        <v>4</v>
      </c>
      <c r="K30" s="13">
        <v>1</v>
      </c>
      <c r="L30" s="13">
        <v>4</v>
      </c>
      <c r="M30" s="13">
        <v>3</v>
      </c>
      <c r="N30" s="13">
        <v>3</v>
      </c>
      <c r="O30" s="13">
        <v>3</v>
      </c>
      <c r="P30" s="13">
        <v>3</v>
      </c>
      <c r="Q30" s="13">
        <v>5</v>
      </c>
      <c r="R30" s="13">
        <v>1</v>
      </c>
      <c r="S30" s="13">
        <v>1</v>
      </c>
      <c r="T30" s="13">
        <v>4</v>
      </c>
      <c r="U30" s="13">
        <v>2</v>
      </c>
      <c r="V30" s="13">
        <v>5</v>
      </c>
      <c r="W30" s="13">
        <v>2</v>
      </c>
      <c r="X30" s="13">
        <v>1</v>
      </c>
      <c r="Y30" s="13">
        <v>4</v>
      </c>
      <c r="Z30" s="13">
        <v>1</v>
      </c>
      <c r="AA30" s="13">
        <v>3</v>
      </c>
      <c r="AB30" s="13">
        <v>1</v>
      </c>
      <c r="AC30" s="13">
        <v>4</v>
      </c>
      <c r="AD30" s="13">
        <v>3</v>
      </c>
      <c r="AE30" s="13">
        <v>4</v>
      </c>
      <c r="AF30" s="13">
        <v>3</v>
      </c>
      <c r="AG30" s="13"/>
      <c r="AH30" s="25">
        <f t="shared" si="0"/>
        <v>89</v>
      </c>
      <c r="AI30" s="69">
        <v>3.5</v>
      </c>
      <c r="AJ30" s="68">
        <f t="shared" si="1"/>
        <v>311.5</v>
      </c>
    </row>
    <row r="31" spans="1:36" ht="15" customHeight="1" x14ac:dyDescent="0.25">
      <c r="A31" s="14" t="s">
        <v>32</v>
      </c>
      <c r="B31" s="58"/>
      <c r="C31" s="13">
        <v>1</v>
      </c>
      <c r="D31" s="13">
        <v>2</v>
      </c>
      <c r="E31" s="13">
        <v>2</v>
      </c>
      <c r="F31" s="13">
        <v>5</v>
      </c>
      <c r="G31" s="13">
        <v>4</v>
      </c>
      <c r="H31" s="13">
        <v>4</v>
      </c>
      <c r="I31" s="13">
        <v>5</v>
      </c>
      <c r="J31" s="13">
        <v>3</v>
      </c>
      <c r="K31" s="13">
        <v>1</v>
      </c>
      <c r="L31" s="13">
        <v>3</v>
      </c>
      <c r="M31" s="13">
        <v>2</v>
      </c>
      <c r="N31" s="13">
        <v>1</v>
      </c>
      <c r="O31" s="13">
        <v>2</v>
      </c>
      <c r="P31" s="13">
        <v>4</v>
      </c>
      <c r="Q31" s="13">
        <v>4</v>
      </c>
      <c r="R31" s="13">
        <v>2</v>
      </c>
      <c r="S31" s="13">
        <v>1</v>
      </c>
      <c r="T31" s="13">
        <v>5</v>
      </c>
      <c r="U31" s="13">
        <v>2</v>
      </c>
      <c r="V31" s="13">
        <v>4</v>
      </c>
      <c r="W31" s="13">
        <v>1</v>
      </c>
      <c r="X31" s="13">
        <v>3</v>
      </c>
      <c r="Y31" s="13">
        <v>3</v>
      </c>
      <c r="Z31" s="13">
        <v>4</v>
      </c>
      <c r="AA31" s="13">
        <v>3</v>
      </c>
      <c r="AB31" s="13">
        <v>5</v>
      </c>
      <c r="AC31" s="13">
        <v>3</v>
      </c>
      <c r="AD31" s="13">
        <v>2</v>
      </c>
      <c r="AE31" s="13">
        <v>5</v>
      </c>
      <c r="AF31" s="13">
        <v>5</v>
      </c>
      <c r="AG31" s="13"/>
      <c r="AH31" s="25">
        <f t="shared" si="0"/>
        <v>91</v>
      </c>
      <c r="AI31" s="69">
        <v>1.75</v>
      </c>
      <c r="AJ31" s="68">
        <f t="shared" si="1"/>
        <v>159.25</v>
      </c>
    </row>
    <row r="32" spans="1:36" ht="15" customHeight="1" x14ac:dyDescent="0.25">
      <c r="A32" s="14" t="s">
        <v>33</v>
      </c>
      <c r="B32" s="59"/>
      <c r="C32" s="13">
        <v>4</v>
      </c>
      <c r="D32" s="13">
        <v>4</v>
      </c>
      <c r="E32" s="13">
        <v>2</v>
      </c>
      <c r="F32" s="13">
        <v>3</v>
      </c>
      <c r="G32" s="13">
        <v>3</v>
      </c>
      <c r="H32" s="13">
        <v>5</v>
      </c>
      <c r="I32" s="13">
        <v>5</v>
      </c>
      <c r="J32" s="13">
        <v>2</v>
      </c>
      <c r="K32" s="13">
        <v>2</v>
      </c>
      <c r="L32" s="13">
        <v>5</v>
      </c>
      <c r="M32" s="13">
        <v>5</v>
      </c>
      <c r="N32" s="13">
        <v>4</v>
      </c>
      <c r="O32" s="13">
        <v>2</v>
      </c>
      <c r="P32" s="13">
        <v>5</v>
      </c>
      <c r="Q32" s="13">
        <v>5</v>
      </c>
      <c r="R32" s="13">
        <v>3</v>
      </c>
      <c r="S32" s="13">
        <v>3</v>
      </c>
      <c r="T32" s="13">
        <v>3</v>
      </c>
      <c r="U32" s="13">
        <v>4</v>
      </c>
      <c r="V32" s="13">
        <v>3</v>
      </c>
      <c r="W32" s="13">
        <v>4</v>
      </c>
      <c r="X32" s="13">
        <v>2</v>
      </c>
      <c r="Y32" s="13">
        <v>3</v>
      </c>
      <c r="Z32" s="13">
        <v>5</v>
      </c>
      <c r="AA32" s="13">
        <v>1</v>
      </c>
      <c r="AB32" s="13">
        <v>1</v>
      </c>
      <c r="AC32" s="13">
        <v>3</v>
      </c>
      <c r="AD32" s="13">
        <v>5</v>
      </c>
      <c r="AE32" s="13">
        <v>2</v>
      </c>
      <c r="AF32" s="13">
        <v>4</v>
      </c>
      <c r="AG32" s="13"/>
      <c r="AH32" s="25">
        <f t="shared" si="0"/>
        <v>102</v>
      </c>
      <c r="AI32" s="69">
        <v>8.5</v>
      </c>
      <c r="AJ32" s="68">
        <f t="shared" si="1"/>
        <v>867</v>
      </c>
    </row>
    <row r="33" spans="1:36" ht="15" customHeight="1" x14ac:dyDescent="0.25">
      <c r="A33" s="17"/>
      <c r="B33" s="15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15"/>
      <c r="AI33" s="15"/>
      <c r="AJ33" s="16"/>
    </row>
    <row r="34" spans="1:36" ht="15" customHeight="1" x14ac:dyDescent="0.25">
      <c r="A34" s="14" t="s">
        <v>29</v>
      </c>
      <c r="B34" s="57" t="s">
        <v>40</v>
      </c>
      <c r="C34" s="13">
        <v>1</v>
      </c>
      <c r="D34" s="13">
        <v>3</v>
      </c>
      <c r="E34" s="13">
        <v>1</v>
      </c>
      <c r="F34" s="13">
        <v>1</v>
      </c>
      <c r="G34" s="13">
        <v>4</v>
      </c>
      <c r="H34" s="13">
        <v>1</v>
      </c>
      <c r="I34" s="13">
        <v>4</v>
      </c>
      <c r="J34" s="13">
        <v>2</v>
      </c>
      <c r="K34" s="13">
        <v>5</v>
      </c>
      <c r="L34" s="13">
        <v>2</v>
      </c>
      <c r="M34" s="13">
        <v>1</v>
      </c>
      <c r="N34" s="13">
        <v>5</v>
      </c>
      <c r="O34" s="13">
        <v>2</v>
      </c>
      <c r="P34" s="13">
        <v>4</v>
      </c>
      <c r="Q34" s="13">
        <v>3</v>
      </c>
      <c r="R34" s="13">
        <v>1</v>
      </c>
      <c r="S34" s="13">
        <v>3</v>
      </c>
      <c r="T34" s="13">
        <v>5</v>
      </c>
      <c r="U34" s="13">
        <v>5</v>
      </c>
      <c r="V34" s="13">
        <v>5</v>
      </c>
      <c r="W34" s="13">
        <v>2</v>
      </c>
      <c r="X34" s="13">
        <v>2</v>
      </c>
      <c r="Y34" s="13">
        <v>4</v>
      </c>
      <c r="Z34" s="13">
        <v>5</v>
      </c>
      <c r="AA34" s="13">
        <v>5</v>
      </c>
      <c r="AB34" s="13">
        <v>2</v>
      </c>
      <c r="AC34" s="13">
        <v>3</v>
      </c>
      <c r="AD34" s="13">
        <v>2</v>
      </c>
      <c r="AE34" s="13">
        <v>1</v>
      </c>
      <c r="AF34" s="13">
        <v>2</v>
      </c>
      <c r="AG34" s="13"/>
      <c r="AH34" s="25">
        <f xml:space="preserve"> SUM(C34:AF34)</f>
        <v>86</v>
      </c>
      <c r="AI34" s="69">
        <v>2.5</v>
      </c>
      <c r="AJ34" s="69">
        <f>AH34*AI34</f>
        <v>215</v>
      </c>
    </row>
    <row r="35" spans="1:36" ht="15" customHeight="1" x14ac:dyDescent="0.25">
      <c r="A35" s="14" t="s">
        <v>30</v>
      </c>
      <c r="B35" s="58"/>
      <c r="C35" s="13">
        <v>5</v>
      </c>
      <c r="D35" s="13">
        <v>2</v>
      </c>
      <c r="E35" s="13">
        <v>2</v>
      </c>
      <c r="F35" s="13">
        <v>3</v>
      </c>
      <c r="G35" s="13">
        <v>5</v>
      </c>
      <c r="H35" s="13">
        <v>3</v>
      </c>
      <c r="I35" s="13">
        <v>1</v>
      </c>
      <c r="J35" s="13">
        <v>2</v>
      </c>
      <c r="K35" s="13">
        <v>4</v>
      </c>
      <c r="L35" s="13">
        <v>5</v>
      </c>
      <c r="M35" s="13">
        <v>5</v>
      </c>
      <c r="N35" s="13">
        <v>1</v>
      </c>
      <c r="O35" s="13">
        <v>2</v>
      </c>
      <c r="P35" s="13">
        <v>1</v>
      </c>
      <c r="Q35" s="13">
        <v>2</v>
      </c>
      <c r="R35" s="13">
        <v>2</v>
      </c>
      <c r="S35" s="13">
        <v>1</v>
      </c>
      <c r="T35" s="13">
        <v>1</v>
      </c>
      <c r="U35" s="13">
        <v>5</v>
      </c>
      <c r="V35" s="13">
        <v>2</v>
      </c>
      <c r="W35" s="13">
        <v>1</v>
      </c>
      <c r="X35" s="13">
        <v>5</v>
      </c>
      <c r="Y35" s="13">
        <v>1</v>
      </c>
      <c r="Z35" s="13">
        <v>3</v>
      </c>
      <c r="AA35" s="13">
        <v>5</v>
      </c>
      <c r="AB35" s="13">
        <v>4</v>
      </c>
      <c r="AC35" s="13">
        <v>2</v>
      </c>
      <c r="AD35" s="13">
        <v>3</v>
      </c>
      <c r="AE35" s="13">
        <v>1</v>
      </c>
      <c r="AF35" s="13">
        <v>5</v>
      </c>
      <c r="AG35" s="13"/>
      <c r="AH35" s="25">
        <f t="shared" ref="AH35:AH38" si="2" xml:space="preserve"> SUM(C35:AF35)</f>
        <v>84</v>
      </c>
      <c r="AI35" s="69">
        <v>1.5</v>
      </c>
      <c r="AJ35" s="69">
        <f t="shared" ref="AJ35:AJ38" si="3">AH35*AI35</f>
        <v>126</v>
      </c>
    </row>
    <row r="36" spans="1:36" ht="15" customHeight="1" x14ac:dyDescent="0.25">
      <c r="A36" s="14" t="s">
        <v>31</v>
      </c>
      <c r="B36" s="58"/>
      <c r="C36" s="13">
        <v>2</v>
      </c>
      <c r="D36" s="13">
        <v>4</v>
      </c>
      <c r="E36" s="13">
        <v>5</v>
      </c>
      <c r="F36" s="13">
        <v>3</v>
      </c>
      <c r="G36" s="13">
        <v>4</v>
      </c>
      <c r="H36" s="13">
        <v>2</v>
      </c>
      <c r="I36" s="13">
        <v>4</v>
      </c>
      <c r="J36" s="13">
        <v>2</v>
      </c>
      <c r="K36" s="13">
        <v>4</v>
      </c>
      <c r="L36" s="13">
        <v>2</v>
      </c>
      <c r="M36" s="13">
        <v>4</v>
      </c>
      <c r="N36" s="13">
        <v>1</v>
      </c>
      <c r="O36" s="13">
        <v>4</v>
      </c>
      <c r="P36" s="13">
        <v>4</v>
      </c>
      <c r="Q36" s="13">
        <v>5</v>
      </c>
      <c r="R36" s="13">
        <v>3</v>
      </c>
      <c r="S36" s="13">
        <v>3</v>
      </c>
      <c r="T36" s="13">
        <v>1</v>
      </c>
      <c r="U36" s="13">
        <v>1</v>
      </c>
      <c r="V36" s="13">
        <v>1</v>
      </c>
      <c r="W36" s="13">
        <v>3</v>
      </c>
      <c r="X36" s="13">
        <v>1</v>
      </c>
      <c r="Y36" s="13">
        <v>3</v>
      </c>
      <c r="Z36" s="13">
        <v>4</v>
      </c>
      <c r="AA36" s="13">
        <v>3</v>
      </c>
      <c r="AB36" s="13">
        <v>5</v>
      </c>
      <c r="AC36" s="13">
        <v>2</v>
      </c>
      <c r="AD36" s="13">
        <v>5</v>
      </c>
      <c r="AE36" s="13">
        <v>4</v>
      </c>
      <c r="AF36" s="13">
        <v>5</v>
      </c>
      <c r="AG36" s="13"/>
      <c r="AH36" s="25">
        <f t="shared" si="2"/>
        <v>94</v>
      </c>
      <c r="AI36" s="69">
        <v>2</v>
      </c>
      <c r="AJ36" s="69">
        <f t="shared" si="3"/>
        <v>188</v>
      </c>
    </row>
    <row r="37" spans="1:36" ht="15" customHeight="1" x14ac:dyDescent="0.25">
      <c r="A37" s="14" t="s">
        <v>32</v>
      </c>
      <c r="B37" s="58"/>
      <c r="C37" s="13">
        <v>4</v>
      </c>
      <c r="D37" s="13">
        <v>3</v>
      </c>
      <c r="E37" s="13">
        <v>1</v>
      </c>
      <c r="F37" s="13">
        <v>2</v>
      </c>
      <c r="G37" s="13">
        <v>2</v>
      </c>
      <c r="H37" s="13">
        <v>2</v>
      </c>
      <c r="I37" s="13">
        <v>3</v>
      </c>
      <c r="J37" s="13">
        <v>2</v>
      </c>
      <c r="K37" s="13">
        <v>1</v>
      </c>
      <c r="L37" s="13">
        <v>2</v>
      </c>
      <c r="M37" s="13">
        <v>2</v>
      </c>
      <c r="N37" s="13">
        <v>2</v>
      </c>
      <c r="O37" s="13">
        <v>4</v>
      </c>
      <c r="P37" s="13">
        <v>2</v>
      </c>
      <c r="Q37" s="13">
        <v>3</v>
      </c>
      <c r="R37" s="13">
        <v>1</v>
      </c>
      <c r="S37" s="13">
        <v>3</v>
      </c>
      <c r="T37" s="13">
        <v>1</v>
      </c>
      <c r="U37" s="13">
        <v>2</v>
      </c>
      <c r="V37" s="13">
        <v>4</v>
      </c>
      <c r="W37" s="13">
        <v>5</v>
      </c>
      <c r="X37" s="13">
        <v>1</v>
      </c>
      <c r="Y37" s="13">
        <v>2</v>
      </c>
      <c r="Z37" s="13">
        <v>2</v>
      </c>
      <c r="AA37" s="13">
        <v>4</v>
      </c>
      <c r="AB37" s="13">
        <v>1</v>
      </c>
      <c r="AC37" s="13">
        <v>3</v>
      </c>
      <c r="AD37" s="13">
        <v>4</v>
      </c>
      <c r="AE37" s="13">
        <v>1</v>
      </c>
      <c r="AF37" s="13">
        <v>1</v>
      </c>
      <c r="AG37" s="13"/>
      <c r="AH37" s="25">
        <f t="shared" si="2"/>
        <v>70</v>
      </c>
      <c r="AI37" s="69">
        <v>3</v>
      </c>
      <c r="AJ37" s="69">
        <f t="shared" si="3"/>
        <v>210</v>
      </c>
    </row>
    <row r="38" spans="1:36" ht="15" customHeight="1" x14ac:dyDescent="0.25">
      <c r="A38" s="14" t="s">
        <v>33</v>
      </c>
      <c r="B38" s="59"/>
      <c r="C38" s="13">
        <v>3</v>
      </c>
      <c r="D38" s="13">
        <v>1</v>
      </c>
      <c r="E38" s="13">
        <v>4</v>
      </c>
      <c r="F38" s="13">
        <v>4</v>
      </c>
      <c r="G38" s="13">
        <v>1</v>
      </c>
      <c r="H38" s="13">
        <v>4</v>
      </c>
      <c r="I38" s="13">
        <v>2</v>
      </c>
      <c r="J38" s="13">
        <v>4</v>
      </c>
      <c r="K38" s="13">
        <v>4</v>
      </c>
      <c r="L38" s="13">
        <v>4</v>
      </c>
      <c r="M38" s="13">
        <v>1</v>
      </c>
      <c r="N38" s="13">
        <v>5</v>
      </c>
      <c r="O38" s="13">
        <v>1</v>
      </c>
      <c r="P38" s="13">
        <v>4</v>
      </c>
      <c r="Q38" s="13">
        <v>1</v>
      </c>
      <c r="R38" s="13">
        <v>4</v>
      </c>
      <c r="S38" s="13">
        <v>1</v>
      </c>
      <c r="T38" s="13">
        <v>3</v>
      </c>
      <c r="U38" s="13">
        <v>4</v>
      </c>
      <c r="V38" s="13">
        <v>2</v>
      </c>
      <c r="W38" s="13">
        <v>4</v>
      </c>
      <c r="X38" s="13">
        <v>5</v>
      </c>
      <c r="Y38" s="13">
        <v>2</v>
      </c>
      <c r="Z38" s="13">
        <v>2</v>
      </c>
      <c r="AA38" s="13">
        <v>1</v>
      </c>
      <c r="AB38" s="13">
        <v>2</v>
      </c>
      <c r="AC38" s="13">
        <v>5</v>
      </c>
      <c r="AD38" s="13">
        <v>2</v>
      </c>
      <c r="AE38" s="13">
        <v>5</v>
      </c>
      <c r="AF38" s="13">
        <v>1</v>
      </c>
      <c r="AG38" s="13"/>
      <c r="AH38" s="25">
        <f t="shared" si="2"/>
        <v>86</v>
      </c>
      <c r="AI38" s="69">
        <v>5.5</v>
      </c>
      <c r="AJ38" s="69">
        <f t="shared" si="3"/>
        <v>473</v>
      </c>
    </row>
    <row r="39" spans="1:36" ht="15" customHeight="1" x14ac:dyDescent="0.25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20"/>
      <c r="AI39" s="21" t="s">
        <v>34</v>
      </c>
      <c r="AJ39" s="70">
        <f>SUM(AJ28:AJ38)</f>
        <v>2852.5</v>
      </c>
    </row>
    <row r="40" spans="1:36" ht="15" customHeight="1" x14ac:dyDescent="0.25"/>
    <row r="41" spans="1:36" ht="15" customHeight="1" x14ac:dyDescent="0.25"/>
    <row r="42" spans="1:36" ht="15" customHeight="1" x14ac:dyDescent="0.25"/>
    <row r="43" spans="1:36" ht="15" customHeight="1" x14ac:dyDescent="0.25"/>
    <row r="44" spans="1:36" ht="15" customHeight="1" x14ac:dyDescent="0.25"/>
    <row r="45" spans="1:36" ht="15" customHeight="1" x14ac:dyDescent="0.25"/>
    <row r="46" spans="1:36" ht="15" customHeight="1" x14ac:dyDescent="0.25"/>
    <row r="47" spans="1:36" ht="15" customHeight="1" x14ac:dyDescent="0.25"/>
    <row r="48" spans="1:36" ht="15" customHeight="1" x14ac:dyDescent="0.25"/>
    <row r="49" ht="15" customHeight="1" x14ac:dyDescent="0.25"/>
    <row r="50" ht="15" customHeight="1" x14ac:dyDescent="0.25"/>
    <row r="51" ht="15" customHeight="1" x14ac:dyDescent="0.25"/>
  </sheetData>
  <mergeCells count="3">
    <mergeCell ref="A24:AJ24"/>
    <mergeCell ref="B28:B32"/>
    <mergeCell ref="B34:B3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workbookViewId="0">
      <selection activeCell="H9" sqref="H9"/>
    </sheetView>
  </sheetViews>
  <sheetFormatPr defaultRowHeight="15" x14ac:dyDescent="0.25"/>
  <cols>
    <col min="3" max="3" width="12.5703125" customWidth="1"/>
    <col min="4" max="4" width="9.85546875" customWidth="1"/>
    <col min="5" max="5" width="10.140625" customWidth="1"/>
    <col min="6" max="6" width="11" customWidth="1"/>
    <col min="7" max="7" width="11.42578125" customWidth="1"/>
  </cols>
  <sheetData>
    <row r="2" spans="2:8" x14ac:dyDescent="0.25">
      <c r="B2" s="60" t="s">
        <v>42</v>
      </c>
      <c r="C2" s="61"/>
      <c r="D2" s="61"/>
      <c r="E2" s="61"/>
      <c r="F2" s="61"/>
      <c r="G2" s="61"/>
      <c r="H2" s="62"/>
    </row>
    <row r="3" spans="2:8" x14ac:dyDescent="0.25">
      <c r="B3" s="40"/>
      <c r="C3" s="41"/>
      <c r="D3" s="42"/>
      <c r="E3" s="63" t="s">
        <v>43</v>
      </c>
      <c r="F3" s="64"/>
      <c r="G3" s="38" t="s">
        <v>45</v>
      </c>
      <c r="H3" s="39"/>
    </row>
    <row r="4" spans="2:8" x14ac:dyDescent="0.25">
      <c r="B4" s="43"/>
      <c r="C4" s="44"/>
      <c r="D4" s="45"/>
      <c r="E4" s="63" t="s">
        <v>44</v>
      </c>
      <c r="F4" s="64"/>
      <c r="G4" s="38" t="s">
        <v>46</v>
      </c>
      <c r="H4" s="39"/>
    </row>
    <row r="5" spans="2:8" ht="66" customHeight="1" x14ac:dyDescent="0.25">
      <c r="B5" s="48" t="s">
        <v>60</v>
      </c>
      <c r="C5" s="47" t="s">
        <v>47</v>
      </c>
      <c r="D5" s="50" t="s">
        <v>61</v>
      </c>
      <c r="E5" s="50" t="s">
        <v>62</v>
      </c>
      <c r="F5" s="51" t="s">
        <v>63</v>
      </c>
      <c r="G5" s="51" t="s">
        <v>64</v>
      </c>
      <c r="H5" s="51" t="s">
        <v>65</v>
      </c>
    </row>
    <row r="6" spans="2:8" x14ac:dyDescent="0.25">
      <c r="B6" s="65">
        <v>2008</v>
      </c>
      <c r="C6" s="46" t="s">
        <v>48</v>
      </c>
      <c r="D6" s="21">
        <v>1234</v>
      </c>
      <c r="E6" s="21">
        <v>1186</v>
      </c>
      <c r="F6" s="21"/>
      <c r="G6" s="21"/>
      <c r="H6" s="21"/>
    </row>
    <row r="7" spans="2:8" x14ac:dyDescent="0.25">
      <c r="B7" s="66"/>
      <c r="C7" s="46" t="s">
        <v>49</v>
      </c>
      <c r="D7" s="21">
        <v>1321</v>
      </c>
      <c r="E7" s="21">
        <v>1234</v>
      </c>
      <c r="F7" s="21"/>
      <c r="G7" s="21"/>
      <c r="H7" s="21"/>
    </row>
    <row r="8" spans="2:8" x14ac:dyDescent="0.25">
      <c r="B8" s="66"/>
      <c r="C8" s="46" t="s">
        <v>50</v>
      </c>
      <c r="D8" s="21">
        <v>1398</v>
      </c>
      <c r="E8" s="21"/>
      <c r="F8" s="21"/>
      <c r="G8" s="21"/>
      <c r="H8" s="21"/>
    </row>
    <row r="9" spans="2:8" x14ac:dyDescent="0.25">
      <c r="B9" s="66"/>
      <c r="C9" s="46" t="s">
        <v>51</v>
      </c>
      <c r="D9" s="21">
        <v>1432</v>
      </c>
      <c r="E9" s="21"/>
      <c r="F9" s="49"/>
      <c r="G9" s="21"/>
      <c r="H9" s="21"/>
    </row>
    <row r="10" spans="2:8" x14ac:dyDescent="0.25">
      <c r="B10" s="66"/>
      <c r="C10" s="46" t="s">
        <v>52</v>
      </c>
      <c r="D10" s="21">
        <v>1504</v>
      </c>
      <c r="E10" s="21"/>
      <c r="F10" s="21"/>
      <c r="G10" s="21"/>
      <c r="H10" s="21"/>
    </row>
    <row r="11" spans="2:8" x14ac:dyDescent="0.25">
      <c r="B11" s="66"/>
      <c r="C11" s="46" t="s">
        <v>53</v>
      </c>
      <c r="D11" s="21">
        <v>1548</v>
      </c>
      <c r="E11" s="21"/>
      <c r="F11" s="21"/>
      <c r="G11" s="21"/>
      <c r="H11" s="21"/>
    </row>
    <row r="12" spans="2:8" x14ac:dyDescent="0.25">
      <c r="B12" s="66"/>
      <c r="C12" s="46" t="s">
        <v>54</v>
      </c>
      <c r="D12" s="21">
        <v>1597</v>
      </c>
      <c r="E12" s="21"/>
      <c r="F12" s="21"/>
      <c r="G12" s="21"/>
      <c r="H12" s="21"/>
    </row>
    <row r="13" spans="2:8" x14ac:dyDescent="0.25">
      <c r="B13" s="66"/>
      <c r="C13" s="46" t="s">
        <v>55</v>
      </c>
      <c r="D13" s="21">
        <v>1621</v>
      </c>
      <c r="E13" s="21"/>
      <c r="F13" s="21"/>
      <c r="G13" s="21"/>
      <c r="H13" s="21"/>
    </row>
    <row r="14" spans="2:8" x14ac:dyDescent="0.25">
      <c r="B14" s="66"/>
      <c r="C14" s="46" t="s">
        <v>56</v>
      </c>
      <c r="D14" s="21">
        <v>1679</v>
      </c>
      <c r="E14" s="21"/>
      <c r="F14" s="21"/>
      <c r="G14" s="21"/>
      <c r="H14" s="21"/>
    </row>
    <row r="15" spans="2:8" x14ac:dyDescent="0.25">
      <c r="B15" s="66"/>
      <c r="C15" s="46" t="s">
        <v>57</v>
      </c>
      <c r="D15" s="21">
        <v>1703</v>
      </c>
      <c r="E15" s="21"/>
      <c r="F15" s="21"/>
      <c r="G15" s="21"/>
      <c r="H15" s="21"/>
    </row>
    <row r="16" spans="2:8" x14ac:dyDescent="0.25">
      <c r="B16" s="66"/>
      <c r="C16" s="46" t="s">
        <v>58</v>
      </c>
      <c r="D16" s="21">
        <v>1728</v>
      </c>
      <c r="E16" s="21"/>
      <c r="F16" s="21"/>
      <c r="G16" s="21"/>
      <c r="H16" s="21"/>
    </row>
    <row r="17" spans="2:8" x14ac:dyDescent="0.25">
      <c r="B17" s="67"/>
      <c r="C17" s="46" t="s">
        <v>59</v>
      </c>
      <c r="D17" s="21">
        <v>1795</v>
      </c>
      <c r="E17" s="21"/>
      <c r="F17" s="21"/>
      <c r="G17" s="21"/>
      <c r="H17" s="21"/>
    </row>
  </sheetData>
  <mergeCells count="4">
    <mergeCell ref="B2:H2"/>
    <mergeCell ref="E3:F3"/>
    <mergeCell ref="E4:F4"/>
    <mergeCell ref="B6:B1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2018-10-23T10:22:29Z</dcterms:created>
  <dcterms:modified xsi:type="dcterms:W3CDTF">2018-11-08T07:29:23Z</dcterms:modified>
</cp:coreProperties>
</file>