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0" windowWidth="20115" windowHeight="7755" tabRatio="729" activeTab="2"/>
  </bookViews>
  <sheets>
    <sheet name="Data for Sheet7 Chart 2" sheetId="15" r:id="rId1"/>
    <sheet name="Data" sheetId="10" r:id="rId2"/>
    <sheet name="Character Uniqueness" sheetId="6" r:id="rId3"/>
    <sheet name="Num Words Possible Words" sheetId="14" r:id="rId4"/>
    <sheet name="Data for Sheet7 Chart 1" sheetId="12" r:id="rId5"/>
    <sheet name="Word Lengths" sheetId="13" r:id="rId6"/>
    <sheet name="word difficulty num unqiue char" sheetId="16" r:id="rId7"/>
    <sheet name="Sheet7" sheetId="11" r:id="rId8"/>
    <sheet name="Word difficulty char unique" sheetId="9" r:id="rId9"/>
    <sheet name="Word difficulty against length" sheetId="3" r:id="rId10"/>
  </sheets>
  <calcPr calcId="145621" calcMode="manual"/>
  <pivotCaches>
    <pivotCache cacheId="640" r:id="rId11"/>
    <pivotCache cacheId="644" r:id="rId12"/>
    <pivotCache cacheId="740" r:id="rId13"/>
    <pivotCache cacheId="788" r:id="rId14"/>
    <pivotCache cacheId="865" r:id="rId15"/>
  </pivotCaches>
</workbook>
</file>

<file path=xl/calcChain.xml><?xml version="1.0" encoding="utf-8"?>
<calcChain xmlns="http://schemas.openxmlformats.org/spreadsheetml/2006/main">
  <c r="C16" i="12" l="1"/>
  <c r="D16" i="12" s="1"/>
  <c r="C12" i="12"/>
  <c r="D12" i="12" s="1"/>
  <c r="C22" i="12"/>
  <c r="D22" i="12" s="1"/>
  <c r="C21" i="12"/>
  <c r="D21" i="12" s="1"/>
  <c r="C20" i="12"/>
  <c r="D20" i="12" s="1"/>
  <c r="C19" i="12"/>
  <c r="D19" i="12" s="1"/>
  <c r="C18" i="12"/>
  <c r="D18" i="12" s="1"/>
  <c r="C17" i="12"/>
  <c r="D17" i="12" s="1"/>
  <c r="C15" i="12"/>
  <c r="D15" i="12" s="1"/>
  <c r="C14" i="12"/>
  <c r="D14" i="12" s="1"/>
  <c r="C13" i="12"/>
  <c r="D13" i="12" s="1"/>
  <c r="C11" i="12"/>
  <c r="D11" i="12" s="1"/>
  <c r="C10" i="12"/>
  <c r="D10" i="12" s="1"/>
  <c r="C9" i="12"/>
  <c r="D9" i="12" s="1"/>
  <c r="C8" i="12"/>
  <c r="D8" i="12" s="1"/>
  <c r="C7" i="12"/>
  <c r="D7" i="12" s="1"/>
  <c r="C6" i="12"/>
  <c r="D6" i="12" s="1"/>
  <c r="C5" i="12"/>
  <c r="D5" i="12" s="1"/>
  <c r="C4" i="12"/>
  <c r="D4" i="12" s="1"/>
  <c r="C3" i="12"/>
  <c r="D3" i="12" s="1"/>
  <c r="C2" i="12"/>
  <c r="D2" i="12" s="1"/>
  <c r="E16" i="12"/>
  <c r="E20" i="12"/>
  <c r="E15" i="12"/>
  <c r="E10" i="12"/>
  <c r="E6" i="12"/>
  <c r="E2" i="12"/>
  <c r="E18" i="12"/>
  <c r="E8" i="12"/>
  <c r="E21" i="12"/>
  <c r="E11" i="12"/>
  <c r="E12" i="12"/>
  <c r="E19" i="12"/>
  <c r="E14" i="12"/>
  <c r="E9" i="12"/>
  <c r="E5" i="12"/>
  <c r="E22" i="12"/>
  <c r="E13" i="12"/>
  <c r="E4" i="12"/>
  <c r="E17" i="12"/>
  <c r="E7" i="12"/>
  <c r="E3" i="12"/>
</calcChain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owerPivot Data"/>
    <s v="{[words].[Length].&amp;[6],[words].[Length].&amp;[7],[words].[Length].&amp;[8],[words].[Length].&amp;[9],[words].[Length].&amp;[10],[words].[Length].&amp;[11],[words].[Length].&amp;[12],[words].[Length].&amp;[13],[words].[Length].&amp;[14],[words].[Length].&amp;[15],[words].[Length].&amp;[16],[words].[Length].&amp;[17],[words].[Length].&amp;[18],[words].[Length].&amp;[19],[words].[Length].&amp;[20],[words].[Length].&amp;[21],[words].[Length].&amp;[2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<sst xmlns="http://schemas.openxmlformats.org/spreadsheetml/2006/main" count="168" uniqueCount="101">
  <si>
    <t>Row Labels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</si>
  <si>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</si>
  <si>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</si>
  <si>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</si>
  <si>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</si>
  <si>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</si>
  <si>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</si>
  <si>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</si>
  <si>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</si>
  <si>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</si>
  <si>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</si>
  <si>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</si>
  <si>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</si>
  <si>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</si>
  <si>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</si>
  <si>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</si>
  <si>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</si>
  <si>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</si>
  <si>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</si>
  <si>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</si>
  <si>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</si>
  <si>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</si>
  <si>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Grand Total</t>
  </si>
  <si>
    <t>Average of Optimal Guesses Required</t>
  </si>
  <si>
    <t>Average of Optimal Incorrect Guesses Required</t>
  </si>
  <si>
    <t>Average of Easy Guesses Required</t>
  </si>
  <si>
    <t>Average of Easy Incorrect Guesses Required</t>
  </si>
  <si>
    <t>Average of Percent Unique Characters</t>
  </si>
  <si>
    <t>Maximum of Percent Unique Characters</t>
  </si>
  <si>
    <t>30.77 %</t>
  </si>
  <si>
    <t>33.33 %</t>
  </si>
  <si>
    <t>37.50 %</t>
  </si>
  <si>
    <t>38.46 %</t>
  </si>
  <si>
    <t>40.00 %</t>
  </si>
  <si>
    <t>41.18 %</t>
  </si>
  <si>
    <t>41.67 %</t>
  </si>
  <si>
    <t>42.86 %</t>
  </si>
  <si>
    <t>43.75 %</t>
  </si>
  <si>
    <t>44.44 %</t>
  </si>
  <si>
    <t>45.00 %</t>
  </si>
  <si>
    <t>45.45 %</t>
  </si>
  <si>
    <t>46.15 %</t>
  </si>
  <si>
    <t>46.67 %</t>
  </si>
  <si>
    <t>47.06 %</t>
  </si>
  <si>
    <t>50.00 %</t>
  </si>
  <si>
    <t>52.63 %</t>
  </si>
  <si>
    <t>52.94 %</t>
  </si>
  <si>
    <t>53.33 %</t>
  </si>
  <si>
    <t>53.85 %</t>
  </si>
  <si>
    <t>54.55 %</t>
  </si>
  <si>
    <t>55.56 %</t>
  </si>
  <si>
    <t>56.25 %</t>
  </si>
  <si>
    <t>57.14 %</t>
  </si>
  <si>
    <t>57.89 %</t>
  </si>
  <si>
    <t>58.33 %</t>
  </si>
  <si>
    <t>58.82 %</t>
  </si>
  <si>
    <t>60.00 %</t>
  </si>
  <si>
    <t>61.11 %</t>
  </si>
  <si>
    <t>61.54 %</t>
  </si>
  <si>
    <t>61.90 %</t>
  </si>
  <si>
    <t>62.50 %</t>
  </si>
  <si>
    <t>63.16 %</t>
  </si>
  <si>
    <t>63.64 %</t>
  </si>
  <si>
    <t>64.29 %</t>
  </si>
  <si>
    <t>64.71 %</t>
  </si>
  <si>
    <t>65.00 %</t>
  </si>
  <si>
    <t>66.67 %</t>
  </si>
  <si>
    <t>68.42 %</t>
  </si>
  <si>
    <t>68.75 %</t>
  </si>
  <si>
    <t>69.23 %</t>
  </si>
  <si>
    <t>70.00 %</t>
  </si>
  <si>
    <t>70.59 %</t>
  </si>
  <si>
    <t>71.43 %</t>
  </si>
  <si>
    <t>72.22 %</t>
  </si>
  <si>
    <t>72.73 %</t>
  </si>
  <si>
    <t>73.33 %</t>
  </si>
  <si>
    <t>73.68 %</t>
  </si>
  <si>
    <t>75.00 %</t>
  </si>
  <si>
    <t>76.47 %</t>
  </si>
  <si>
    <t>76.92 %</t>
  </si>
  <si>
    <t>77.78 %</t>
  </si>
  <si>
    <t>78.57 %</t>
  </si>
  <si>
    <t>80.00 %</t>
  </si>
  <si>
    <t>81.25 %</t>
  </si>
  <si>
    <t>81.82 %</t>
  </si>
  <si>
    <t>82.35 %</t>
  </si>
  <si>
    <t>83.33 %</t>
  </si>
  <si>
    <t>84.62 %</t>
  </si>
  <si>
    <t>85.71 %</t>
  </si>
  <si>
    <t>86.67 %</t>
  </si>
  <si>
    <t>87.50 %</t>
  </si>
  <si>
    <t>88.89 %</t>
  </si>
  <si>
    <t>90.00 %</t>
  </si>
  <si>
    <t>90.91 %</t>
  </si>
  <si>
    <t>91.67 %</t>
  </si>
  <si>
    <t>92.31 %</t>
  </si>
  <si>
    <t>92.86 %</t>
  </si>
  <si>
    <t>100.00 %</t>
  </si>
  <si>
    <t>Count of Word</t>
  </si>
  <si>
    <t>Length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</si>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</sst>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%;\-0.00\ %;0.00\ 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3" Type="http://schemas.openxmlformats.org/officeDocument/2006/relationships/chartsheet" Target="chartsheets/sheet1.xml"/><Relationship Id="rId21" Type="http://schemas.microsoft.com/office/2007/relationships/customDataProps" Target="customData/itemProps1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7" Type="http://schemas.openxmlformats.org/officeDocument/2006/relationships/chartsheet" Target="chartsheets/sheet4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chartsheet" Target="chartsheets/sheet6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[words.xlsx]Data!PivotTable2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Character uniqueness against word length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Average of Percent Unique Characters</c:v>
                </c:pt>
              </c:strCache>
            </c:strRef>
          </c:tx>
          <c:invertIfNegative val="0"/>
          <c:cat>
            <c:strRef>
              <c:f>Data!$A$4:$A$24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Data!$B$4:$B$24</c:f>
              <c:numCache>
                <c:formatCode>0.00\ %;\-0.00\ %;0.00\ %</c:formatCode>
                <c:ptCount val="21"/>
                <c:pt idx="0">
                  <c:v>1</c:v>
                </c:pt>
                <c:pt idx="1">
                  <c:v>0.9626485568760611</c:v>
                </c:pt>
                <c:pt idx="2">
                  <c:v>0.95193984306887536</c:v>
                </c:pt>
                <c:pt idx="3">
                  <c:v>0.92930145335209724</c:v>
                </c:pt>
                <c:pt idx="4">
                  <c:v>0.89744329104189158</c:v>
                </c:pt>
                <c:pt idx="5">
                  <c:v>0.87331770695891608</c:v>
                </c:pt>
                <c:pt idx="6">
                  <c:v>0.84543640234167106</c:v>
                </c:pt>
                <c:pt idx="7">
                  <c:v>0.820642758142753</c:v>
                </c:pt>
                <c:pt idx="8">
                  <c:v>0.797538027285561</c:v>
                </c:pt>
                <c:pt idx="9">
                  <c:v>0.77465238294731131</c:v>
                </c:pt>
                <c:pt idx="10">
                  <c:v>0.74978508489146856</c:v>
                </c:pt>
                <c:pt idx="11">
                  <c:v>0.72438625204581097</c:v>
                </c:pt>
                <c:pt idx="12">
                  <c:v>0.69658317872603437</c:v>
                </c:pt>
                <c:pt idx="13">
                  <c:v>0.68018931710615482</c:v>
                </c:pt>
                <c:pt idx="14">
                  <c:v>0.64410621761658027</c:v>
                </c:pt>
                <c:pt idx="15">
                  <c:v>0.63992869875222813</c:v>
                </c:pt>
                <c:pt idx="16">
                  <c:v>0.5950292397660818</c:v>
                </c:pt>
                <c:pt idx="17">
                  <c:v>0.61988304093567259</c:v>
                </c:pt>
                <c:pt idx="18">
                  <c:v>0.57777777777777783</c:v>
                </c:pt>
                <c:pt idx="19">
                  <c:v>0.64285714285714279</c:v>
                </c:pt>
                <c:pt idx="20">
                  <c:v>0.54545454545454541</c:v>
                </c:pt>
              </c:numCache>
            </c:numRef>
          </c:val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Maximum of Percent Unique Characters</c:v>
                </c:pt>
              </c:strCache>
            </c:strRef>
          </c:tx>
          <c:invertIfNegative val="0"/>
          <c:cat>
            <c:strRef>
              <c:f>Data!$A$4:$A$24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Data!$C$4:$C$24</c:f>
              <c:numCache>
                <c:formatCode>0.00\ %;\-0.00\ %;0.00\ 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0.9285714285714286</c:v>
                </c:pt>
                <c:pt idx="13">
                  <c:v>0.8666666666666667</c:v>
                </c:pt>
                <c:pt idx="14">
                  <c:v>0.8125</c:v>
                </c:pt>
                <c:pt idx="15">
                  <c:v>0.82352941176470584</c:v>
                </c:pt>
                <c:pt idx="16">
                  <c:v>0.77777777777777779</c:v>
                </c:pt>
                <c:pt idx="17">
                  <c:v>0.73684210526315785</c:v>
                </c:pt>
                <c:pt idx="18">
                  <c:v>0.7</c:v>
                </c:pt>
                <c:pt idx="19">
                  <c:v>0.66666666666666663</c:v>
                </c:pt>
                <c:pt idx="20">
                  <c:v>0.54545454545454541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1753216"/>
        <c:axId val="61761024"/>
      </c:barChart>
      <c:catAx>
        <c:axId val="6175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61761024"/>
        <c:crosses val="autoZero"/>
        <c:auto val="1"/>
        <c:lblAlgn val="ctr"/>
        <c:lblOffset val="100"/>
        <c:noMultiLvlLbl val="0"/>
      </c:catAx>
      <c:valAx>
        <c:axId val="61761024"/>
        <c:scaling>
          <c:orientation val="minMax"/>
          <c:max val="1"/>
          <c:min val="0"/>
        </c:scaling>
        <c:delete val="0"/>
        <c:axPos val="l"/>
        <c:majorGridlines/>
        <c:numFmt formatCode="0.00\ %;\-0.00\ %;0.00\ %" sourceLinked="1"/>
        <c:majorTickMark val="none"/>
        <c:minorTickMark val="none"/>
        <c:tickLblPos val="nextTo"/>
        <c:spPr>
          <a:ln w="9525">
            <a:noFill/>
          </a:ln>
        </c:spPr>
        <c:crossAx val="61753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Number</a:t>
            </a:r>
            <a:r>
              <a:rPr lang="en-GB" baseline="0"/>
              <a:t> of words / Number of potential words by word length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'Data for Sheet7 Chart 1'!$C$2:$C$22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cat>
          <c:val>
            <c:numRef>
              <c:f>'Data for Sheet7 Chart 1'!$E$2:$E$22</c:f>
              <c:numCache>
                <c:formatCode>0.00E+00</c:formatCode>
                <c:ptCount val="21"/>
                <c:pt idx="0">
                  <c:v>6.9526627218934905E-2</c:v>
                </c:pt>
                <c:pt idx="1">
                  <c:v>3.351160673645881E-2</c:v>
                </c:pt>
                <c:pt idx="2">
                  <c:v>5.0199572844088092E-3</c:v>
                </c:pt>
                <c:pt idx="3">
                  <c:v>3.5904932223338441E-4</c:v>
                </c:pt>
                <c:pt idx="4">
                  <c:v>2.2452721870701742E-5</c:v>
                </c:pt>
                <c:pt idx="5">
                  <c:v>1.1458189123417849E-6</c:v>
                </c:pt>
                <c:pt idx="6">
                  <c:v>4.4989379221871921E-8</c:v>
                </c:pt>
                <c:pt idx="7">
                  <c:v>1.4174407929402968E-9</c:v>
                </c:pt>
                <c:pt idx="8">
                  <c:v>4.5173416443008718E-11</c:v>
                </c:pt>
                <c:pt idx="9">
                  <c:v>1.2415728322383972E-12</c:v>
                </c:pt>
                <c:pt idx="10">
                  <c:v>3.2505856801906689E-14</c:v>
                </c:pt>
                <c:pt idx="11">
                  <c:v>7.5771227976472463E-16</c:v>
                </c:pt>
                <c:pt idx="12">
                  <c:v>1.432336633597802E-17</c:v>
                </c:pt>
                <c:pt idx="13">
                  <c:v>2.9393188493328184E-19</c:v>
                </c:pt>
                <c:pt idx="14">
                  <c:v>4.4257180365207826E-21</c:v>
                </c:pt>
                <c:pt idx="15">
                  <c:v>8.7314883542358999E-23</c:v>
                </c:pt>
                <c:pt idx="16">
                  <c:v>1.2890309147667609E-24</c:v>
                </c:pt>
                <c:pt idx="17">
                  <c:v>1.1742184446255918E-26</c:v>
                </c:pt>
                <c:pt idx="18">
                  <c:v>4.5162247870215071E-28</c:v>
                </c:pt>
                <c:pt idx="19">
                  <c:v>3.8600211854884673E-30</c:v>
                </c:pt>
                <c:pt idx="20">
                  <c:v>7.4231176644008994E-32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65634816"/>
        <c:axId val="765648896"/>
      </c:barChart>
      <c:catAx>
        <c:axId val="7656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5648896"/>
        <c:crosses val="autoZero"/>
        <c:auto val="1"/>
        <c:lblAlgn val="ctr"/>
        <c:lblOffset val="100"/>
        <c:noMultiLvlLbl val="0"/>
      </c:catAx>
      <c:valAx>
        <c:axId val="765648896"/>
        <c:scaling>
          <c:logBase val="10"/>
          <c:orientation val="minMax"/>
        </c:scaling>
        <c:delete val="0"/>
        <c:axPos val="l"/>
        <c:majorGridlines/>
        <c:numFmt formatCode="0.E+00" sourceLinked="0"/>
        <c:majorTickMark val="none"/>
        <c:minorTickMark val="none"/>
        <c:tickLblPos val="nextTo"/>
        <c:spPr>
          <a:ln w="9525">
            <a:noFill/>
          </a:ln>
        </c:spPr>
        <c:crossAx val="76563481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[words.xlsx]Data for Sheet7 Chart 1!PivotTable4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words</a:t>
            </a:r>
            <a:r>
              <a:rPr lang="en-US" baseline="0"/>
              <a:t> for each word length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Sheet7 Chart 1'!$B$1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'Data for Sheet7 Chart 1'!$A$2:$A$23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'Data for Sheet7 Chart 1'!$B$2:$B$23</c:f>
              <c:numCache>
                <c:formatCode>General</c:formatCode>
                <c:ptCount val="21"/>
                <c:pt idx="0">
                  <c:v>47</c:v>
                </c:pt>
                <c:pt idx="1">
                  <c:v>589</c:v>
                </c:pt>
                <c:pt idx="2">
                  <c:v>2294</c:v>
                </c:pt>
                <c:pt idx="3">
                  <c:v>4266</c:v>
                </c:pt>
                <c:pt idx="4">
                  <c:v>6936</c:v>
                </c:pt>
                <c:pt idx="5">
                  <c:v>9203</c:v>
                </c:pt>
                <c:pt idx="6">
                  <c:v>9395</c:v>
                </c:pt>
                <c:pt idx="7">
                  <c:v>7696</c:v>
                </c:pt>
                <c:pt idx="8">
                  <c:v>6377</c:v>
                </c:pt>
                <c:pt idx="9">
                  <c:v>4557</c:v>
                </c:pt>
                <c:pt idx="10">
                  <c:v>3102</c:v>
                </c:pt>
                <c:pt idx="11">
                  <c:v>1880</c:v>
                </c:pt>
                <c:pt idx="12">
                  <c:v>924</c:v>
                </c:pt>
                <c:pt idx="13">
                  <c:v>493</c:v>
                </c:pt>
                <c:pt idx="14">
                  <c:v>193</c:v>
                </c:pt>
                <c:pt idx="15">
                  <c:v>99</c:v>
                </c:pt>
                <c:pt idx="16">
                  <c:v>38</c:v>
                </c:pt>
                <c:pt idx="17">
                  <c:v>9</c:v>
                </c:pt>
                <c:pt idx="18">
                  <c:v>9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8559488"/>
        <c:axId val="553575552"/>
      </c:barChart>
      <c:catAx>
        <c:axId val="528559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553575552"/>
        <c:crosses val="autoZero"/>
        <c:auto val="1"/>
        <c:lblAlgn val="ctr"/>
        <c:lblOffset val="100"/>
        <c:noMultiLvlLbl val="0"/>
      </c:catAx>
      <c:valAx>
        <c:axId val="5535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crossAx val="528559488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[words.xlsx]Data for Sheet7 Chart 2!PivotTable5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Word difficulty</a:t>
            </a:r>
            <a:r>
              <a:rPr lang="en-GB" baseline="0"/>
              <a:t> against # unique characters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Sheet7 Chart 2'!$B$3</c:f>
              <c:strCache>
                <c:ptCount val="1"/>
                <c:pt idx="0">
                  <c:v>Average of Optimal Incorrect Guesses Required</c:v>
                </c:pt>
              </c:strCache>
            </c:strRef>
          </c:tx>
          <c:invertIfNegative val="0"/>
          <c:cat>
            <c:strRef>
              <c:f>'Data for Sheet7 Chart 2'!$A$4:$A$17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'Data for Sheet7 Chart 2'!$B$4:$B$17</c:f>
              <c:numCache>
                <c:formatCode>General</c:formatCode>
                <c:ptCount val="13"/>
                <c:pt idx="0">
                  <c:v>3</c:v>
                </c:pt>
                <c:pt idx="1">
                  <c:v>2.347826086956522</c:v>
                </c:pt>
                <c:pt idx="2">
                  <c:v>2.2937365010799136</c:v>
                </c:pt>
                <c:pt idx="3">
                  <c:v>2.4852803300206263</c:v>
                </c:pt>
                <c:pt idx="4">
                  <c:v>2.2942251765683421</c:v>
                </c:pt>
                <c:pt idx="5">
                  <c:v>1.6103094436427769</c:v>
                </c:pt>
                <c:pt idx="6">
                  <c:v>1.018035659074513</c:v>
                </c:pt>
                <c:pt idx="7">
                  <c:v>0.62860892388451439</c:v>
                </c:pt>
                <c:pt idx="8">
                  <c:v>0.39031821259309413</c:v>
                </c:pt>
                <c:pt idx="9">
                  <c:v>0.23639960435212662</c:v>
                </c:pt>
                <c:pt idx="10">
                  <c:v>0.12741312741312741</c:v>
                </c:pt>
                <c:pt idx="11">
                  <c:v>8.6956521739130432E-2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for Sheet7 Chart 2'!$C$3</c:f>
              <c:strCache>
                <c:ptCount val="1"/>
                <c:pt idx="0">
                  <c:v>Average of Easy Incorrect Guesses Required</c:v>
                </c:pt>
              </c:strCache>
            </c:strRef>
          </c:tx>
          <c:invertIfNegative val="0"/>
          <c:cat>
            <c:strRef>
              <c:f>'Data for Sheet7 Chart 2'!$A$4:$A$17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'Data for Sheet7 Chart 2'!$C$4:$C$17</c:f>
              <c:numCache>
                <c:formatCode>General</c:formatCode>
                <c:ptCount val="13"/>
                <c:pt idx="0">
                  <c:v>10</c:v>
                </c:pt>
                <c:pt idx="1">
                  <c:v>5.6956521739130439</c:v>
                </c:pt>
                <c:pt idx="2">
                  <c:v>6.2289416846652266</c:v>
                </c:pt>
                <c:pt idx="3">
                  <c:v>5.7453590849428089</c:v>
                </c:pt>
                <c:pt idx="4">
                  <c:v>4.875529705027005</c:v>
                </c:pt>
                <c:pt idx="5">
                  <c:v>3.4416386083052748</c:v>
                </c:pt>
                <c:pt idx="6">
                  <c:v>2.2697103988457177</c:v>
                </c:pt>
                <c:pt idx="7">
                  <c:v>1.5231299212598426</c:v>
                </c:pt>
                <c:pt idx="8">
                  <c:v>0.996614759647935</c:v>
                </c:pt>
                <c:pt idx="9">
                  <c:v>0.63105835806132538</c:v>
                </c:pt>
                <c:pt idx="10">
                  <c:v>0.42857142857142855</c:v>
                </c:pt>
                <c:pt idx="11">
                  <c:v>0.21739130434782608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4125184"/>
        <c:axId val="554130432"/>
      </c:barChart>
      <c:catAx>
        <c:axId val="554125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54130432"/>
        <c:crosses val="autoZero"/>
        <c:auto val="1"/>
        <c:lblAlgn val="ctr"/>
        <c:lblOffset val="100"/>
        <c:noMultiLvlLbl val="0"/>
      </c:catAx>
      <c:valAx>
        <c:axId val="554130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54125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[words.xlsx]Data!PivotTable3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Word difficulty</a:t>
            </a:r>
            <a:r>
              <a:rPr lang="en-GB" baseline="0"/>
              <a:t> against % unique characters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  <c:dLbl>
          <c:idx val="0"/>
          <c:delete val="1"/>
        </c:dLbl>
      </c:pivotFmt>
      <c:pivotFmt>
        <c:idx val="10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Average of Optimal Incorrect Guesses Required</c:v>
                </c:pt>
              </c:strCache>
            </c:strRef>
          </c:tx>
          <c:invertIfNegative val="0"/>
          <c:cat>
            <c:strRef>
              <c:f>Data!$H$4:$H$73</c:f>
              <c:strCache>
                <c:ptCount val="69"/>
                <c:pt idx="0">
                  <c:v>30.77 %</c:v>
                </c:pt>
                <c:pt idx="1">
                  <c:v>33.33 %</c:v>
                </c:pt>
                <c:pt idx="2">
                  <c:v>37.50 %</c:v>
                </c:pt>
                <c:pt idx="3">
                  <c:v>38.46 %</c:v>
                </c:pt>
                <c:pt idx="4">
                  <c:v>40.00 %</c:v>
                </c:pt>
                <c:pt idx="5">
                  <c:v>41.18 %</c:v>
                </c:pt>
                <c:pt idx="6">
                  <c:v>41.67 %</c:v>
                </c:pt>
                <c:pt idx="7">
                  <c:v>42.86 %</c:v>
                </c:pt>
                <c:pt idx="8">
                  <c:v>43.75 %</c:v>
                </c:pt>
                <c:pt idx="9">
                  <c:v>44.44 %</c:v>
                </c:pt>
                <c:pt idx="10">
                  <c:v>45.00 %</c:v>
                </c:pt>
                <c:pt idx="11">
                  <c:v>45.45 %</c:v>
                </c:pt>
                <c:pt idx="12">
                  <c:v>46.15 %</c:v>
                </c:pt>
                <c:pt idx="13">
                  <c:v>46.67 %</c:v>
                </c:pt>
                <c:pt idx="14">
                  <c:v>47.06 %</c:v>
                </c:pt>
                <c:pt idx="15">
                  <c:v>50.00 %</c:v>
                </c:pt>
                <c:pt idx="16">
                  <c:v>52.63 %</c:v>
                </c:pt>
                <c:pt idx="17">
                  <c:v>52.94 %</c:v>
                </c:pt>
                <c:pt idx="18">
                  <c:v>53.33 %</c:v>
                </c:pt>
                <c:pt idx="19">
                  <c:v>53.85 %</c:v>
                </c:pt>
                <c:pt idx="20">
                  <c:v>54.55 %</c:v>
                </c:pt>
                <c:pt idx="21">
                  <c:v>55.56 %</c:v>
                </c:pt>
                <c:pt idx="22">
                  <c:v>56.25 %</c:v>
                </c:pt>
                <c:pt idx="23">
                  <c:v>57.14 %</c:v>
                </c:pt>
                <c:pt idx="24">
                  <c:v>57.89 %</c:v>
                </c:pt>
                <c:pt idx="25">
                  <c:v>58.33 %</c:v>
                </c:pt>
                <c:pt idx="26">
                  <c:v>58.82 %</c:v>
                </c:pt>
                <c:pt idx="27">
                  <c:v>60.00 %</c:v>
                </c:pt>
                <c:pt idx="28">
                  <c:v>61.11 %</c:v>
                </c:pt>
                <c:pt idx="29">
                  <c:v>61.54 %</c:v>
                </c:pt>
                <c:pt idx="30">
                  <c:v>61.90 %</c:v>
                </c:pt>
                <c:pt idx="31">
                  <c:v>62.50 %</c:v>
                </c:pt>
                <c:pt idx="32">
                  <c:v>63.16 %</c:v>
                </c:pt>
                <c:pt idx="33">
                  <c:v>63.64 %</c:v>
                </c:pt>
                <c:pt idx="34">
                  <c:v>64.29 %</c:v>
                </c:pt>
                <c:pt idx="35">
                  <c:v>64.71 %</c:v>
                </c:pt>
                <c:pt idx="36">
                  <c:v>65.00 %</c:v>
                </c:pt>
                <c:pt idx="37">
                  <c:v>66.67 %</c:v>
                </c:pt>
                <c:pt idx="38">
                  <c:v>68.42 %</c:v>
                </c:pt>
                <c:pt idx="39">
                  <c:v>68.75 %</c:v>
                </c:pt>
                <c:pt idx="40">
                  <c:v>69.23 %</c:v>
                </c:pt>
                <c:pt idx="41">
                  <c:v>70.00 %</c:v>
                </c:pt>
                <c:pt idx="42">
                  <c:v>70.59 %</c:v>
                </c:pt>
                <c:pt idx="43">
                  <c:v>71.43 %</c:v>
                </c:pt>
                <c:pt idx="44">
                  <c:v>72.22 %</c:v>
                </c:pt>
                <c:pt idx="45">
                  <c:v>72.73 %</c:v>
                </c:pt>
                <c:pt idx="46">
                  <c:v>73.33 %</c:v>
                </c:pt>
                <c:pt idx="47">
                  <c:v>73.68 %</c:v>
                </c:pt>
                <c:pt idx="48">
                  <c:v>75.00 %</c:v>
                </c:pt>
                <c:pt idx="49">
                  <c:v>76.47 %</c:v>
                </c:pt>
                <c:pt idx="50">
                  <c:v>76.92 %</c:v>
                </c:pt>
                <c:pt idx="51">
                  <c:v>77.78 %</c:v>
                </c:pt>
                <c:pt idx="52">
                  <c:v>78.57 %</c:v>
                </c:pt>
                <c:pt idx="53">
                  <c:v>80.00 %</c:v>
                </c:pt>
                <c:pt idx="54">
                  <c:v>81.25 %</c:v>
                </c:pt>
                <c:pt idx="55">
                  <c:v>81.82 %</c:v>
                </c:pt>
                <c:pt idx="56">
                  <c:v>82.35 %</c:v>
                </c:pt>
                <c:pt idx="57">
                  <c:v>83.33 %</c:v>
                </c:pt>
                <c:pt idx="58">
                  <c:v>84.62 %</c:v>
                </c:pt>
                <c:pt idx="59">
                  <c:v>85.71 %</c:v>
                </c:pt>
                <c:pt idx="60">
                  <c:v>86.67 %</c:v>
                </c:pt>
                <c:pt idx="61">
                  <c:v>87.50 %</c:v>
                </c:pt>
                <c:pt idx="62">
                  <c:v>88.89 %</c:v>
                </c:pt>
                <c:pt idx="63">
                  <c:v>90.00 %</c:v>
                </c:pt>
                <c:pt idx="64">
                  <c:v>90.91 %</c:v>
                </c:pt>
                <c:pt idx="65">
                  <c:v>91.67 %</c:v>
                </c:pt>
                <c:pt idx="66">
                  <c:v>92.31 %</c:v>
                </c:pt>
                <c:pt idx="67">
                  <c:v>92.86 %</c:v>
                </c:pt>
                <c:pt idx="68">
                  <c:v>100.00 %</c:v>
                </c:pt>
              </c:strCache>
            </c:strRef>
          </c:cat>
          <c:val>
            <c:numRef>
              <c:f>Data!$I$4:$I$73</c:f>
              <c:numCache>
                <c:formatCode>General</c:formatCode>
                <c:ptCount val="69"/>
                <c:pt idx="0">
                  <c:v>1</c:v>
                </c:pt>
                <c:pt idx="1">
                  <c:v>3</c:v>
                </c:pt>
                <c:pt idx="2">
                  <c:v>2.3333333333333335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0.38461538461538464</c:v>
                </c:pt>
                <c:pt idx="10">
                  <c:v>0</c:v>
                </c:pt>
                <c:pt idx="11">
                  <c:v>0.16666666666666666</c:v>
                </c:pt>
                <c:pt idx="12">
                  <c:v>0.35714285714285715</c:v>
                </c:pt>
                <c:pt idx="13">
                  <c:v>0.27272727272727271</c:v>
                </c:pt>
                <c:pt idx="14">
                  <c:v>0</c:v>
                </c:pt>
                <c:pt idx="15">
                  <c:v>1.3287197231833909</c:v>
                </c:pt>
                <c:pt idx="16">
                  <c:v>0</c:v>
                </c:pt>
                <c:pt idx="17">
                  <c:v>0.1</c:v>
                </c:pt>
                <c:pt idx="18">
                  <c:v>0.23076923076923078</c:v>
                </c:pt>
                <c:pt idx="19">
                  <c:v>0.35802469135802467</c:v>
                </c:pt>
                <c:pt idx="20">
                  <c:v>0.46923076923076923</c:v>
                </c:pt>
                <c:pt idx="21">
                  <c:v>0.8534031413612565</c:v>
                </c:pt>
                <c:pt idx="22">
                  <c:v>0.13333333333333333</c:v>
                </c:pt>
                <c:pt idx="23">
                  <c:v>1.180327868852459</c:v>
                </c:pt>
                <c:pt idx="24">
                  <c:v>0</c:v>
                </c:pt>
                <c:pt idx="25">
                  <c:v>0.46473029045643155</c:v>
                </c:pt>
                <c:pt idx="26">
                  <c:v>8.6956521739130432E-2</c:v>
                </c:pt>
                <c:pt idx="27">
                  <c:v>0.99085365853658536</c:v>
                </c:pt>
                <c:pt idx="28">
                  <c:v>0</c:v>
                </c:pt>
                <c:pt idx="29">
                  <c:v>0.26688102893890675</c:v>
                </c:pt>
                <c:pt idx="30">
                  <c:v>0</c:v>
                </c:pt>
                <c:pt idx="31">
                  <c:v>1.2098591549295774</c:v>
                </c:pt>
                <c:pt idx="32">
                  <c:v>0</c:v>
                </c:pt>
                <c:pt idx="33">
                  <c:v>0.56721311475409841</c:v>
                </c:pt>
                <c:pt idx="34">
                  <c:v>0.14232209737827714</c:v>
                </c:pt>
                <c:pt idx="35">
                  <c:v>3.0303030303030304E-2</c:v>
                </c:pt>
                <c:pt idx="36">
                  <c:v>0</c:v>
                </c:pt>
                <c:pt idx="37">
                  <c:v>1.3019578313253013</c:v>
                </c:pt>
                <c:pt idx="38">
                  <c:v>0</c:v>
                </c:pt>
                <c:pt idx="39">
                  <c:v>5.5555555555555552E-2</c:v>
                </c:pt>
                <c:pt idx="40">
                  <c:v>0.25714285714285712</c:v>
                </c:pt>
                <c:pt idx="41">
                  <c:v>0.7931034482758621</c:v>
                </c:pt>
                <c:pt idx="42">
                  <c:v>0.125</c:v>
                </c:pt>
                <c:pt idx="43">
                  <c:v>1.7348643006263047</c:v>
                </c:pt>
                <c:pt idx="44">
                  <c:v>0</c:v>
                </c:pt>
                <c:pt idx="45">
                  <c:v>0.55089408528198069</c:v>
                </c:pt>
                <c:pt idx="46">
                  <c:v>0.1</c:v>
                </c:pt>
                <c:pt idx="47">
                  <c:v>0</c:v>
                </c:pt>
                <c:pt idx="48">
                  <c:v>1.6139921722113504</c:v>
                </c:pt>
                <c:pt idx="49">
                  <c:v>0.18181818181818182</c:v>
                </c:pt>
                <c:pt idx="50">
                  <c:v>0.24232081911262798</c:v>
                </c:pt>
                <c:pt idx="51">
                  <c:v>1.0925279329608939</c:v>
                </c:pt>
                <c:pt idx="52">
                  <c:v>0.12994350282485875</c:v>
                </c:pt>
                <c:pt idx="53">
                  <c:v>1.8567694720334553</c:v>
                </c:pt>
                <c:pt idx="54">
                  <c:v>0.25</c:v>
                </c:pt>
                <c:pt idx="55">
                  <c:v>0.56398713826366564</c:v>
                </c:pt>
                <c:pt idx="56">
                  <c:v>0</c:v>
                </c:pt>
                <c:pt idx="57">
                  <c:v>2.5653503893214684</c:v>
                </c:pt>
                <c:pt idx="58">
                  <c:v>0.24615384615384617</c:v>
                </c:pt>
                <c:pt idx="59">
                  <c:v>2.4488479262672813</c:v>
                </c:pt>
                <c:pt idx="60">
                  <c:v>7.1428571428571425E-2</c:v>
                </c:pt>
                <c:pt idx="61">
                  <c:v>1.736931680038901</c:v>
                </c:pt>
                <c:pt idx="62">
                  <c:v>1.1938013442867812</c:v>
                </c:pt>
                <c:pt idx="63">
                  <c:v>0.80257510729613735</c:v>
                </c:pt>
                <c:pt idx="64">
                  <c:v>0.49502133712660029</c:v>
                </c:pt>
                <c:pt idx="65">
                  <c:v>0.32669322709163345</c:v>
                </c:pt>
                <c:pt idx="66">
                  <c:v>0.17741935483870969</c:v>
                </c:pt>
                <c:pt idx="67">
                  <c:v>0</c:v>
                </c:pt>
                <c:pt idx="68">
                  <c:v>3.3728981861511982</c:v>
                </c:pt>
              </c:numCache>
            </c:numRef>
          </c:val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Average of Easy Incorrect Guesses Required</c:v>
                </c:pt>
              </c:strCache>
            </c:strRef>
          </c:tx>
          <c:invertIfNegative val="0"/>
          <c:cat>
            <c:strRef>
              <c:f>Data!$H$4:$H$73</c:f>
              <c:strCache>
                <c:ptCount val="69"/>
                <c:pt idx="0">
                  <c:v>30.77 %</c:v>
                </c:pt>
                <c:pt idx="1">
                  <c:v>33.33 %</c:v>
                </c:pt>
                <c:pt idx="2">
                  <c:v>37.50 %</c:v>
                </c:pt>
                <c:pt idx="3">
                  <c:v>38.46 %</c:v>
                </c:pt>
                <c:pt idx="4">
                  <c:v>40.00 %</c:v>
                </c:pt>
                <c:pt idx="5">
                  <c:v>41.18 %</c:v>
                </c:pt>
                <c:pt idx="6">
                  <c:v>41.67 %</c:v>
                </c:pt>
                <c:pt idx="7">
                  <c:v>42.86 %</c:v>
                </c:pt>
                <c:pt idx="8">
                  <c:v>43.75 %</c:v>
                </c:pt>
                <c:pt idx="9">
                  <c:v>44.44 %</c:v>
                </c:pt>
                <c:pt idx="10">
                  <c:v>45.00 %</c:v>
                </c:pt>
                <c:pt idx="11">
                  <c:v>45.45 %</c:v>
                </c:pt>
                <c:pt idx="12">
                  <c:v>46.15 %</c:v>
                </c:pt>
                <c:pt idx="13">
                  <c:v>46.67 %</c:v>
                </c:pt>
                <c:pt idx="14">
                  <c:v>47.06 %</c:v>
                </c:pt>
                <c:pt idx="15">
                  <c:v>50.00 %</c:v>
                </c:pt>
                <c:pt idx="16">
                  <c:v>52.63 %</c:v>
                </c:pt>
                <c:pt idx="17">
                  <c:v>52.94 %</c:v>
                </c:pt>
                <c:pt idx="18">
                  <c:v>53.33 %</c:v>
                </c:pt>
                <c:pt idx="19">
                  <c:v>53.85 %</c:v>
                </c:pt>
                <c:pt idx="20">
                  <c:v>54.55 %</c:v>
                </c:pt>
                <c:pt idx="21">
                  <c:v>55.56 %</c:v>
                </c:pt>
                <c:pt idx="22">
                  <c:v>56.25 %</c:v>
                </c:pt>
                <c:pt idx="23">
                  <c:v>57.14 %</c:v>
                </c:pt>
                <c:pt idx="24">
                  <c:v>57.89 %</c:v>
                </c:pt>
                <c:pt idx="25">
                  <c:v>58.33 %</c:v>
                </c:pt>
                <c:pt idx="26">
                  <c:v>58.82 %</c:v>
                </c:pt>
                <c:pt idx="27">
                  <c:v>60.00 %</c:v>
                </c:pt>
                <c:pt idx="28">
                  <c:v>61.11 %</c:v>
                </c:pt>
                <c:pt idx="29">
                  <c:v>61.54 %</c:v>
                </c:pt>
                <c:pt idx="30">
                  <c:v>61.90 %</c:v>
                </c:pt>
                <c:pt idx="31">
                  <c:v>62.50 %</c:v>
                </c:pt>
                <c:pt idx="32">
                  <c:v>63.16 %</c:v>
                </c:pt>
                <c:pt idx="33">
                  <c:v>63.64 %</c:v>
                </c:pt>
                <c:pt idx="34">
                  <c:v>64.29 %</c:v>
                </c:pt>
                <c:pt idx="35">
                  <c:v>64.71 %</c:v>
                </c:pt>
                <c:pt idx="36">
                  <c:v>65.00 %</c:v>
                </c:pt>
                <c:pt idx="37">
                  <c:v>66.67 %</c:v>
                </c:pt>
                <c:pt idx="38">
                  <c:v>68.42 %</c:v>
                </c:pt>
                <c:pt idx="39">
                  <c:v>68.75 %</c:v>
                </c:pt>
                <c:pt idx="40">
                  <c:v>69.23 %</c:v>
                </c:pt>
                <c:pt idx="41">
                  <c:v>70.00 %</c:v>
                </c:pt>
                <c:pt idx="42">
                  <c:v>70.59 %</c:v>
                </c:pt>
                <c:pt idx="43">
                  <c:v>71.43 %</c:v>
                </c:pt>
                <c:pt idx="44">
                  <c:v>72.22 %</c:v>
                </c:pt>
                <c:pt idx="45">
                  <c:v>72.73 %</c:v>
                </c:pt>
                <c:pt idx="46">
                  <c:v>73.33 %</c:v>
                </c:pt>
                <c:pt idx="47">
                  <c:v>73.68 %</c:v>
                </c:pt>
                <c:pt idx="48">
                  <c:v>75.00 %</c:v>
                </c:pt>
                <c:pt idx="49">
                  <c:v>76.47 %</c:v>
                </c:pt>
                <c:pt idx="50">
                  <c:v>76.92 %</c:v>
                </c:pt>
                <c:pt idx="51">
                  <c:v>77.78 %</c:v>
                </c:pt>
                <c:pt idx="52">
                  <c:v>78.57 %</c:v>
                </c:pt>
                <c:pt idx="53">
                  <c:v>80.00 %</c:v>
                </c:pt>
                <c:pt idx="54">
                  <c:v>81.25 %</c:v>
                </c:pt>
                <c:pt idx="55">
                  <c:v>81.82 %</c:v>
                </c:pt>
                <c:pt idx="56">
                  <c:v>82.35 %</c:v>
                </c:pt>
                <c:pt idx="57">
                  <c:v>83.33 %</c:v>
                </c:pt>
                <c:pt idx="58">
                  <c:v>84.62 %</c:v>
                </c:pt>
                <c:pt idx="59">
                  <c:v>85.71 %</c:v>
                </c:pt>
                <c:pt idx="60">
                  <c:v>86.67 %</c:v>
                </c:pt>
                <c:pt idx="61">
                  <c:v>87.50 %</c:v>
                </c:pt>
                <c:pt idx="62">
                  <c:v>88.89 %</c:v>
                </c:pt>
                <c:pt idx="63">
                  <c:v>90.00 %</c:v>
                </c:pt>
                <c:pt idx="64">
                  <c:v>90.91 %</c:v>
                </c:pt>
                <c:pt idx="65">
                  <c:v>91.67 %</c:v>
                </c:pt>
                <c:pt idx="66">
                  <c:v>92.31 %</c:v>
                </c:pt>
                <c:pt idx="67">
                  <c:v>92.86 %</c:v>
                </c:pt>
                <c:pt idx="68">
                  <c:v>100.00 %</c:v>
                </c:pt>
              </c:strCache>
            </c:strRef>
          </c:cat>
          <c:val>
            <c:numRef>
              <c:f>Data!$J$4:$J$73</c:f>
              <c:numCache>
                <c:formatCode>General</c:formatCode>
                <c:ptCount val="69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5.384615384615385</c:v>
                </c:pt>
                <c:pt idx="10">
                  <c:v>0</c:v>
                </c:pt>
                <c:pt idx="11">
                  <c:v>1.3333333333333333</c:v>
                </c:pt>
                <c:pt idx="12">
                  <c:v>1.5</c:v>
                </c:pt>
                <c:pt idx="13">
                  <c:v>0.81818181818181823</c:v>
                </c:pt>
                <c:pt idx="14">
                  <c:v>0.33333333333333331</c:v>
                </c:pt>
                <c:pt idx="15">
                  <c:v>3.7474048442906573</c:v>
                </c:pt>
                <c:pt idx="16">
                  <c:v>0</c:v>
                </c:pt>
                <c:pt idx="17">
                  <c:v>0.4</c:v>
                </c:pt>
                <c:pt idx="18">
                  <c:v>0.73076923076923073</c:v>
                </c:pt>
                <c:pt idx="19">
                  <c:v>1.1234567901234569</c:v>
                </c:pt>
                <c:pt idx="20">
                  <c:v>1.7846153846153847</c:v>
                </c:pt>
                <c:pt idx="21">
                  <c:v>2.9685863874345548</c:v>
                </c:pt>
                <c:pt idx="22">
                  <c:v>0.43333333333333335</c:v>
                </c:pt>
                <c:pt idx="23">
                  <c:v>3.8295081967213114</c:v>
                </c:pt>
                <c:pt idx="24">
                  <c:v>0.33333333333333331</c:v>
                </c:pt>
                <c:pt idx="25">
                  <c:v>1.3692946058091287</c:v>
                </c:pt>
                <c:pt idx="26">
                  <c:v>0.21739130434782608</c:v>
                </c:pt>
                <c:pt idx="27">
                  <c:v>2.7637195121951219</c:v>
                </c:pt>
                <c:pt idx="28">
                  <c:v>0.30769230769230771</c:v>
                </c:pt>
                <c:pt idx="29">
                  <c:v>0.91639871382636651</c:v>
                </c:pt>
                <c:pt idx="30">
                  <c:v>0</c:v>
                </c:pt>
                <c:pt idx="31">
                  <c:v>3.9985915492957744</c:v>
                </c:pt>
                <c:pt idx="32">
                  <c:v>0</c:v>
                </c:pt>
                <c:pt idx="33">
                  <c:v>1.7426229508196722</c:v>
                </c:pt>
                <c:pt idx="34">
                  <c:v>0.79026217228464424</c:v>
                </c:pt>
                <c:pt idx="35">
                  <c:v>0.27272727272727271</c:v>
                </c:pt>
                <c:pt idx="36">
                  <c:v>0</c:v>
                </c:pt>
                <c:pt idx="37">
                  <c:v>3.4356174698795181</c:v>
                </c:pt>
                <c:pt idx="38">
                  <c:v>0</c:v>
                </c:pt>
                <c:pt idx="39">
                  <c:v>0.3888888888888889</c:v>
                </c:pt>
                <c:pt idx="40">
                  <c:v>0.9196428571428571</c:v>
                </c:pt>
                <c:pt idx="41">
                  <c:v>2.1227586206896554</c:v>
                </c:pt>
                <c:pt idx="42">
                  <c:v>0.3125</c:v>
                </c:pt>
                <c:pt idx="43">
                  <c:v>4.5986430062630479</c:v>
                </c:pt>
                <c:pt idx="44">
                  <c:v>0.5</c:v>
                </c:pt>
                <c:pt idx="45">
                  <c:v>1.5536451169188445</c:v>
                </c:pt>
                <c:pt idx="46">
                  <c:v>0.35</c:v>
                </c:pt>
                <c:pt idx="47">
                  <c:v>0</c:v>
                </c:pt>
                <c:pt idx="48">
                  <c:v>3.8052837573385521</c:v>
                </c:pt>
                <c:pt idx="49">
                  <c:v>0.18181818181818182</c:v>
                </c:pt>
                <c:pt idx="50">
                  <c:v>0.71331058020477811</c:v>
                </c:pt>
                <c:pt idx="51">
                  <c:v>2.7880586592178771</c:v>
                </c:pt>
                <c:pt idx="52">
                  <c:v>0.47457627118644069</c:v>
                </c:pt>
                <c:pt idx="53">
                  <c:v>4.0141139571353897</c:v>
                </c:pt>
                <c:pt idx="54">
                  <c:v>0.5</c:v>
                </c:pt>
                <c:pt idx="55">
                  <c:v>1.3832797427652732</c:v>
                </c:pt>
                <c:pt idx="56">
                  <c:v>0</c:v>
                </c:pt>
                <c:pt idx="57">
                  <c:v>5.3506674082313683</c:v>
                </c:pt>
                <c:pt idx="58">
                  <c:v>0.61153846153846159</c:v>
                </c:pt>
                <c:pt idx="59">
                  <c:v>5.1617511520737329</c:v>
                </c:pt>
                <c:pt idx="60">
                  <c:v>0.2857142857142857</c:v>
                </c:pt>
                <c:pt idx="61">
                  <c:v>3.7335278385606614</c:v>
                </c:pt>
                <c:pt idx="62">
                  <c:v>2.5955937266616878</c:v>
                </c:pt>
                <c:pt idx="63">
                  <c:v>1.8890251379521765</c:v>
                </c:pt>
                <c:pt idx="64">
                  <c:v>1.2546230440967283</c:v>
                </c:pt>
                <c:pt idx="65">
                  <c:v>0.84860557768924305</c:v>
                </c:pt>
                <c:pt idx="66">
                  <c:v>0.4838709677419355</c:v>
                </c:pt>
                <c:pt idx="67">
                  <c:v>0.125</c:v>
                </c:pt>
                <c:pt idx="68">
                  <c:v>6.235866543095459</c:v>
                </c:pt>
              </c:numCache>
            </c:numRef>
          </c:val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Average of Easy Guesses Required</c:v>
                </c:pt>
              </c:strCache>
            </c:strRef>
          </c:tx>
          <c:invertIfNegative val="0"/>
          <c:cat>
            <c:strRef>
              <c:f>Data!$H$4:$H$73</c:f>
              <c:strCache>
                <c:ptCount val="69"/>
                <c:pt idx="0">
                  <c:v>30.77 %</c:v>
                </c:pt>
                <c:pt idx="1">
                  <c:v>33.33 %</c:v>
                </c:pt>
                <c:pt idx="2">
                  <c:v>37.50 %</c:v>
                </c:pt>
                <c:pt idx="3">
                  <c:v>38.46 %</c:v>
                </c:pt>
                <c:pt idx="4">
                  <c:v>40.00 %</c:v>
                </c:pt>
                <c:pt idx="5">
                  <c:v>41.18 %</c:v>
                </c:pt>
                <c:pt idx="6">
                  <c:v>41.67 %</c:v>
                </c:pt>
                <c:pt idx="7">
                  <c:v>42.86 %</c:v>
                </c:pt>
                <c:pt idx="8">
                  <c:v>43.75 %</c:v>
                </c:pt>
                <c:pt idx="9">
                  <c:v>44.44 %</c:v>
                </c:pt>
                <c:pt idx="10">
                  <c:v>45.00 %</c:v>
                </c:pt>
                <c:pt idx="11">
                  <c:v>45.45 %</c:v>
                </c:pt>
                <c:pt idx="12">
                  <c:v>46.15 %</c:v>
                </c:pt>
                <c:pt idx="13">
                  <c:v>46.67 %</c:v>
                </c:pt>
                <c:pt idx="14">
                  <c:v>47.06 %</c:v>
                </c:pt>
                <c:pt idx="15">
                  <c:v>50.00 %</c:v>
                </c:pt>
                <c:pt idx="16">
                  <c:v>52.63 %</c:v>
                </c:pt>
                <c:pt idx="17">
                  <c:v>52.94 %</c:v>
                </c:pt>
                <c:pt idx="18">
                  <c:v>53.33 %</c:v>
                </c:pt>
                <c:pt idx="19">
                  <c:v>53.85 %</c:v>
                </c:pt>
                <c:pt idx="20">
                  <c:v>54.55 %</c:v>
                </c:pt>
                <c:pt idx="21">
                  <c:v>55.56 %</c:v>
                </c:pt>
                <c:pt idx="22">
                  <c:v>56.25 %</c:v>
                </c:pt>
                <c:pt idx="23">
                  <c:v>57.14 %</c:v>
                </c:pt>
                <c:pt idx="24">
                  <c:v>57.89 %</c:v>
                </c:pt>
                <c:pt idx="25">
                  <c:v>58.33 %</c:v>
                </c:pt>
                <c:pt idx="26">
                  <c:v>58.82 %</c:v>
                </c:pt>
                <c:pt idx="27">
                  <c:v>60.00 %</c:v>
                </c:pt>
                <c:pt idx="28">
                  <c:v>61.11 %</c:v>
                </c:pt>
                <c:pt idx="29">
                  <c:v>61.54 %</c:v>
                </c:pt>
                <c:pt idx="30">
                  <c:v>61.90 %</c:v>
                </c:pt>
                <c:pt idx="31">
                  <c:v>62.50 %</c:v>
                </c:pt>
                <c:pt idx="32">
                  <c:v>63.16 %</c:v>
                </c:pt>
                <c:pt idx="33">
                  <c:v>63.64 %</c:v>
                </c:pt>
                <c:pt idx="34">
                  <c:v>64.29 %</c:v>
                </c:pt>
                <c:pt idx="35">
                  <c:v>64.71 %</c:v>
                </c:pt>
                <c:pt idx="36">
                  <c:v>65.00 %</c:v>
                </c:pt>
                <c:pt idx="37">
                  <c:v>66.67 %</c:v>
                </c:pt>
                <c:pt idx="38">
                  <c:v>68.42 %</c:v>
                </c:pt>
                <c:pt idx="39">
                  <c:v>68.75 %</c:v>
                </c:pt>
                <c:pt idx="40">
                  <c:v>69.23 %</c:v>
                </c:pt>
                <c:pt idx="41">
                  <c:v>70.00 %</c:v>
                </c:pt>
                <c:pt idx="42">
                  <c:v>70.59 %</c:v>
                </c:pt>
                <c:pt idx="43">
                  <c:v>71.43 %</c:v>
                </c:pt>
                <c:pt idx="44">
                  <c:v>72.22 %</c:v>
                </c:pt>
                <c:pt idx="45">
                  <c:v>72.73 %</c:v>
                </c:pt>
                <c:pt idx="46">
                  <c:v>73.33 %</c:v>
                </c:pt>
                <c:pt idx="47">
                  <c:v>73.68 %</c:v>
                </c:pt>
                <c:pt idx="48">
                  <c:v>75.00 %</c:v>
                </c:pt>
                <c:pt idx="49">
                  <c:v>76.47 %</c:v>
                </c:pt>
                <c:pt idx="50">
                  <c:v>76.92 %</c:v>
                </c:pt>
                <c:pt idx="51">
                  <c:v>77.78 %</c:v>
                </c:pt>
                <c:pt idx="52">
                  <c:v>78.57 %</c:v>
                </c:pt>
                <c:pt idx="53">
                  <c:v>80.00 %</c:v>
                </c:pt>
                <c:pt idx="54">
                  <c:v>81.25 %</c:v>
                </c:pt>
                <c:pt idx="55">
                  <c:v>81.82 %</c:v>
                </c:pt>
                <c:pt idx="56">
                  <c:v>82.35 %</c:v>
                </c:pt>
                <c:pt idx="57">
                  <c:v>83.33 %</c:v>
                </c:pt>
                <c:pt idx="58">
                  <c:v>84.62 %</c:v>
                </c:pt>
                <c:pt idx="59">
                  <c:v>85.71 %</c:v>
                </c:pt>
                <c:pt idx="60">
                  <c:v>86.67 %</c:v>
                </c:pt>
                <c:pt idx="61">
                  <c:v>87.50 %</c:v>
                </c:pt>
                <c:pt idx="62">
                  <c:v>88.89 %</c:v>
                </c:pt>
                <c:pt idx="63">
                  <c:v>90.00 %</c:v>
                </c:pt>
                <c:pt idx="64">
                  <c:v>90.91 %</c:v>
                </c:pt>
                <c:pt idx="65">
                  <c:v>91.67 %</c:v>
                </c:pt>
                <c:pt idx="66">
                  <c:v>92.31 %</c:v>
                </c:pt>
                <c:pt idx="67">
                  <c:v>92.86 %</c:v>
                </c:pt>
                <c:pt idx="68">
                  <c:v>100.00 %</c:v>
                </c:pt>
              </c:strCache>
            </c:strRef>
          </c:cat>
          <c:val>
            <c:numRef>
              <c:f>Data!$K$4:$K$73</c:f>
              <c:numCache>
                <c:formatCode>General</c:formatCode>
                <c:ptCount val="69"/>
                <c:pt idx="0">
                  <c:v>6</c:v>
                </c:pt>
                <c:pt idx="1">
                  <c:v>11</c:v>
                </c:pt>
                <c:pt idx="2">
                  <c:v>5.666666666666667</c:v>
                </c:pt>
                <c:pt idx="3">
                  <c:v>7</c:v>
                </c:pt>
                <c:pt idx="4">
                  <c:v>1.5</c:v>
                </c:pt>
                <c:pt idx="5">
                  <c:v>1</c:v>
                </c:pt>
                <c:pt idx="6">
                  <c:v>4</c:v>
                </c:pt>
                <c:pt idx="7">
                  <c:v>3.1</c:v>
                </c:pt>
                <c:pt idx="8">
                  <c:v>6</c:v>
                </c:pt>
                <c:pt idx="9">
                  <c:v>8.1538461538461533</c:v>
                </c:pt>
                <c:pt idx="10">
                  <c:v>1</c:v>
                </c:pt>
                <c:pt idx="11">
                  <c:v>2.6666666666666665</c:v>
                </c:pt>
                <c:pt idx="12">
                  <c:v>3.5714285714285716</c:v>
                </c:pt>
                <c:pt idx="13">
                  <c:v>3.1818181818181817</c:v>
                </c:pt>
                <c:pt idx="14">
                  <c:v>1.3333333333333333</c:v>
                </c:pt>
                <c:pt idx="15">
                  <c:v>5.7681660899653977</c:v>
                </c:pt>
                <c:pt idx="16">
                  <c:v>1</c:v>
                </c:pt>
                <c:pt idx="17">
                  <c:v>1.7</c:v>
                </c:pt>
                <c:pt idx="18">
                  <c:v>2.7307692307692308</c:v>
                </c:pt>
                <c:pt idx="19">
                  <c:v>3.1728395061728394</c:v>
                </c:pt>
                <c:pt idx="20">
                  <c:v>4.1692307692307695</c:v>
                </c:pt>
                <c:pt idx="21">
                  <c:v>5.3926701570680624</c:v>
                </c:pt>
                <c:pt idx="22">
                  <c:v>1.9</c:v>
                </c:pt>
                <c:pt idx="23">
                  <c:v>6.1475409836065573</c:v>
                </c:pt>
                <c:pt idx="24">
                  <c:v>1</c:v>
                </c:pt>
                <c:pt idx="25">
                  <c:v>3.8423236514522823</c:v>
                </c:pt>
                <c:pt idx="26">
                  <c:v>1.4782608695652173</c:v>
                </c:pt>
                <c:pt idx="27">
                  <c:v>5.1280487804878048</c:v>
                </c:pt>
                <c:pt idx="28">
                  <c:v>1.9230769230769231</c:v>
                </c:pt>
                <c:pt idx="29">
                  <c:v>3.446945337620579</c:v>
                </c:pt>
                <c:pt idx="30">
                  <c:v>1</c:v>
                </c:pt>
                <c:pt idx="31">
                  <c:v>6.73943661971831</c:v>
                </c:pt>
                <c:pt idx="32">
                  <c:v>1</c:v>
                </c:pt>
                <c:pt idx="33">
                  <c:v>4.4377049180327868</c:v>
                </c:pt>
                <c:pt idx="34">
                  <c:v>3.1535580524344571</c:v>
                </c:pt>
                <c:pt idx="35">
                  <c:v>1.696969696969697</c:v>
                </c:pt>
                <c:pt idx="36">
                  <c:v>1</c:v>
                </c:pt>
                <c:pt idx="37">
                  <c:v>6.2040662650602414</c:v>
                </c:pt>
                <c:pt idx="38">
                  <c:v>1</c:v>
                </c:pt>
                <c:pt idx="39">
                  <c:v>2.4629629629629628</c:v>
                </c:pt>
                <c:pt idx="40">
                  <c:v>3.7107142857142859</c:v>
                </c:pt>
                <c:pt idx="41">
                  <c:v>5.0813793103448273</c:v>
                </c:pt>
                <c:pt idx="42">
                  <c:v>1.875</c:v>
                </c:pt>
                <c:pt idx="43">
                  <c:v>7.6544885177453024</c:v>
                </c:pt>
                <c:pt idx="44">
                  <c:v>2</c:v>
                </c:pt>
                <c:pt idx="45">
                  <c:v>4.6059147180192568</c:v>
                </c:pt>
                <c:pt idx="46">
                  <c:v>2.5083333333333333</c:v>
                </c:pt>
                <c:pt idx="47">
                  <c:v>1</c:v>
                </c:pt>
                <c:pt idx="48">
                  <c:v>6.9552348336594916</c:v>
                </c:pt>
                <c:pt idx="49">
                  <c:v>1.8181818181818181</c:v>
                </c:pt>
                <c:pt idx="50">
                  <c:v>3.5750853242320817</c:v>
                </c:pt>
                <c:pt idx="51">
                  <c:v>6.1288407821229054</c:v>
                </c:pt>
                <c:pt idx="52">
                  <c:v>3.0451977401129944</c:v>
                </c:pt>
                <c:pt idx="53">
                  <c:v>7.1531625718766332</c:v>
                </c:pt>
                <c:pt idx="54">
                  <c:v>2.5</c:v>
                </c:pt>
                <c:pt idx="55">
                  <c:v>4.6424437299035368</c:v>
                </c:pt>
                <c:pt idx="56">
                  <c:v>1.5</c:v>
                </c:pt>
                <c:pt idx="57">
                  <c:v>8.7438820912124591</c:v>
                </c:pt>
                <c:pt idx="58">
                  <c:v>3.453846153846154</c:v>
                </c:pt>
                <c:pt idx="59">
                  <c:v>8.9306451612903217</c:v>
                </c:pt>
                <c:pt idx="60">
                  <c:v>2.2142857142857144</c:v>
                </c:pt>
                <c:pt idx="61">
                  <c:v>7.5385363481643566</c:v>
                </c:pt>
                <c:pt idx="62">
                  <c:v>6.3610903659447349</c:v>
                </c:pt>
                <c:pt idx="63">
                  <c:v>5.7020232985898218</c:v>
                </c:pt>
                <c:pt idx="64">
                  <c:v>4.8591749644381226</c:v>
                </c:pt>
                <c:pt idx="65">
                  <c:v>4.3505976095617527</c:v>
                </c:pt>
                <c:pt idx="66">
                  <c:v>3.306451612903226</c:v>
                </c:pt>
                <c:pt idx="67">
                  <c:v>2.375</c:v>
                </c:pt>
                <c:pt idx="68">
                  <c:v>10.204223487356018</c:v>
                </c:pt>
              </c:numCache>
            </c:numRef>
          </c:val>
        </c:ser>
        <c:ser>
          <c:idx val="3"/>
          <c:order val="3"/>
          <c:tx>
            <c:strRef>
              <c:f>Data!$L$3</c:f>
              <c:strCache>
                <c:ptCount val="1"/>
                <c:pt idx="0">
                  <c:v>Average of Optimal Guesses Required</c:v>
                </c:pt>
              </c:strCache>
            </c:strRef>
          </c:tx>
          <c:invertIfNegative val="0"/>
          <c:cat>
            <c:strRef>
              <c:f>Data!$H$4:$H$73</c:f>
              <c:strCache>
                <c:ptCount val="69"/>
                <c:pt idx="0">
                  <c:v>30.77 %</c:v>
                </c:pt>
                <c:pt idx="1">
                  <c:v>33.33 %</c:v>
                </c:pt>
                <c:pt idx="2">
                  <c:v>37.50 %</c:v>
                </c:pt>
                <c:pt idx="3">
                  <c:v>38.46 %</c:v>
                </c:pt>
                <c:pt idx="4">
                  <c:v>40.00 %</c:v>
                </c:pt>
                <c:pt idx="5">
                  <c:v>41.18 %</c:v>
                </c:pt>
                <c:pt idx="6">
                  <c:v>41.67 %</c:v>
                </c:pt>
                <c:pt idx="7">
                  <c:v>42.86 %</c:v>
                </c:pt>
                <c:pt idx="8">
                  <c:v>43.75 %</c:v>
                </c:pt>
                <c:pt idx="9">
                  <c:v>44.44 %</c:v>
                </c:pt>
                <c:pt idx="10">
                  <c:v>45.00 %</c:v>
                </c:pt>
                <c:pt idx="11">
                  <c:v>45.45 %</c:v>
                </c:pt>
                <c:pt idx="12">
                  <c:v>46.15 %</c:v>
                </c:pt>
                <c:pt idx="13">
                  <c:v>46.67 %</c:v>
                </c:pt>
                <c:pt idx="14">
                  <c:v>47.06 %</c:v>
                </c:pt>
                <c:pt idx="15">
                  <c:v>50.00 %</c:v>
                </c:pt>
                <c:pt idx="16">
                  <c:v>52.63 %</c:v>
                </c:pt>
                <c:pt idx="17">
                  <c:v>52.94 %</c:v>
                </c:pt>
                <c:pt idx="18">
                  <c:v>53.33 %</c:v>
                </c:pt>
                <c:pt idx="19">
                  <c:v>53.85 %</c:v>
                </c:pt>
                <c:pt idx="20">
                  <c:v>54.55 %</c:v>
                </c:pt>
                <c:pt idx="21">
                  <c:v>55.56 %</c:v>
                </c:pt>
                <c:pt idx="22">
                  <c:v>56.25 %</c:v>
                </c:pt>
                <c:pt idx="23">
                  <c:v>57.14 %</c:v>
                </c:pt>
                <c:pt idx="24">
                  <c:v>57.89 %</c:v>
                </c:pt>
                <c:pt idx="25">
                  <c:v>58.33 %</c:v>
                </c:pt>
                <c:pt idx="26">
                  <c:v>58.82 %</c:v>
                </c:pt>
                <c:pt idx="27">
                  <c:v>60.00 %</c:v>
                </c:pt>
                <c:pt idx="28">
                  <c:v>61.11 %</c:v>
                </c:pt>
                <c:pt idx="29">
                  <c:v>61.54 %</c:v>
                </c:pt>
                <c:pt idx="30">
                  <c:v>61.90 %</c:v>
                </c:pt>
                <c:pt idx="31">
                  <c:v>62.50 %</c:v>
                </c:pt>
                <c:pt idx="32">
                  <c:v>63.16 %</c:v>
                </c:pt>
                <c:pt idx="33">
                  <c:v>63.64 %</c:v>
                </c:pt>
                <c:pt idx="34">
                  <c:v>64.29 %</c:v>
                </c:pt>
                <c:pt idx="35">
                  <c:v>64.71 %</c:v>
                </c:pt>
                <c:pt idx="36">
                  <c:v>65.00 %</c:v>
                </c:pt>
                <c:pt idx="37">
                  <c:v>66.67 %</c:v>
                </c:pt>
                <c:pt idx="38">
                  <c:v>68.42 %</c:v>
                </c:pt>
                <c:pt idx="39">
                  <c:v>68.75 %</c:v>
                </c:pt>
                <c:pt idx="40">
                  <c:v>69.23 %</c:v>
                </c:pt>
                <c:pt idx="41">
                  <c:v>70.00 %</c:v>
                </c:pt>
                <c:pt idx="42">
                  <c:v>70.59 %</c:v>
                </c:pt>
                <c:pt idx="43">
                  <c:v>71.43 %</c:v>
                </c:pt>
                <c:pt idx="44">
                  <c:v>72.22 %</c:v>
                </c:pt>
                <c:pt idx="45">
                  <c:v>72.73 %</c:v>
                </c:pt>
                <c:pt idx="46">
                  <c:v>73.33 %</c:v>
                </c:pt>
                <c:pt idx="47">
                  <c:v>73.68 %</c:v>
                </c:pt>
                <c:pt idx="48">
                  <c:v>75.00 %</c:v>
                </c:pt>
                <c:pt idx="49">
                  <c:v>76.47 %</c:v>
                </c:pt>
                <c:pt idx="50">
                  <c:v>76.92 %</c:v>
                </c:pt>
                <c:pt idx="51">
                  <c:v>77.78 %</c:v>
                </c:pt>
                <c:pt idx="52">
                  <c:v>78.57 %</c:v>
                </c:pt>
                <c:pt idx="53">
                  <c:v>80.00 %</c:v>
                </c:pt>
                <c:pt idx="54">
                  <c:v>81.25 %</c:v>
                </c:pt>
                <c:pt idx="55">
                  <c:v>81.82 %</c:v>
                </c:pt>
                <c:pt idx="56">
                  <c:v>82.35 %</c:v>
                </c:pt>
                <c:pt idx="57">
                  <c:v>83.33 %</c:v>
                </c:pt>
                <c:pt idx="58">
                  <c:v>84.62 %</c:v>
                </c:pt>
                <c:pt idx="59">
                  <c:v>85.71 %</c:v>
                </c:pt>
                <c:pt idx="60">
                  <c:v>86.67 %</c:v>
                </c:pt>
                <c:pt idx="61">
                  <c:v>87.50 %</c:v>
                </c:pt>
                <c:pt idx="62">
                  <c:v>88.89 %</c:v>
                </c:pt>
                <c:pt idx="63">
                  <c:v>90.00 %</c:v>
                </c:pt>
                <c:pt idx="64">
                  <c:v>90.91 %</c:v>
                </c:pt>
                <c:pt idx="65">
                  <c:v>91.67 %</c:v>
                </c:pt>
                <c:pt idx="66">
                  <c:v>92.31 %</c:v>
                </c:pt>
                <c:pt idx="67">
                  <c:v>92.86 %</c:v>
                </c:pt>
                <c:pt idx="68">
                  <c:v>100.00 %</c:v>
                </c:pt>
              </c:strCache>
            </c:strRef>
          </c:cat>
          <c:val>
            <c:numRef>
              <c:f>Data!$L$4:$L$73</c:f>
              <c:numCache>
                <c:formatCode>General</c:formatCode>
                <c:ptCount val="69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5">
                  <c:v>1</c:v>
                </c:pt>
                <c:pt idx="6">
                  <c:v>3</c:v>
                </c:pt>
                <c:pt idx="7">
                  <c:v>2.2999999999999998</c:v>
                </c:pt>
                <c:pt idx="8">
                  <c:v>7</c:v>
                </c:pt>
                <c:pt idx="9">
                  <c:v>3.1538461538461537</c:v>
                </c:pt>
                <c:pt idx="10">
                  <c:v>1</c:v>
                </c:pt>
                <c:pt idx="11">
                  <c:v>2.3333333333333335</c:v>
                </c:pt>
                <c:pt idx="12">
                  <c:v>3.2142857142857144</c:v>
                </c:pt>
                <c:pt idx="13">
                  <c:v>2.8181818181818183</c:v>
                </c:pt>
                <c:pt idx="14">
                  <c:v>1.3333333333333333</c:v>
                </c:pt>
                <c:pt idx="15">
                  <c:v>3.698961937716263</c:v>
                </c:pt>
                <c:pt idx="16">
                  <c:v>1</c:v>
                </c:pt>
                <c:pt idx="17">
                  <c:v>2</c:v>
                </c:pt>
                <c:pt idx="18">
                  <c:v>2.8461538461538463</c:v>
                </c:pt>
                <c:pt idx="19">
                  <c:v>3.0123456790123457</c:v>
                </c:pt>
                <c:pt idx="20">
                  <c:v>3.0846153846153848</c:v>
                </c:pt>
                <c:pt idx="21">
                  <c:v>3.5078534031413611</c:v>
                </c:pt>
                <c:pt idx="22">
                  <c:v>2.4333333333333331</c:v>
                </c:pt>
                <c:pt idx="23">
                  <c:v>3.8655737704918032</c:v>
                </c:pt>
                <c:pt idx="24">
                  <c:v>1.3333333333333333</c:v>
                </c:pt>
                <c:pt idx="25">
                  <c:v>3.3775933609958506</c:v>
                </c:pt>
                <c:pt idx="26">
                  <c:v>2.1304347826086958</c:v>
                </c:pt>
                <c:pt idx="27">
                  <c:v>3.7820121951219514</c:v>
                </c:pt>
                <c:pt idx="28">
                  <c:v>1.7692307692307692</c:v>
                </c:pt>
                <c:pt idx="29">
                  <c:v>3.266881028938907</c:v>
                </c:pt>
                <c:pt idx="30">
                  <c:v>1</c:v>
                </c:pt>
                <c:pt idx="31">
                  <c:v>4.2591549295774644</c:v>
                </c:pt>
                <c:pt idx="32">
                  <c:v>1</c:v>
                </c:pt>
                <c:pt idx="33">
                  <c:v>3.7704918032786887</c:v>
                </c:pt>
                <c:pt idx="34">
                  <c:v>3.0187265917602994</c:v>
                </c:pt>
                <c:pt idx="35">
                  <c:v>2.3030303030303032</c:v>
                </c:pt>
                <c:pt idx="36">
                  <c:v>1</c:v>
                </c:pt>
                <c:pt idx="37">
                  <c:v>4.461596385542169</c:v>
                </c:pt>
                <c:pt idx="38">
                  <c:v>1</c:v>
                </c:pt>
                <c:pt idx="39">
                  <c:v>3</c:v>
                </c:pt>
                <c:pt idx="40">
                  <c:v>3.7696428571428573</c:v>
                </c:pt>
                <c:pt idx="41">
                  <c:v>4.3248275862068963</c:v>
                </c:pt>
                <c:pt idx="42">
                  <c:v>3.375</c:v>
                </c:pt>
                <c:pt idx="43">
                  <c:v>5.1638830897703549</c:v>
                </c:pt>
                <c:pt idx="44">
                  <c:v>2.5</c:v>
                </c:pt>
                <c:pt idx="45">
                  <c:v>4.2654745529573592</c:v>
                </c:pt>
                <c:pt idx="46">
                  <c:v>3.25</c:v>
                </c:pt>
                <c:pt idx="47">
                  <c:v>1.5</c:v>
                </c:pt>
                <c:pt idx="48">
                  <c:v>5.256849315068493</c:v>
                </c:pt>
                <c:pt idx="49">
                  <c:v>2.7272727272727271</c:v>
                </c:pt>
                <c:pt idx="50">
                  <c:v>3.9488054607508531</c:v>
                </c:pt>
                <c:pt idx="51">
                  <c:v>5.0024441340782122</c:v>
                </c:pt>
                <c:pt idx="52">
                  <c:v>3.7118644067796609</c:v>
                </c:pt>
                <c:pt idx="53">
                  <c:v>5.5883429168844749</c:v>
                </c:pt>
                <c:pt idx="54">
                  <c:v>2.75</c:v>
                </c:pt>
                <c:pt idx="55">
                  <c:v>4.7241157556270092</c:v>
                </c:pt>
                <c:pt idx="56">
                  <c:v>2</c:v>
                </c:pt>
                <c:pt idx="57">
                  <c:v>6.4162958843159066</c:v>
                </c:pt>
                <c:pt idx="58">
                  <c:v>4.5576923076923075</c:v>
                </c:pt>
                <c:pt idx="59">
                  <c:v>6.661520737327189</c:v>
                </c:pt>
                <c:pt idx="60">
                  <c:v>2.9285714285714284</c:v>
                </c:pt>
                <c:pt idx="61">
                  <c:v>6.1402868952103091</c:v>
                </c:pt>
                <c:pt idx="62">
                  <c:v>5.7580283793876026</c:v>
                </c:pt>
                <c:pt idx="63">
                  <c:v>5.5236051502145926</c:v>
                </c:pt>
                <c:pt idx="64">
                  <c:v>5.2418207681365576</c:v>
                </c:pt>
                <c:pt idx="65">
                  <c:v>5.1992031872509958</c:v>
                </c:pt>
                <c:pt idx="66">
                  <c:v>4.0161290322580649</c:v>
                </c:pt>
                <c:pt idx="67">
                  <c:v>4.5</c:v>
                </c:pt>
                <c:pt idx="68">
                  <c:v>7.8323844829868925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2682880"/>
        <c:axId val="86891904"/>
      </c:barChart>
      <c:catAx>
        <c:axId val="562682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6891904"/>
        <c:crosses val="autoZero"/>
        <c:auto val="1"/>
        <c:lblAlgn val="ctr"/>
        <c:lblOffset val="100"/>
        <c:noMultiLvlLbl val="0"/>
      </c:catAx>
      <c:valAx>
        <c:axId val="86891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62682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[words.xlsx]Data!PivotTable1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Average word difficulty against</a:t>
            </a:r>
            <a:r>
              <a:rPr lang="en-GB" baseline="0"/>
              <a:t> length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Average of Optimal Incorrect Guesses Required</c:v>
                </c:pt>
              </c:strCache>
            </c:strRef>
          </c:tx>
          <c:invertIfNegative val="0"/>
          <c:cat>
            <c:strRef>
              <c:f>Data!$O$4:$O$25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Data!$P$4:$P$25</c:f>
              <c:numCache>
                <c:formatCode>General</c:formatCode>
                <c:ptCount val="21"/>
                <c:pt idx="0">
                  <c:v>3.8936170212765959</c:v>
                </c:pt>
                <c:pt idx="1">
                  <c:v>6.4227504244482176</c:v>
                </c:pt>
                <c:pt idx="2">
                  <c:v>5.4991281604184827</c:v>
                </c:pt>
                <c:pt idx="3">
                  <c:v>4.1964369432723867</c:v>
                </c:pt>
                <c:pt idx="4">
                  <c:v>3.1874279123414073</c:v>
                </c:pt>
                <c:pt idx="5">
                  <c:v>2.4346408779745734</c:v>
                </c:pt>
                <c:pt idx="6">
                  <c:v>1.6737626397019691</c:v>
                </c:pt>
                <c:pt idx="7">
                  <c:v>1.1178534303534304</c:v>
                </c:pt>
                <c:pt idx="8">
                  <c:v>0.79535831895875808</c:v>
                </c:pt>
                <c:pt idx="9">
                  <c:v>0.54597322800087777</c:v>
                </c:pt>
                <c:pt idx="10">
                  <c:v>0.4087685364281109</c:v>
                </c:pt>
                <c:pt idx="11">
                  <c:v>0.25531914893617019</c:v>
                </c:pt>
                <c:pt idx="12">
                  <c:v>0.15800865800865802</c:v>
                </c:pt>
                <c:pt idx="13">
                  <c:v>0.11967545638945233</c:v>
                </c:pt>
                <c:pt idx="14">
                  <c:v>7.2538860103626937E-2</c:v>
                </c:pt>
                <c:pt idx="15">
                  <c:v>8.0808080808080815E-2</c:v>
                </c:pt>
                <c:pt idx="16">
                  <c:v>7.8947368421052627E-2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Average of Easy Incorrect Guesses Required</c:v>
                </c:pt>
              </c:strCache>
            </c:strRef>
          </c:tx>
          <c:invertIfNegative val="0"/>
          <c:cat>
            <c:strRef>
              <c:f>Data!$O$4:$O$25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Data!$Q$4:$Q$25</c:f>
              <c:numCache>
                <c:formatCode>General</c:formatCode>
                <c:ptCount val="21"/>
                <c:pt idx="0">
                  <c:v>9.212765957446809</c:v>
                </c:pt>
                <c:pt idx="1">
                  <c:v>11.308998302207131</c:v>
                </c:pt>
                <c:pt idx="2">
                  <c:v>10.002615518744552</c:v>
                </c:pt>
                <c:pt idx="3">
                  <c:v>8.0543834974214725</c:v>
                </c:pt>
                <c:pt idx="4">
                  <c:v>6.4146482122260666</c:v>
                </c:pt>
                <c:pt idx="5">
                  <c:v>5.1193089210040208</c:v>
                </c:pt>
                <c:pt idx="6">
                  <c:v>3.7944651410324641</c:v>
                </c:pt>
                <c:pt idx="7">
                  <c:v>2.7120582120582122</c:v>
                </c:pt>
                <c:pt idx="8">
                  <c:v>1.9904343735298731</c:v>
                </c:pt>
                <c:pt idx="9">
                  <c:v>1.4702655255650647</c:v>
                </c:pt>
                <c:pt idx="10">
                  <c:v>1.106060606060606</c:v>
                </c:pt>
                <c:pt idx="11">
                  <c:v>0.81223404255319154</c:v>
                </c:pt>
                <c:pt idx="12">
                  <c:v>0.64610389610389607</c:v>
                </c:pt>
                <c:pt idx="13">
                  <c:v>0.49087221095334688</c:v>
                </c:pt>
                <c:pt idx="14">
                  <c:v>0.38341968911917096</c:v>
                </c:pt>
                <c:pt idx="15">
                  <c:v>0.26262626262626265</c:v>
                </c:pt>
                <c:pt idx="16">
                  <c:v>0.31578947368421051</c:v>
                </c:pt>
                <c:pt idx="17">
                  <c:v>0.1111111111111111</c:v>
                </c:pt>
                <c:pt idx="18">
                  <c:v>0.1111111111111111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Average of Easy Guesses Required</c:v>
                </c:pt>
              </c:strCache>
            </c:strRef>
          </c:tx>
          <c:invertIfNegative val="0"/>
          <c:cat>
            <c:strRef>
              <c:f>Data!$O$4:$O$25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Data!$R$4:$R$25</c:f>
              <c:numCache>
                <c:formatCode>General</c:formatCode>
                <c:ptCount val="21"/>
                <c:pt idx="0">
                  <c:v>10.829787234042554</c:v>
                </c:pt>
                <c:pt idx="1">
                  <c:v>13.775891341256367</c:v>
                </c:pt>
                <c:pt idx="2">
                  <c:v>13.112903225806452</c:v>
                </c:pt>
                <c:pt idx="3">
                  <c:v>11.505625879043601</c:v>
                </c:pt>
                <c:pt idx="4">
                  <c:v>10.101787773933102</c:v>
                </c:pt>
                <c:pt idx="5">
                  <c:v>8.961534282299251</c:v>
                </c:pt>
                <c:pt idx="6">
                  <c:v>7.5097392229909525</c:v>
                </c:pt>
                <c:pt idx="7">
                  <c:v>6.2276507276507278</c:v>
                </c:pt>
                <c:pt idx="8">
                  <c:v>5.3264858083738433</c:v>
                </c:pt>
                <c:pt idx="9">
                  <c:v>4.6210226025894228</c:v>
                </c:pt>
                <c:pt idx="10">
                  <c:v>4.0809155383623468</c:v>
                </c:pt>
                <c:pt idx="11">
                  <c:v>3.5537234042553192</c:v>
                </c:pt>
                <c:pt idx="12">
                  <c:v>3.1082251082251084</c:v>
                </c:pt>
                <c:pt idx="13">
                  <c:v>2.5882352941176472</c:v>
                </c:pt>
                <c:pt idx="14">
                  <c:v>2.1398963730569949</c:v>
                </c:pt>
                <c:pt idx="15">
                  <c:v>1.6666666666666667</c:v>
                </c:pt>
                <c:pt idx="16">
                  <c:v>1.6842105263157894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Average of Optimal Guesses Required</c:v>
                </c:pt>
              </c:strCache>
            </c:strRef>
          </c:tx>
          <c:invertIfNegative val="0"/>
          <c:cat>
            <c:strRef>
              <c:f>Data!$O$4:$O$25</c:f>
              <c:strCach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strCache>
            </c:strRef>
          </c:cat>
          <c:val>
            <c:numRef>
              <c:f>Data!$S$4:$S$25</c:f>
              <c:numCache>
                <c:formatCode>General</c:formatCode>
                <c:ptCount val="21"/>
                <c:pt idx="0">
                  <c:v>5.5957446808510642</c:v>
                </c:pt>
                <c:pt idx="1">
                  <c:v>8.9881154499151101</c:v>
                </c:pt>
                <c:pt idx="2">
                  <c:v>8.7685265911072356</c:v>
                </c:pt>
                <c:pt idx="3">
                  <c:v>7.9263947491795594</c:v>
                </c:pt>
                <c:pt idx="4">
                  <c:v>7.228950403690888</c:v>
                </c:pt>
                <c:pt idx="5">
                  <c:v>6.7262849070955122</c:v>
                </c:pt>
                <c:pt idx="6">
                  <c:v>5.9542309739222992</c:v>
                </c:pt>
                <c:pt idx="7">
                  <c:v>5.2909303534303538</c:v>
                </c:pt>
                <c:pt idx="8">
                  <c:v>4.8723537713658462</c:v>
                </c:pt>
                <c:pt idx="9">
                  <c:v>4.4952819837612461</c:v>
                </c:pt>
                <c:pt idx="10">
                  <c:v>4.2392005157962602</c:v>
                </c:pt>
                <c:pt idx="11">
                  <c:v>3.8255319148936171</c:v>
                </c:pt>
                <c:pt idx="12">
                  <c:v>3.4025974025974026</c:v>
                </c:pt>
                <c:pt idx="13">
                  <c:v>2.969574036511156</c:v>
                </c:pt>
                <c:pt idx="14">
                  <c:v>2.6010362694300517</c:v>
                </c:pt>
                <c:pt idx="15">
                  <c:v>2.404040404040404</c:v>
                </c:pt>
                <c:pt idx="16">
                  <c:v>1.5263157894736843</c:v>
                </c:pt>
                <c:pt idx="17">
                  <c:v>1.2222222222222223</c:v>
                </c:pt>
                <c:pt idx="18">
                  <c:v>1.2222222222222223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0619008"/>
        <c:axId val="80620928"/>
      </c:barChart>
      <c:catAx>
        <c:axId val="80619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0620928"/>
        <c:crosses val="autoZero"/>
        <c:auto val="1"/>
        <c:lblAlgn val="ctr"/>
        <c:lblOffset val="100"/>
        <c:noMultiLvlLbl val="0"/>
      </c:catAx>
      <c:valAx>
        <c:axId val="80620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0619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Catego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van" refreshedDate="41507.520648958336" createdVersion="4" refreshedVersion="4" minRefreshableVersion="3" recordCount="0" supportSubquery="1" supportAdvancedDrill="1">
  <cacheSource type="external" connectionId="1"/>
  <cacheFields count="3">
    <cacheField name="[words].[Length].[Length]" caption="Length" numFmtId="0" hierarchy="4" level="1">
      <sharedItems count="21">
        <s v="[words].[Length].&amp;[2]" c="2"/>
        <s v="[words].[Length].&amp;[3]" c="3"/>
        <s v="[words].[Length].&amp;[4]" c="4"/>
        <s v="[words].[Length].&amp;[5]" c="5"/>
        <s v="[words].[Length].&amp;[6]" c="6"/>
        <s v="[words].[Length].&amp;[7]" c="7"/>
        <s v="[words].[Length].&amp;[8]" c="8"/>
        <s v="[words].[Length].&amp;[9]" c="9"/>
        <s v="[words].[Length].&amp;[10]" c="10"/>
        <s v="[words].[Length].&amp;[11]" c="11"/>
        <s v="[words].[Length].&amp;[12]" c="12"/>
        <s v="[words].[Length].&amp;[13]" c="13"/>
        <s v="[words].[Length].&amp;[14]" c="14"/>
        <s v="[words].[Length].&amp;[15]" c="15"/>
        <s v="[words].[Length].&amp;[16]" c="16"/>
        <s v="[words].[Length].&amp;[17]" c="17"/>
        <s v="[words].[Length].&amp;[18]" c="18"/>
        <s v="[words].[Length].&amp;[19]" c="19"/>
        <s v="[words].[Length].&amp;[20]" c="20"/>
        <s v="[words].[Length].&amp;[21]" c="21"/>
        <s v="[words].[Length].&amp;[22]" c="22"/>
      </sharedItems>
    </cacheField>
    <cacheField name="[Measures].[Average of Percent Unique Characters]" caption="Average of Percent Unique Characters" numFmtId="0" hierarchy="15" level="32767"/>
    <cacheField name="[Measures].[Maximum of Percent Unique Characters]" caption="Maximum of Percent Unique Characters" numFmtId="0" hierarchy="16" level="32767"/>
  </cacheFields>
  <cacheHierarchies count="36">
    <cacheHierarchy uniqueName="[words].[#Unique Characters]" caption="#Unique Characters" attribute="1" defaultMemberUniqueName="[words].[#Unique Characters].[All]" allUniqueName="[words].[#Unique Characters].[All]" dimensionUniqueName="[words]" displayFolder="" count="0" unbalanced="0"/>
    <cacheHierarchy uniqueName="[words].[Easy Guesses Required]" caption="Easy Guesses Required" attribute="1" defaultMemberUniqueName="[words].[Easy Guesses Required].[All]" allUniqueName="[words].[Easy Guesses Required].[All]" dimensionUniqueName="[words]" displayFolder="" count="0" unbalanced="0"/>
    <cacheHierarchy uniqueName="[words].[Easy Incorrect Guesses Required]" caption="Easy Incorrect Guesses Required" attribute="1" defaultMemberUniqueName="[words].[Easy Incorrect Guesses Required].[All]" allUniqueName="[words].[Easy Incorrect Guesses Required].[All]" dimensionUniqueName="[words]" displayFolder="" count="0" unbalanced="0"/>
    <cacheHierarchy uniqueName="[words].[Easy options at 10]" caption="Easy options at 10" attribute="1" defaultMemberUniqueName="[words].[Easy options at 10].[All]" allUniqueName="[words].[Easy options at 10].[All]" dimensionUniqueName="[words]" displayFolder="" count="0" unbalanced="0"/>
    <cacheHierarchy uniqueName="[words].[Length]" caption="Length" attribute="1" defaultMemberUniqueName="[words].[Length].[All]" allUniqueName="[words].[Length].[All]" dimensionUniqueName="[words]" displayFolder="" count="2" unbalanced="0">
      <fieldsUsage count="2">
        <fieldUsage x="-1"/>
        <fieldUsage x="0"/>
      </fieldsUsage>
    </cacheHierarchy>
    <cacheHierarchy uniqueName="[words].[Optimal Guesses]" caption="Optimal Guesses" attribute="1" defaultMemberUniqueName="[words].[Optimal Guesses].[All]" allUniqueName="[words].[Optimal Guesses].[All]" dimensionUniqueName="[words]" displayFolder="" count="0" unbalanced="0"/>
    <cacheHierarchy uniqueName="[words].[Optimal Guesses Required]" caption="Optimal Guesses Required" attribute="1" defaultMemberUniqueName="[words].[Optimal Guesses Required].[All]" allUniqueName="[words].[Optimal Guesses Required].[All]" dimensionUniqueName="[words]" displayFolder="" count="0" unbalanced="0"/>
    <cacheHierarchy uniqueName="[words].[Optimal Incorrect Guesses Required]" caption="Optimal Incorrect Guesses Required" attribute="1" defaultMemberUniqueName="[words].[Optimal Incorrect Guesses Required].[All]" allUniqueName="[words].[Optimal Incorrect Guesses Required].[All]" dimensionUniqueName="[words]" displayFolder="" count="0" unbalanced="0"/>
    <cacheHierarchy uniqueName="[words].[Optimal options at 10]" caption="Optimal options at 10" attribute="1" defaultMemberUniqueName="[words].[Optimal options at 10].[All]" allUniqueName="[words].[Optimal options at 10].[All]" dimensionUniqueName="[words]" displayFolder="" count="0" unbalanced="0"/>
    <cacheHierarchy uniqueName="[words].[Percent Unique Characters]" caption="Percent Unique Characters" attribute="1" defaultMemberUniqueName="[words].[Percent Unique Characters].[All]" allUniqueName="[words].[Percent Unique Characters].[All]" dimensionUniqueName="[words]" displayFolder="" count="0" unbalanced="0"/>
    <cacheHierarchy uniqueName="[words].[Word]" caption="Word" attribute="1" defaultMemberUniqueName="[words].[Word].[All]" allUniqueName="[words].[Word].[All]" dimensionUniqueName="[words]" displayFolder="" count="0" unbalanced="0"/>
    <cacheHierarchy uniqueName="[Measures].[Average of Optimal Incorrect Guesses Required]" caption="Average of Optimal Incorrect Guesses Required" measure="1" displayFolder="" measureGroup="words" count="0"/>
    <cacheHierarchy uniqueName="[Measures].[Average of Easy Incorrect Guesses Required]" caption="Average of Easy Incorrect Guesses Required" measure="1" displayFolder="" measureGroup="words" count="0"/>
    <cacheHierarchy uniqueName="[Measures].[Maximum of Optimal Incorrect Guesses Required]" caption="Maximum of Optimal Incorrect Guesses Required" measure="1" displayFolder="" measureGroup="words" count="0"/>
    <cacheHierarchy uniqueName="[Measures].[Maximum of Easy Incorrect Guesses Required]" caption="Maximum of Easy Incorrect Guesses Required" measure="1" displayFolder="" measureGroup="words" count="0"/>
    <cacheHierarchy uniqueName="[Measures].[Average of Percent Unique Characters]" caption="Average of Percent Unique Characters" measure="1" displayFolder="" measureGroup="words" count="0" oneField="1">
      <fieldsUsage count="1">
        <fieldUsage x="1"/>
      </fieldsUsage>
    </cacheHierarchy>
    <cacheHierarchy uniqueName="[Measures].[Maximum of Percent Unique Characters]" caption="Maximum of Percent Unique Characters" measure="1" displayFolder="" measureGroup="words" count="0" oneField="1">
      <fieldsUsage count="1">
        <fieldUsage x="2"/>
      </fieldsUsage>
    </cacheHierarchy>
    <cacheHierarchy uniqueName="[Measures].[Count of Word]" caption="Count of Word" measure="1" displayFolder="" measureGroup="words" count="0"/>
    <cacheHierarchy uniqueName="[Measures].[Maximum of Optimal Guesses Required]" caption="Maximum of Optimal Guesses Required" measure="1" displayFolder="" measureGroup="words" count="0"/>
    <cacheHierarchy uniqueName="[Measures].[Maximum of Easy Guesses Required]" caption="Maximum of Easy Guesses Required" measure="1" displayFolder="" measureGroup="words" count="0"/>
    <cacheHierarchy uniqueName="[Measures].[_Count words]" caption="_Count words" measure="1" displayFolder="" measureGroup="words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words" count="0" hidden="1"/>
    <cacheHierarchy uniqueName="[Measures].[Sum of Optimal Guesses Required]" caption="Sum of Optimal Guesses Required" measure="1" displayFolder="" measureGroup="words" count="0" hidden="1"/>
    <cacheHierarchy uniqueName="[Measures].[Sum of Optimal Incorrect Guesses Required]" caption="Sum of Optimal Incorrect Guesses Required" measure="1" displayFolder="" measureGroup="words" count="0" hidden="1"/>
    <cacheHierarchy uniqueName="[Measures].[Sum of Optimal options at 10]" caption="Sum of Optimal options at 10" measure="1" displayFolder="" measureGroup="words" count="0" hidden="1"/>
    <cacheHierarchy uniqueName="[Measures].[Sum of Easy Guesses Required]" caption="Sum of Easy Guesses Required" measure="1" displayFolder="" measureGroup="words" count="0" hidden="1"/>
    <cacheHierarchy uniqueName="[Measures].[Sum of Easy Incorrect Guesses Required]" caption="Sum of Easy Incorrect Guesses Required" measure="1" displayFolder="" measureGroup="words" count="0" hidden="1"/>
    <cacheHierarchy uniqueName="[Measures].[Sum of Easy options at 10]" caption="Sum of Easy options at 10" measure="1" displayFolder="" measureGroup="words" count="0" hidden="1"/>
    <cacheHierarchy uniqueName="[Measures].[Average of Optimal Guesses Required]" caption="Average of Optimal Guesses Required" measure="1" displayFolder="" measureGroup="words" count="0" hidden="1"/>
    <cacheHierarchy uniqueName="[Measures].[Average of Optimal options at 10]" caption="Average of Optimal options at 10" measure="1" displayFolder="" measureGroup="words" count="0" hidden="1"/>
    <cacheHierarchy uniqueName="[Measures].[Average of Easy Guesses Required]" caption="Average of Easy Guesses Required" measure="1" displayFolder="" measureGroup="words" count="0" hidden="1"/>
    <cacheHierarchy uniqueName="[Measures].[Average of Easy options at 10]" caption="Average of Easy options at 10" measure="1" displayFolder="" measureGroup="words" count="0" hidden="1"/>
    <cacheHierarchy uniqueName="[Measures].[Sum of Percent Unique Characters]" caption="Sum of Percent Unique Characters" measure="1" displayFolder="" measureGroup="words" count="0" hidden="1"/>
    <cacheHierarchy uniqueName="[Measures].[Count of Optimal Guesses]" caption="Count of Optimal Guesses" measure="1" displayFolder="" measureGroup="words" count="0" hidden="1"/>
    <cacheHierarchy uniqueName="[Measures].[Maximum of Optimal Guesses]" caption="Maximum of Optimal Guesses" measure="1" displayFolder="" measureGroup="words" count="0" hidden="1"/>
  </cacheHierarchies>
  <kpis count="0"/>
  <dimensions count="2">
    <dimension measure="1" name="Measures" uniqueName="[Measures]" caption="Measures"/>
    <dimension name="words" uniqueName="[words]" caption="words"/>
  </dimensions>
  <measureGroups count="1">
    <measureGroup name="words" caption="word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van" refreshedDate="41507.520650231483" createdVersion="4" refreshedVersion="4" minRefreshableVersion="3" recordCount="0" supportSubquery="1" supportAdvancedDrill="1">
  <cacheSource type="external" connectionId="1"/>
  <cacheFields count="2">
    <cacheField name="[words].[Length].[Length]" caption="Length" numFmtId="0" hierarchy="4" level="1">
      <sharedItems count="21">
        <s v="[words].[Length].&amp;[2]" c="2"/>
        <s v="[words].[Length].&amp;[3]" c="3"/>
        <s v="[words].[Length].&amp;[4]" c="4"/>
        <s v="[words].[Length].&amp;[5]" c="5"/>
        <s v="[words].[Length].&amp;[6]" c="6"/>
        <s v="[words].[Length].&amp;[7]" c="7"/>
        <s v="[words].[Length].&amp;[8]" c="8"/>
        <s v="[words].[Length].&amp;[9]" c="9"/>
        <s v="[words].[Length].&amp;[10]" c="10"/>
        <s v="[words].[Length].&amp;[11]" c="11"/>
        <s v="[words].[Length].&amp;[12]" c="12"/>
        <s v="[words].[Length].&amp;[13]" c="13"/>
        <s v="[words].[Length].&amp;[14]" c="14"/>
        <s v="[words].[Length].&amp;[15]" c="15"/>
        <s v="[words].[Length].&amp;[16]" c="16"/>
        <s v="[words].[Length].&amp;[17]" c="17"/>
        <s v="[words].[Length].&amp;[18]" c="18"/>
        <s v="[words].[Length].&amp;[19]" c="19"/>
        <s v="[words].[Length].&amp;[20]" c="20"/>
        <s v="[words].[Length].&amp;[21]" c="21"/>
        <s v="[words].[Length].&amp;[22]" c="22"/>
      </sharedItems>
    </cacheField>
    <cacheField name="[Measures].[Count of Word]" caption="Count of Word" numFmtId="0" hierarchy="17" level="32767"/>
  </cacheFields>
  <cacheHierarchies count="36">
    <cacheHierarchy uniqueName="[words].[#Unique Characters]" caption="#Unique Characters" attribute="1" defaultMemberUniqueName="[words].[#Unique Characters].[All]" allUniqueName="[words].[#Unique Characters].[All]" dimensionUniqueName="[words]" displayFolder="" count="0" unbalanced="0"/>
    <cacheHierarchy uniqueName="[words].[Easy Guesses Required]" caption="Easy Guesses Required" attribute="1" defaultMemberUniqueName="[words].[Easy Guesses Required].[All]" allUniqueName="[words].[Easy Guesses Required].[All]" dimensionUniqueName="[words]" displayFolder="" count="0" unbalanced="0"/>
    <cacheHierarchy uniqueName="[words].[Easy Incorrect Guesses Required]" caption="Easy Incorrect Guesses Required" attribute="1" defaultMemberUniqueName="[words].[Easy Incorrect Guesses Required].[All]" allUniqueName="[words].[Easy Incorrect Guesses Required].[All]" dimensionUniqueName="[words]" displayFolder="" count="0" unbalanced="0"/>
    <cacheHierarchy uniqueName="[words].[Easy options at 10]" caption="Easy options at 10" attribute="1" defaultMemberUniqueName="[words].[Easy options at 10].[All]" allUniqueName="[words].[Easy options at 10].[All]" dimensionUniqueName="[words]" displayFolder="" count="0" unbalanced="0"/>
    <cacheHierarchy uniqueName="[words].[Length]" caption="Length" attribute="1" defaultMemberUniqueName="[words].[Length].[All]" allUniqueName="[words].[Length].[All]" dimensionUniqueName="[words]" displayFolder="" count="2" unbalanced="0">
      <fieldsUsage count="2">
        <fieldUsage x="-1"/>
        <fieldUsage x="0"/>
      </fieldsUsage>
    </cacheHierarchy>
    <cacheHierarchy uniqueName="[words].[Optimal Guesses]" caption="Optimal Guesses" attribute="1" defaultMemberUniqueName="[words].[Optimal Guesses].[All]" allUniqueName="[words].[Optimal Guesses].[All]" dimensionUniqueName="[words]" displayFolder="" count="0" unbalanced="0"/>
    <cacheHierarchy uniqueName="[words].[Optimal Guesses Required]" caption="Optimal Guesses Required" attribute="1" defaultMemberUniqueName="[words].[Optimal Guesses Required].[All]" allUniqueName="[words].[Optimal Guesses Required].[All]" dimensionUniqueName="[words]" displayFolder="" count="0" unbalanced="0"/>
    <cacheHierarchy uniqueName="[words].[Optimal Incorrect Guesses Required]" caption="Optimal Incorrect Guesses Required" attribute="1" defaultMemberUniqueName="[words].[Optimal Incorrect Guesses Required].[All]" allUniqueName="[words].[Optimal Incorrect Guesses Required].[All]" dimensionUniqueName="[words]" displayFolder="" count="0" unbalanced="0"/>
    <cacheHierarchy uniqueName="[words].[Optimal options at 10]" caption="Optimal options at 10" attribute="1" defaultMemberUniqueName="[words].[Optimal options at 10].[All]" allUniqueName="[words].[Optimal options at 10].[All]" dimensionUniqueName="[words]" displayFolder="" count="0" unbalanced="0"/>
    <cacheHierarchy uniqueName="[words].[Percent Unique Characters]" caption="Percent Unique Characters" attribute="1" defaultMemberUniqueName="[words].[Percent Unique Characters].[All]" allUniqueName="[words].[Percent Unique Characters].[All]" dimensionUniqueName="[words]" displayFolder="" count="0" unbalanced="0"/>
    <cacheHierarchy uniqueName="[words].[Word]" caption="Word" attribute="1" defaultMemberUniqueName="[words].[Word].[All]" allUniqueName="[words].[Word].[All]" dimensionUniqueName="[words]" displayFolder="" count="0" unbalanced="0"/>
    <cacheHierarchy uniqueName="[Measures].[Average of Optimal Incorrect Guesses Required]" caption="Average of Optimal Incorrect Guesses Required" measure="1" displayFolder="" measureGroup="words" count="0"/>
    <cacheHierarchy uniqueName="[Measures].[Average of Easy Incorrect Guesses Required]" caption="Average of Easy Incorrect Guesses Required" measure="1" displayFolder="" measureGroup="words" count="0"/>
    <cacheHierarchy uniqueName="[Measures].[Maximum of Optimal Incorrect Guesses Required]" caption="Maximum of Optimal Incorrect Guesses Required" measure="1" displayFolder="" measureGroup="words" count="0"/>
    <cacheHierarchy uniqueName="[Measures].[Maximum of Easy Incorrect Guesses Required]" caption="Maximum of Easy Incorrect Guesses Required" measure="1" displayFolder="" measureGroup="words" count="0"/>
    <cacheHierarchy uniqueName="[Measures].[Average of Percent Unique Characters]" caption="Average of Percent Unique Characters" measure="1" displayFolder="" measureGroup="words" count="0"/>
    <cacheHierarchy uniqueName="[Measures].[Maximum of Percent Unique Characters]" caption="Maximum of Percent Unique Characters" measure="1" displayFolder="" measureGroup="words" count="0"/>
    <cacheHierarchy uniqueName="[Measures].[Count of Word]" caption="Count of Word" measure="1" displayFolder="" measureGroup="words" count="0" oneField="1">
      <fieldsUsage count="1">
        <fieldUsage x="1"/>
      </fieldsUsage>
    </cacheHierarchy>
    <cacheHierarchy uniqueName="[Measures].[Maximum of Optimal Guesses Required]" caption="Maximum of Optimal Guesses Required" measure="1" displayFolder="" measureGroup="words" count="0"/>
    <cacheHierarchy uniqueName="[Measures].[Maximum of Easy Guesses Required]" caption="Maximum of Easy Guesses Required" measure="1" displayFolder="" measureGroup="words" count="0"/>
    <cacheHierarchy uniqueName="[Measures].[_Count words]" caption="_Count words" measure="1" displayFolder="" measureGroup="words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words" count="0" hidden="1"/>
    <cacheHierarchy uniqueName="[Measures].[Sum of Optimal Guesses Required]" caption="Sum of Optimal Guesses Required" measure="1" displayFolder="" measureGroup="words" count="0" hidden="1"/>
    <cacheHierarchy uniqueName="[Measures].[Sum of Optimal Incorrect Guesses Required]" caption="Sum of Optimal Incorrect Guesses Required" measure="1" displayFolder="" measureGroup="words" count="0" hidden="1"/>
    <cacheHierarchy uniqueName="[Measures].[Sum of Optimal options at 10]" caption="Sum of Optimal options at 10" measure="1" displayFolder="" measureGroup="words" count="0" hidden="1"/>
    <cacheHierarchy uniqueName="[Measures].[Sum of Easy Guesses Required]" caption="Sum of Easy Guesses Required" measure="1" displayFolder="" measureGroup="words" count="0" hidden="1"/>
    <cacheHierarchy uniqueName="[Measures].[Sum of Easy Incorrect Guesses Required]" caption="Sum of Easy Incorrect Guesses Required" measure="1" displayFolder="" measureGroup="words" count="0" hidden="1"/>
    <cacheHierarchy uniqueName="[Measures].[Sum of Easy options at 10]" caption="Sum of Easy options at 10" measure="1" displayFolder="" measureGroup="words" count="0" hidden="1"/>
    <cacheHierarchy uniqueName="[Measures].[Average of Optimal Guesses Required]" caption="Average of Optimal Guesses Required" measure="1" displayFolder="" measureGroup="words" count="0" hidden="1"/>
    <cacheHierarchy uniqueName="[Measures].[Average of Optimal options at 10]" caption="Average of Optimal options at 10" measure="1" displayFolder="" measureGroup="words" count="0" hidden="1"/>
    <cacheHierarchy uniqueName="[Measures].[Average of Easy Guesses Required]" caption="Average of Easy Guesses Required" measure="1" displayFolder="" measureGroup="words" count="0" hidden="1"/>
    <cacheHierarchy uniqueName="[Measures].[Average of Easy options at 10]" caption="Average of Easy options at 10" measure="1" displayFolder="" measureGroup="words" count="0" hidden="1"/>
    <cacheHierarchy uniqueName="[Measures].[Sum of Percent Unique Characters]" caption="Sum of Percent Unique Characters" measure="1" displayFolder="" measureGroup="words" count="0" hidden="1"/>
    <cacheHierarchy uniqueName="[Measures].[Count of Optimal Guesses]" caption="Count of Optimal Guesses" measure="1" displayFolder="" measureGroup="words" count="0" hidden="1"/>
    <cacheHierarchy uniqueName="[Measures].[Maximum of Optimal Guesses]" caption="Maximum of Optimal Guesses" measure="1" displayFolder="" measureGroup="words" count="0" hidden="1"/>
  </cacheHierarchies>
  <kpis count="0"/>
  <dimensions count="2">
    <dimension measure="1" name="Measures" uniqueName="[Measures]" caption="Measures"/>
    <dimension name="words" uniqueName="[words]" caption="words"/>
  </dimensions>
  <measureGroups count="1">
    <measureGroup name="words" caption="word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van" refreshedDate="41507.547764699077" createdVersion="4" refreshedVersion="4" minRefreshableVersion="3" recordCount="0" supportSubquery="1" supportAdvancedDrill="1">
  <cacheSource type="external" connectionId="1"/>
  <cacheFields count="5">
    <cacheField name="[Measures].[Average of Easy Incorrect Guesses Required]" caption="Average of Easy Incorrect Guesses Required" numFmtId="0" hierarchy="12" level="32767"/>
    <cacheField name="[Measures].[Average of Optimal Incorrect Guesses Required]" caption="Average of Optimal Incorrect Guesses Required" numFmtId="0" hierarchy="11" level="32767"/>
    <cacheField name="[words].[Length].[Length]" caption="Length" numFmtId="0" hierarchy="4" level="1">
      <sharedItems count="21">
        <s v="[words].[Length].&amp;[2]" c="2"/>
        <s v="[words].[Length].&amp;[3]" c="3"/>
        <s v="[words].[Length].&amp;[4]" c="4"/>
        <s v="[words].[Length].&amp;[5]" c="5"/>
        <s v="[words].[Length].&amp;[6]" c="6"/>
        <s v="[words].[Length].&amp;[7]" c="7"/>
        <s v="[words].[Length].&amp;[8]" c="8"/>
        <s v="[words].[Length].&amp;[9]" c="9"/>
        <s v="[words].[Length].&amp;[10]" c="10"/>
        <s v="[words].[Length].&amp;[11]" c="11"/>
        <s v="[words].[Length].&amp;[12]" c="12"/>
        <s v="[words].[Length].&amp;[13]" c="13"/>
        <s v="[words].[Length].&amp;[14]" c="14"/>
        <s v="[words].[Length].&amp;[15]" c="15"/>
        <s v="[words].[Length].&amp;[16]" c="16"/>
        <s v="[words].[Length].&amp;[17]" c="17"/>
        <s v="[words].[Length].&amp;[18]" c="18"/>
        <s v="[words].[Length].&amp;[19]" c="19"/>
        <s v="[words].[Length].&amp;[20]" c="20"/>
        <s v="[words].[Length].&amp;[21]" c="21"/>
        <s v="[words].[Length].&amp;[22]" c="22"/>
      </sharedItems>
    </cacheField>
    <cacheField name="[Measures].[Average of Easy Guesses Required]" caption="Average of Easy Guesses Required" numFmtId="0" hierarchy="31" level="32767"/>
    <cacheField name="[Measures].[Average of Optimal Guesses Required]" caption="Average of Optimal Guesses Required" numFmtId="0" hierarchy="29" level="32767"/>
  </cacheFields>
  <cacheHierarchies count="36">
    <cacheHierarchy uniqueName="[words].[#Unique Characters]" caption="#Unique Characters" attribute="1" defaultMemberUniqueName="[words].[#Unique Characters].[All]" allUniqueName="[words].[#Unique Characters].[All]" dimensionUniqueName="[words]" displayFolder="" count="0" unbalanced="0"/>
    <cacheHierarchy uniqueName="[words].[Easy Guesses Required]" caption="Easy Guesses Required" attribute="1" defaultMemberUniqueName="[words].[Easy Guesses Required].[All]" allUniqueName="[words].[Easy Guesses Required].[All]" dimensionUniqueName="[words]" displayFolder="" count="0" unbalanced="0"/>
    <cacheHierarchy uniqueName="[words].[Easy Incorrect Guesses Required]" caption="Easy Incorrect Guesses Required" attribute="1" defaultMemberUniqueName="[words].[Easy Incorrect Guesses Required].[All]" allUniqueName="[words].[Easy Incorrect Guesses Required].[All]" dimensionUniqueName="[words]" displayFolder="" count="0" unbalanced="0"/>
    <cacheHierarchy uniqueName="[words].[Easy options at 10]" caption="Easy options at 10" attribute="1" defaultMemberUniqueName="[words].[Easy options at 10].[All]" allUniqueName="[words].[Easy options at 10].[All]" dimensionUniqueName="[words]" displayFolder="" count="0" unbalanced="0"/>
    <cacheHierarchy uniqueName="[words].[Length]" caption="Length" attribute="1" defaultMemberUniqueName="[words].[Length].[All]" allUniqueName="[words].[Length].[All]" dimensionUniqueName="[words]" displayFolder="" count="2" unbalanced="0">
      <fieldsUsage count="2">
        <fieldUsage x="-1"/>
        <fieldUsage x="2"/>
      </fieldsUsage>
    </cacheHierarchy>
    <cacheHierarchy uniqueName="[words].[Optimal Guesses]" caption="Optimal Guesses" attribute="1" defaultMemberUniqueName="[words].[Optimal Guesses].[All]" allUniqueName="[words].[Optimal Guesses].[All]" dimensionUniqueName="[words]" displayFolder="" count="0" unbalanced="0"/>
    <cacheHierarchy uniqueName="[words].[Optimal Guesses Required]" caption="Optimal Guesses Required" attribute="1" defaultMemberUniqueName="[words].[Optimal Guesses Required].[All]" allUniqueName="[words].[Optimal Guesses Required].[All]" dimensionUniqueName="[words]" displayFolder="" count="2" unbalanced="0"/>
    <cacheHierarchy uniqueName="[words].[Optimal Incorrect Guesses Required]" caption="Optimal Incorrect Guesses Required" attribute="1" defaultMemberUniqueName="[words].[Optimal Incorrect Guesses Required].[All]" allUniqueName="[words].[Optimal Incorrect Guesses Required].[All]" dimensionUniqueName="[words]" displayFolder="" count="0" unbalanced="0"/>
    <cacheHierarchy uniqueName="[words].[Optimal options at 10]" caption="Optimal options at 10" attribute="1" defaultMemberUniqueName="[words].[Optimal options at 10].[All]" allUniqueName="[words].[Optimal options at 10].[All]" dimensionUniqueName="[words]" displayFolder="" count="0" unbalanced="0"/>
    <cacheHierarchy uniqueName="[words].[Percent Unique Characters]" caption="Percent Unique Characters" attribute="1" defaultMemberUniqueName="[words].[Percent Unique Characters].[All]" allUniqueName="[words].[Percent Unique Characters].[All]" dimensionUniqueName="[words]" displayFolder="" count="0" unbalanced="0"/>
    <cacheHierarchy uniqueName="[words].[Word]" caption="Word" attribute="1" defaultMemberUniqueName="[words].[Word].[All]" allUniqueName="[words].[Word].[All]" dimensionUniqueName="[words]" displayFolder="" count="0" unbalanced="0"/>
    <cacheHierarchy uniqueName="[Measures].[Average of Optimal Incorrect Guesses Required]" caption="Average of Optimal Incorrect Guesses Required" measure="1" displayFolder="" measureGroup="words" count="0" oneField="1">
      <fieldsUsage count="1">
        <fieldUsage x="1"/>
      </fieldsUsage>
    </cacheHierarchy>
    <cacheHierarchy uniqueName="[Measures].[Average of Easy Incorrect Guesses Required]" caption="Average of Easy Incorrect Guesses Required" measure="1" displayFolder="" measureGroup="words" count="0" oneField="1">
      <fieldsUsage count="1">
        <fieldUsage x="0"/>
      </fieldsUsage>
    </cacheHierarchy>
    <cacheHierarchy uniqueName="[Measures].[Maximum of Optimal Incorrect Guesses Required]" caption="Maximum of Optimal Incorrect Guesses Required" measure="1" displayFolder="" measureGroup="words" count="0"/>
    <cacheHierarchy uniqueName="[Measures].[Maximum of Easy Incorrect Guesses Required]" caption="Maximum of Easy Incorrect Guesses Required" measure="1" displayFolder="" measureGroup="words" count="0"/>
    <cacheHierarchy uniqueName="[Measures].[Average of Percent Unique Characters]" caption="Average of Percent Unique Characters" measure="1" displayFolder="" measureGroup="words" count="0"/>
    <cacheHierarchy uniqueName="[Measures].[Maximum of Percent Unique Characters]" caption="Maximum of Percent Unique Characters" measure="1" displayFolder="" measureGroup="words" count="0"/>
    <cacheHierarchy uniqueName="[Measures].[Count of Word]" caption="Count of Word" measure="1" displayFolder="" measureGroup="words" count="0"/>
    <cacheHierarchy uniqueName="[Measures].[Maximum of Optimal Guesses Required]" caption="Maximum of Optimal Guesses Required" measure="1" displayFolder="" measureGroup="words" count="0"/>
    <cacheHierarchy uniqueName="[Measures].[Maximum of Easy Guesses Required]" caption="Maximum of Easy Guesses Required" measure="1" displayFolder="" measureGroup="words" count="0"/>
    <cacheHierarchy uniqueName="[Measures].[_Count words]" caption="_Count words" measure="1" displayFolder="" measureGroup="words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words" count="0" hidden="1"/>
    <cacheHierarchy uniqueName="[Measures].[Sum of Optimal Guesses Required]" caption="Sum of Optimal Guesses Required" measure="1" displayFolder="" measureGroup="words" count="0" hidden="1"/>
    <cacheHierarchy uniqueName="[Measures].[Sum of Optimal Incorrect Guesses Required]" caption="Sum of Optimal Incorrect Guesses Required" measure="1" displayFolder="" measureGroup="words" count="0" hidden="1"/>
    <cacheHierarchy uniqueName="[Measures].[Sum of Optimal options at 10]" caption="Sum of Optimal options at 10" measure="1" displayFolder="" measureGroup="words" count="0" hidden="1"/>
    <cacheHierarchy uniqueName="[Measures].[Sum of Easy Guesses Required]" caption="Sum of Easy Guesses Required" measure="1" displayFolder="" measureGroup="words" count="0" hidden="1"/>
    <cacheHierarchy uniqueName="[Measures].[Sum of Easy Incorrect Guesses Required]" caption="Sum of Easy Incorrect Guesses Required" measure="1" displayFolder="" measureGroup="words" count="0" hidden="1"/>
    <cacheHierarchy uniqueName="[Measures].[Sum of Easy options at 10]" caption="Sum of Easy options at 10" measure="1" displayFolder="" measureGroup="words" count="0" hidden="1"/>
    <cacheHierarchy uniqueName="[Measures].[Average of Optimal Guesses Required]" caption="Average of Optimal Guesses Required" measure="1" displayFolder="" measureGroup="words" count="0" oneField="1" hidden="1">
      <fieldsUsage count="1">
        <fieldUsage x="4"/>
      </fieldsUsage>
    </cacheHierarchy>
    <cacheHierarchy uniqueName="[Measures].[Average of Optimal options at 10]" caption="Average of Optimal options at 10" measure="1" displayFolder="" measureGroup="words" count="0" hidden="1"/>
    <cacheHierarchy uniqueName="[Measures].[Average of Easy Guesses Required]" caption="Average of Easy Guesses Required" measure="1" displayFolder="" measureGroup="words" count="0" oneField="1" hidden="1">
      <fieldsUsage count="1">
        <fieldUsage x="3"/>
      </fieldsUsage>
    </cacheHierarchy>
    <cacheHierarchy uniqueName="[Measures].[Average of Easy options at 10]" caption="Average of Easy options at 10" measure="1" displayFolder="" measureGroup="words" count="0" hidden="1"/>
    <cacheHierarchy uniqueName="[Measures].[Sum of Percent Unique Characters]" caption="Sum of Percent Unique Characters" measure="1" displayFolder="" measureGroup="words" count="0" hidden="1"/>
    <cacheHierarchy uniqueName="[Measures].[Count of Optimal Guesses]" caption="Count of Optimal Guesses" measure="1" displayFolder="" measureGroup="words" count="0" hidden="1"/>
    <cacheHierarchy uniqueName="[Measures].[Maximum of Optimal Guesses]" caption="Maximum of Optimal Guesses" measure="1" displayFolder="" measureGroup="words" count="0" hidden="1"/>
  </cacheHierarchies>
  <kpis count="0"/>
  <dimensions count="2">
    <dimension measure="1" name="Measures" uniqueName="[Measures]" caption="Measures"/>
    <dimension name="words" uniqueName="[words]" caption="words"/>
  </dimensions>
  <measureGroups count="1">
    <measureGroup name="words" caption="word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van" refreshedDate="41507.563325000003" createdVersion="4" refreshedVersion="4" minRefreshableVersion="3" recordCount="0" supportSubquery="1" supportAdvancedDrill="1">
  <cacheSource type="external" connectionId="1"/>
  <cacheFields count="6">
    <cacheField name="[Measures].[Average of Optimal Incorrect Guesses Required]" caption="Average of Optimal Incorrect Guesses Required" numFmtId="0" hierarchy="11" level="32767"/>
    <cacheField name="[Measures].[Average of Easy Incorrect Guesses Required]" caption="Average of Easy Incorrect Guesses Required" numFmtId="0" hierarchy="12" level="32767"/>
    <cacheField name="[words].[Percent Unique Characters].[Percent Unique Characters]" caption="Percent Unique Characters" numFmtId="0" hierarchy="9" level="1">
      <sharedItems count="69">
        <s v="[words].[Percent Unique Characters].&amp;[3.076923076923077E-1]" c="30.77 %"/>
        <s v="[words].[Percent Unique Characters].&amp;[3.333333333333333E-1]" c="33.33 %"/>
        <s v="[words].[Percent Unique Characters].&amp;[3.75E-1]" c="37.50 %"/>
        <s v="[words].[Percent Unique Characters].&amp;[3.8461538461538463E-1]" c="38.46 %"/>
        <s v="[words].[Percent Unique Characters].&amp;[4.E-1]" c="40.00 %"/>
        <s v="[words].[Percent Unique Characters].&amp;[4.117647058823529E-1]" c="41.18 %"/>
        <s v="[words].[Percent Unique Characters].&amp;[4.166666666666667E-1]" c="41.67 %"/>
        <s v="[words].[Percent Unique Characters].&amp;[4.2857142857142854E-1]" c="42.86 %"/>
        <s v="[words].[Percent Unique Characters].&amp;[4.375E-1]" c="43.75 %"/>
        <s v="[words].[Percent Unique Characters].&amp;[4.444444444444444E-1]" c="44.44 %"/>
        <s v="[words].[Percent Unique Characters].&amp;[4.5E-1]" c="45.00 %"/>
        <s v="[words].[Percent Unique Characters].&amp;[4.5454545454545453E-1]" c="45.45 %"/>
        <s v="[words].[Percent Unique Characters].&amp;[4.6153846153846156E-1]" c="46.15 %"/>
        <s v="[words].[Percent Unique Characters].&amp;[4.666666666666667E-1]" c="46.67 %"/>
        <s v="[words].[Percent Unique Characters].&amp;[4.7058823529411764E-1]" c="47.06 %"/>
        <s v="[words].[Percent Unique Characters].&amp;[5.E-1]" c="50.00 %"/>
        <s v="[words].[Percent Unique Characters].&amp;[5.263157894736842E-1]" c="52.63 %"/>
        <s v="[words].[Percent Unique Characters].&amp;[5.294117647058824E-1]" c="52.94 %"/>
        <s v="[words].[Percent Unique Characters].&amp;[5.333333333333333E-1]" c="53.33 %"/>
        <s v="[words].[Percent Unique Characters].&amp;[5.384615384615384E-1]" c="53.85 %"/>
        <s v="[words].[Percent Unique Characters].&amp;[5.454545454545454E-1]" c="54.55 %"/>
        <s v="[words].[Percent Unique Characters].&amp;[5.555555555555556E-1]" c="55.56 %"/>
        <s v="[words].[Percent Unique Characters].&amp;[5.625E-1]" c="56.25 %"/>
        <s v="[words].[Percent Unique Characters].&amp;[5.714285714285714E-1]" c="57.14 %"/>
        <s v="[words].[Percent Unique Characters].&amp;[5.789473684210526E-1]" c="57.89 %"/>
        <s v="[words].[Percent Unique Characters].&amp;[5.833333333333334E-1]" c="58.33 %"/>
        <s v="[words].[Percent Unique Characters].&amp;[5.882352941176471E-1]" c="58.82 %"/>
        <s v="[words].[Percent Unique Characters].&amp;[6.E-1]" c="60.00 %"/>
        <s v="[words].[Percent Unique Characters].&amp;[6.111111111111112E-1]" c="61.11 %"/>
        <s v="[words].[Percent Unique Characters].&amp;[6.153846153846154E-1]" c="61.54 %"/>
        <s v="[words].[Percent Unique Characters].&amp;[6.190476190476191E-1]" c="61.90 %"/>
        <s v="[words].[Percent Unique Characters].&amp;[6.25E-1]" c="62.50 %"/>
        <s v="[words].[Percent Unique Characters].&amp;[6.31578947368421E-1]" c="63.16 %"/>
        <s v="[words].[Percent Unique Characters].&amp;[6.363636363636363E-1]" c="63.64 %"/>
        <s v="[words].[Percent Unique Characters].&amp;[6.428571428571429E-1]" c="64.29 %"/>
        <s v="[words].[Percent Unique Characters].&amp;[6.470588235294118E-1]" c="64.71 %"/>
        <s v="[words].[Percent Unique Characters].&amp;[6.5E-1]" c="65.00 %"/>
        <s v="[words].[Percent Unique Characters].&amp;[6.666666666666666E-1]" c="66.67 %"/>
        <s v="[words].[Percent Unique Characters].&amp;[6.842105263157895E-1]" c="68.42 %"/>
        <s v="[words].[Percent Unique Characters].&amp;[6.875E-1]" c="68.75 %"/>
        <s v="[words].[Percent Unique Characters].&amp;[6.923076923076923E-1]" c="69.23 %"/>
        <s v="[words].[Percent Unique Characters].&amp;[7.E-1]" c="70.00 %"/>
        <s v="[words].[Percent Unique Characters].&amp;[7.058823529411765E-1]" c="70.59 %"/>
        <s v="[words].[Percent Unique Characters].&amp;[7.142857142857143E-1]" c="71.43 %"/>
        <s v="[words].[Percent Unique Characters].&amp;[7.222222222222222E-1]" c="72.22 %"/>
        <s v="[words].[Percent Unique Characters].&amp;[7.272727272727273E-1]" c="72.73 %"/>
        <s v="[words].[Percent Unique Characters].&amp;[7.333333333333333E-1]" c="73.33 %"/>
        <s v="[words].[Percent Unique Characters].&amp;[7.368421052631578E-1]" c="73.68 %"/>
        <s v="[words].[Percent Unique Characters].&amp;[7.5E-1]" c="75.00 %"/>
        <s v="[words].[Percent Unique Characters].&amp;[7.647058823529411E-1]" c="76.47 %"/>
        <s v="[words].[Percent Unique Characters].&amp;[7.692307692307693E-1]" c="76.92 %"/>
        <s v="[words].[Percent Unique Characters].&amp;[7.777777777777778E-1]" c="77.78 %"/>
        <s v="[words].[Percent Unique Characters].&amp;[7.857142857142857E-1]" c="78.57 %"/>
        <s v="[words].[Percent Unique Characters].&amp;[8.E-1]" c="80.00 %"/>
        <s v="[words].[Percent Unique Characters].&amp;[8.125E-1]" c="81.25 %"/>
        <s v="[words].[Percent Unique Characters].&amp;[8.181818181818182E-1]" c="81.82 %"/>
        <s v="[words].[Percent Unique Characters].&amp;[8.235294117647058E-1]" c="82.35 %"/>
        <s v="[words].[Percent Unique Characters].&amp;[8.333333333333334E-1]" c="83.33 %"/>
        <s v="[words].[Percent Unique Characters].&amp;[8.461538461538461E-1]" c="84.62 %"/>
        <s v="[words].[Percent Unique Characters].&amp;[8.571428571428571E-1]" c="85.71 %"/>
        <s v="[words].[Percent Unique Characters].&amp;[8.666666666666667E-1]" c="86.67 %"/>
        <s v="[words].[Percent Unique Characters].&amp;[8.75E-1]" c="87.50 %"/>
        <s v="[words].[Percent Unique Characters].&amp;[8.888888888888888E-1]" c="88.89 %"/>
        <s v="[words].[Percent Unique Characters].&amp;[9.E-1]" c="90.00 %"/>
        <s v="[words].[Percent Unique Characters].&amp;[9.090909090909091E-1]" c="90.91 %"/>
        <s v="[words].[Percent Unique Characters].&amp;[9.166666666666666E-1]" c="91.67 %"/>
        <s v="[words].[Percent Unique Characters].&amp;[9.230769230769231E-1]" c="92.31 %"/>
        <s v="[words].[Percent Unique Characters].&amp;[9.285714285714286E-1]" c="92.86 %"/>
        <s v="[words].[Percent Unique Characters].&amp;[1.]" c="100.00 %"/>
      </sharedItems>
    </cacheField>
    <cacheField name="[Measures].[Average of Easy Guesses Required]" caption="Average of Easy Guesses Required" numFmtId="0" hierarchy="31" level="32767"/>
    <cacheField name="[Measures].[Average of Optimal Guesses Required]" caption="Average of Optimal Guesses Required" numFmtId="0" hierarchy="29" level="32767"/>
    <cacheField name="[words].[Length].[Length]" caption="Length" numFmtId="0" hierarchy="4" level="1">
      <sharedItems containsSemiMixedTypes="0" containsString="0"/>
    </cacheField>
  </cacheFields>
  <cacheHierarchies count="36">
    <cacheHierarchy uniqueName="[words].[#Unique Characters]" caption="#Unique Characters" attribute="1" defaultMemberUniqueName="[words].[#Unique Characters].[All]" allUniqueName="[words].[#Unique Characters].[All]" dimensionUniqueName="[words]" displayFolder="" count="2" unbalanced="0"/>
    <cacheHierarchy uniqueName="[words].[Easy Guesses Required]" caption="Easy Guesses Required" attribute="1" defaultMemberUniqueName="[words].[Easy Guesses Required].[All]" allUniqueName="[words].[Easy Guesses Required].[All]" dimensionUniqueName="[words]" displayFolder="" count="0" unbalanced="0"/>
    <cacheHierarchy uniqueName="[words].[Easy Incorrect Guesses Required]" caption="Easy Incorrect Guesses Required" attribute="1" defaultMemberUniqueName="[words].[Easy Incorrect Guesses Required].[All]" allUniqueName="[words].[Easy Incorrect Guesses Required].[All]" dimensionUniqueName="[words]" displayFolder="" count="0" unbalanced="0"/>
    <cacheHierarchy uniqueName="[words].[Easy options at 10]" caption="Easy options at 10" attribute="1" defaultMemberUniqueName="[words].[Easy options at 10].[All]" allUniqueName="[words].[Easy options at 10].[All]" dimensionUniqueName="[words]" displayFolder="" count="0" unbalanced="0"/>
    <cacheHierarchy uniqueName="[words].[Length]" caption="Length" attribute="1" defaultMemberUniqueName="[words].[Length].[All]" allUniqueName="[words].[Length].[All]" dimensionUniqueName="[words]" displayFolder="" count="2" unbalanced="0">
      <fieldsUsage count="2">
        <fieldUsage x="-1"/>
        <fieldUsage x="5"/>
      </fieldsUsage>
    </cacheHierarchy>
    <cacheHierarchy uniqueName="[words].[Optimal Guesses]" caption="Optimal Guesses" attribute="1" defaultMemberUniqueName="[words].[Optimal Guesses].[All]" allUniqueName="[words].[Optimal Guesses].[All]" dimensionUniqueName="[words]" displayFolder="" count="0" unbalanced="0"/>
    <cacheHierarchy uniqueName="[words].[Optimal Guesses Required]" caption="Optimal Guesses Required" attribute="1" defaultMemberUniqueName="[words].[Optimal Guesses Required].[All]" allUniqueName="[words].[Optimal Guesses Required].[All]" dimensionUniqueName="[words]" displayFolder="" count="0" unbalanced="0"/>
    <cacheHierarchy uniqueName="[words].[Optimal Incorrect Guesses Required]" caption="Optimal Incorrect Guesses Required" attribute="1" defaultMemberUniqueName="[words].[Optimal Incorrect Guesses Required].[All]" allUniqueName="[words].[Optimal Incorrect Guesses Required].[All]" dimensionUniqueName="[words]" displayFolder="" count="0" unbalanced="0"/>
    <cacheHierarchy uniqueName="[words].[Optimal options at 10]" caption="Optimal options at 10" attribute="1" defaultMemberUniqueName="[words].[Optimal options at 10].[All]" allUniqueName="[words].[Optimal options at 10].[All]" dimensionUniqueName="[words]" displayFolder="" count="0" unbalanced="0"/>
    <cacheHierarchy uniqueName="[words].[Percent Unique Characters]" caption="Percent Unique Characters" attribute="1" defaultMemberUniqueName="[words].[Percent Unique Characters].[All]" allUniqueName="[words].[Percent Unique Characters].[All]" dimensionUniqueName="[words]" displayFolder="" count="2" unbalanced="0">
      <fieldsUsage count="2">
        <fieldUsage x="-1"/>
        <fieldUsage x="2"/>
      </fieldsUsage>
    </cacheHierarchy>
    <cacheHierarchy uniqueName="[words].[Word]" caption="Word" attribute="1" defaultMemberUniqueName="[words].[Word].[All]" allUniqueName="[words].[Word].[All]" dimensionUniqueName="[words]" displayFolder="" count="0" unbalanced="0"/>
    <cacheHierarchy uniqueName="[Measures].[Average of Optimal Incorrect Guesses Required]" caption="Average of Optimal Incorrect Guesses Required" measure="1" displayFolder="" measureGroup="words" count="0" oneField="1">
      <fieldsUsage count="1">
        <fieldUsage x="0"/>
      </fieldsUsage>
    </cacheHierarchy>
    <cacheHierarchy uniqueName="[Measures].[Average of Easy Incorrect Guesses Required]" caption="Average of Easy Incorrect Guesses Required" measure="1" displayFolder="" measureGroup="words" count="0" oneField="1">
      <fieldsUsage count="1">
        <fieldUsage x="1"/>
      </fieldsUsage>
    </cacheHierarchy>
    <cacheHierarchy uniqueName="[Measures].[Maximum of Optimal Incorrect Guesses Required]" caption="Maximum of Optimal Incorrect Guesses Required" measure="1" displayFolder="" measureGroup="words" count="0"/>
    <cacheHierarchy uniqueName="[Measures].[Maximum of Easy Incorrect Guesses Required]" caption="Maximum of Easy Incorrect Guesses Required" measure="1" displayFolder="" measureGroup="words" count="0"/>
    <cacheHierarchy uniqueName="[Measures].[Average of Percent Unique Characters]" caption="Average of Percent Unique Characters" measure="1" displayFolder="" measureGroup="words" count="0"/>
    <cacheHierarchy uniqueName="[Measures].[Maximum of Percent Unique Characters]" caption="Maximum of Percent Unique Characters" measure="1" displayFolder="" measureGroup="words" count="0"/>
    <cacheHierarchy uniqueName="[Measures].[Count of Word]" caption="Count of Word" measure="1" displayFolder="" measureGroup="words" count="0"/>
    <cacheHierarchy uniqueName="[Measures].[Maximum of Optimal Guesses Required]" caption="Maximum of Optimal Guesses Required" measure="1" displayFolder="" measureGroup="words" count="0"/>
    <cacheHierarchy uniqueName="[Measures].[Maximum of Easy Guesses Required]" caption="Maximum of Easy Guesses Required" measure="1" displayFolder="" measureGroup="words" count="0"/>
    <cacheHierarchy uniqueName="[Measures].[_Count words]" caption="_Count words" measure="1" displayFolder="" measureGroup="words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words" count="0" hidden="1"/>
    <cacheHierarchy uniqueName="[Measures].[Sum of Optimal Guesses Required]" caption="Sum of Optimal Guesses Required" measure="1" displayFolder="" measureGroup="words" count="0" hidden="1"/>
    <cacheHierarchy uniqueName="[Measures].[Sum of Optimal Incorrect Guesses Required]" caption="Sum of Optimal Incorrect Guesses Required" measure="1" displayFolder="" measureGroup="words" count="0" hidden="1"/>
    <cacheHierarchy uniqueName="[Measures].[Sum of Optimal options at 10]" caption="Sum of Optimal options at 10" measure="1" displayFolder="" measureGroup="words" count="0" hidden="1"/>
    <cacheHierarchy uniqueName="[Measures].[Sum of Easy Guesses Required]" caption="Sum of Easy Guesses Required" measure="1" displayFolder="" measureGroup="words" count="0" hidden="1"/>
    <cacheHierarchy uniqueName="[Measures].[Sum of Easy Incorrect Guesses Required]" caption="Sum of Easy Incorrect Guesses Required" measure="1" displayFolder="" measureGroup="words" count="0" hidden="1"/>
    <cacheHierarchy uniqueName="[Measures].[Sum of Easy options at 10]" caption="Sum of Easy options at 10" measure="1" displayFolder="" measureGroup="words" count="0" hidden="1"/>
    <cacheHierarchy uniqueName="[Measures].[Average of Optimal Guesses Required]" caption="Average of Optimal Guesses Required" measure="1" displayFolder="" measureGroup="words" count="0" oneField="1" hidden="1">
      <fieldsUsage count="1">
        <fieldUsage x="4"/>
      </fieldsUsage>
    </cacheHierarchy>
    <cacheHierarchy uniqueName="[Measures].[Average of Optimal options at 10]" caption="Average of Optimal options at 10" measure="1" displayFolder="" measureGroup="words" count="0" hidden="1"/>
    <cacheHierarchy uniqueName="[Measures].[Average of Easy Guesses Required]" caption="Average of Easy Guesses Required" measure="1" displayFolder="" measureGroup="words" count="0" oneField="1" hidden="1">
      <fieldsUsage count="1">
        <fieldUsage x="3"/>
      </fieldsUsage>
    </cacheHierarchy>
    <cacheHierarchy uniqueName="[Measures].[Average of Easy options at 10]" caption="Average of Easy options at 10" measure="1" displayFolder="" measureGroup="words" count="0" hidden="1"/>
    <cacheHierarchy uniqueName="[Measures].[Sum of Percent Unique Characters]" caption="Sum of Percent Unique Characters" measure="1" displayFolder="" measureGroup="words" count="0" hidden="1"/>
    <cacheHierarchy uniqueName="[Measures].[Count of Optimal Guesses]" caption="Count of Optimal Guesses" measure="1" displayFolder="" measureGroup="words" count="0" hidden="1"/>
    <cacheHierarchy uniqueName="[Measures].[Maximum of Optimal Guesses]" caption="Maximum of Optimal Guesses" measure="1" displayFolder="" measureGroup="words" count="0" hidden="1"/>
  </cacheHierarchies>
  <kpis count="0"/>
  <dimensions count="2">
    <dimension measure="1" name="Measures" uniqueName="[Measures]" caption="Measures"/>
    <dimension name="words" uniqueName="[words]" caption="words"/>
  </dimensions>
  <measureGroups count="1">
    <measureGroup name="words" caption="word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Evan" refreshedDate="41507.570594791665" createdVersion="4" refreshedVersion="4" minRefreshableVersion="3" recordCount="0" supportSubquery="1" supportAdvancedDrill="1">
  <cacheSource type="external" connectionId="1"/>
  <cacheFields count="4">
    <cacheField name="[words].[#Unique Characters].[#Unique Characters]" caption="#Unique Characters" numFmtId="0" level="1">
      <sharedItems count="13">
        <s v="[words].[#Unique Characters].&amp;[2]" c="2"/>
        <s v="[words].[#Unique Characters].&amp;[3]" c="3"/>
        <s v="[words].[#Unique Characters].&amp;[4]" c="4"/>
        <s v="[words].[#Unique Characters].&amp;[5]" c="5"/>
        <s v="[words].[#Unique Characters].&amp;[6]" c="6"/>
        <s v="[words].[#Unique Characters].&amp;[7]" c="7"/>
        <s v="[words].[#Unique Characters].&amp;[8]" c="8"/>
        <s v="[words].[#Unique Characters].&amp;[9]" c="9"/>
        <s v="[words].[#Unique Characters].&amp;[10]" c="10"/>
        <s v="[words].[#Unique Characters].&amp;[11]" c="11"/>
        <s v="[words].[#Unique Characters].&amp;[12]" c="12"/>
        <s v="[words].[#Unique Characters].&amp;[13]" c="13"/>
        <s v="[words].[#Unique Characters].&amp;[14]" c="14"/>
      </sharedItems>
    </cacheField>
    <cacheField name="[Measures].[Average of Optimal Incorrect Guesses Required]" caption="Average of Optimal Incorrect Guesses Required" numFmtId="0" hierarchy="12" level="32767"/>
    <cacheField name="[Measures].[Average of Easy Incorrect Guesses Required]" caption="Average of Easy Incorrect Guesses Required" numFmtId="0" hierarchy="14" level="32767"/>
    <cacheField name="[words].[Length].[Length]" caption="Length" numFmtId="0" hierarchy="4" level="1">
      <sharedItems containsSemiMixedTypes="0" containsString="0"/>
    </cacheField>
  </cacheFields>
  <cacheHierarchies count="36">
    <cacheHierarchy uniqueName="[words].[#Unique Characters]" caption="#Unique Characters" attribute="1" defaultMemberUniqueName="[words].[#Unique Characters].[All]" allUniqueName="[words].[#Unique Characters].[All]" dimensionUniqueName="[words]" displayFolder="" count="2" unbalanced="0">
      <fieldsUsage count="2">
        <fieldUsage x="-1"/>
        <fieldUsage x="0"/>
      </fieldsUsage>
    </cacheHierarchy>
    <cacheHierarchy uniqueName="[words].[Easy Guesses Required]" caption="Easy Guesses Required" attribute="1" defaultMemberUniqueName="[words].[Easy Guesses Required].[All]" allUniqueName="[words].[Easy Guesses Required].[All]" dimensionUniqueName="[words]" displayFolder="" count="0" unbalanced="0"/>
    <cacheHierarchy uniqueName="[words].[Easy Incorrect Guesses Required]" caption="Easy Incorrect Guesses Required" attribute="1" defaultMemberUniqueName="[words].[Easy Incorrect Guesses Required].[All]" allUniqueName="[words].[Easy Incorrect Guesses Required].[All]" dimensionUniqueName="[words]" displayFolder="" count="0" unbalanced="0"/>
    <cacheHierarchy uniqueName="[words].[Easy options at 10]" caption="Easy options at 10" attribute="1" defaultMemberUniqueName="[words].[Easy options at 10].[All]" allUniqueName="[words].[Easy options at 10].[All]" dimensionUniqueName="[words]" displayFolder="" count="0" unbalanced="0"/>
    <cacheHierarchy uniqueName="[words].[Length]" caption="Length" attribute="1" defaultMemberUniqueName="[words].[Length].[All]" allUniqueName="[words].[Length].[All]" dimensionUniqueName="[words]" displayFolder="" count="2" unbalanced="0">
      <fieldsUsage count="2">
        <fieldUsage x="-1"/>
        <fieldUsage x="3"/>
      </fieldsUsage>
    </cacheHierarchy>
    <cacheHierarchy uniqueName="[words].[Optimal Guesses]" caption="Optimal Guesses" attribute="1" defaultMemberUniqueName="[words].[Optimal Guesses].[All]" allUniqueName="[words].[Optimal Guesses].[All]" dimensionUniqueName="[words]" displayFolder="" count="0" unbalanced="0"/>
    <cacheHierarchy uniqueName="[words].[Optimal Guesses Required]" caption="Optimal Guesses Required" attribute="1" defaultMemberUniqueName="[words].[Optimal Guesses Required].[All]" allUniqueName="[words].[Optimal Guesses Required].[All]" dimensionUniqueName="[words]" displayFolder="" count="0" unbalanced="0"/>
    <cacheHierarchy uniqueName="[words].[Optimal Incorrect Guesses Required]" caption="Optimal Incorrect Guesses Required" attribute="1" defaultMemberUniqueName="[words].[Optimal Incorrect Guesses Required].[All]" allUniqueName="[words].[Optimal Incorrect Guesses Required].[All]" dimensionUniqueName="[words]" displayFolder="" count="0" unbalanced="0"/>
    <cacheHierarchy uniqueName="[words].[Optimal options at 10]" caption="Optimal options at 10" attribute="1" defaultMemberUniqueName="[words].[Optimal options at 10].[All]" allUniqueName="[words].[Optimal options at 10].[All]" dimensionUniqueName="[words]" displayFolder="" count="0" unbalanced="0"/>
    <cacheHierarchy uniqueName="[words].[Percent Unique Characters]" caption="Percent Unique Characters" attribute="1" defaultMemberUniqueName="[words].[Percent Unique Characters].[All]" allUniqueName="[words].[Percent Unique Characters].[All]" dimensionUniqueName="[words]" displayFolder="" count="0" unbalanced="0"/>
    <cacheHierarchy uniqueName="[words].[Word]" caption="Word" attribute="1" defaultMemberUniqueName="[words].[Word].[All]" allUniqueName="[words].[Word].[All]" dimensionUniqueName="[words]" displayFolder="" count="0" unbalanced="0"/>
    <cacheHierarchy uniqueName="[Measures].[Average of Optimal Guesses Required]" caption="Average of Optimal Guesses Required" measure="1" displayFolder="" measureGroup="words" count="0"/>
    <cacheHierarchy uniqueName="[Measures].[Average of Optimal Incorrect Guesses Required]" caption="Average of Optimal Incorrect Guesses Required" measure="1" displayFolder="" measureGroup="words" count="0" oneField="1">
      <fieldsUsage count="1">
        <fieldUsage x="1"/>
      </fieldsUsage>
    </cacheHierarchy>
    <cacheHierarchy uniqueName="[Measures].[Average of Easy Guesses Required]" caption="Average of Easy Guesses Required" measure="1" displayFolder="" measureGroup="words" count="0"/>
    <cacheHierarchy uniqueName="[Measures].[Average of Easy Incorrect Guesses Required]" caption="Average of Easy Incorrect Guesses Required" measure="1" displayFolder="" measureGroup="words" count="0" oneField="1">
      <fieldsUsage count="1">
        <fieldUsage x="2"/>
      </fieldsUsage>
    </cacheHierarchy>
    <cacheHierarchy uniqueName="[Measures].[Average of Percent Unique Characters]" caption="Average of Percent Unique Characters" measure="1" displayFolder="" measureGroup="words" count="0"/>
    <cacheHierarchy uniqueName="[Measures].[Maximum of Percent Unique Characters]" caption="Maximum of Percent Unique Characters" measure="1" displayFolder="" measureGroup="words" count="0"/>
    <cacheHierarchy uniqueName="[Measures].[Count of Word]" caption="Count of Word" measure="1" displayFolder="" measureGroup="words" count="0"/>
    <cacheHierarchy uniqueName="[Measures].[_Count words]" caption="_Count words" measure="1" displayFolder="" measureGroup="words" count="0" hidden="1"/>
    <cacheHierarchy uniqueName="[Measures].[__No measures defined]" caption="__No measures defined" measure="1" displayFolder="" count="0" hidden="1"/>
    <cacheHierarchy uniqueName="[Measures].[Sum of Length]" caption="Sum of Length" measure="1" displayFolder="" measureGroup="words" count="0" hidden="1"/>
    <cacheHierarchy uniqueName="[Measures].[Sum of Optimal Guesses Required]" caption="Sum of Optimal Guesses Required" measure="1" displayFolder="" measureGroup="words" count="0" hidden="1"/>
    <cacheHierarchy uniqueName="[Measures].[Sum of Optimal Incorrect Guesses Required]" caption="Sum of Optimal Incorrect Guesses Required" measure="1" displayFolder="" measureGroup="words" count="0" hidden="1"/>
    <cacheHierarchy uniqueName="[Measures].[Sum of Optimal options at 10]" caption="Sum of Optimal options at 10" measure="1" displayFolder="" measureGroup="words" count="0" hidden="1"/>
    <cacheHierarchy uniqueName="[Measures].[Sum of Easy Guesses Required]" caption="Sum of Easy Guesses Required" measure="1" displayFolder="" measureGroup="words" count="0" hidden="1"/>
    <cacheHierarchy uniqueName="[Measures].[Sum of Easy Incorrect Guesses Required]" caption="Sum of Easy Incorrect Guesses Required" measure="1" displayFolder="" measureGroup="words" count="0" hidden="1"/>
    <cacheHierarchy uniqueName="[Measures].[Sum of Easy options at 10]" caption="Sum of Easy options at 10" measure="1" displayFolder="" measureGroup="words" count="0" hidden="1"/>
    <cacheHierarchy uniqueName="[Measures].[Average of Optimal options at 10]" caption="Average of Optimal options at 10" measure="1" displayFolder="" measureGroup="words" count="0" hidden="1"/>
    <cacheHierarchy uniqueName="[Measures].[Average of Easy options at 10]" caption="Average of Easy options at 10" measure="1" displayFolder="" measureGroup="words" count="0" hidden="1"/>
    <cacheHierarchy uniqueName="[Measures].[Maximum of Optimal Incorrect Guesses Required]" caption="Maximum of Optimal Incorrect Guesses Required" measure="1" displayFolder="" measureGroup="words" count="0" hidden="1"/>
    <cacheHierarchy uniqueName="[Measures].[Maximum of Easy Incorrect Guesses Required]" caption="Maximum of Easy Incorrect Guesses Required" measure="1" displayFolder="" measureGroup="words" count="0" hidden="1"/>
    <cacheHierarchy uniqueName="[Measures].[Sum of Percent Unique Characters]" caption="Sum of Percent Unique Characters" measure="1" displayFolder="" measureGroup="words" count="0" hidden="1"/>
    <cacheHierarchy uniqueName="[Measures].[Count of Optimal Guesses]" caption="Count of Optimal Guesses" measure="1" displayFolder="" measureGroup="words" count="0" hidden="1"/>
    <cacheHierarchy uniqueName="[Measures].[Maximum of Optimal Guesses]" caption="Maximum of Optimal Guesses" measure="1" displayFolder="" measureGroup="words" count="0" hidden="1"/>
    <cacheHierarchy uniqueName="[Measures].[Maximum of Optimal Guesses Required]" caption="Maximum of Optimal Guesses Required" measure="1" displayFolder="" measureGroup="words" count="0" hidden="1"/>
    <cacheHierarchy uniqueName="[Measures].[Maximum of Easy Guesses Required]" caption="Maximum of Easy Guesses Required" measure="1" displayFolder="" measureGroup="words" count="0" hidden="1"/>
  </cacheHierarchies>
  <kpis count="0"/>
  <dimensions count="2">
    <dimension measure="1" name="Measures" uniqueName="[Measures]" caption="Measures"/>
    <dimension name="words" uniqueName="[words]" caption="words"/>
  </dimensions>
  <measureGroups count="1">
    <measureGroup name="words" caption="word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865" applyNumberFormats="0" applyBorderFormats="0" applyFontFormats="0" applyPatternFormats="0" applyAlignmentFormats="0" applyWidthHeightFormats="1" dataCaption="Values" tag="ebf14cde-4710-4796-84af-3635c821ff4b" updatedVersion="4" minRefreshableVersion="3" useAutoFormatting="1" itemPrintTitles="1" createdVersion="4" indent="0" outline="1" outlineData="1" multipleFieldFilters="0" chartFormat="1" fieldListSortAscending="1">
  <location ref="A3:C17" firstHeaderRow="0" firstDataRow="1" firstDataCol="1" rowPageCount="1" colPageCount="1"/>
  <pivotFields count="4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4" name="[words].[Length].&amp;[6]" cap="6"/>
  </pageFields>
  <dataFields count="2">
    <dataField name="Average of Optimal Incorrect Guesses Required" fld="1" baseField="0" baseItem="0"/>
    <dataField name="Average of Easy Incorrect Guesses Required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/>
    <pivotHierarchy/>
    <pivotHierarchy/>
    <pivotHierarchy/>
    <pivotHierarchy multipleItemSelectionAllowed="1">
      <members count="17" level="1">
        <member name="[words].[Length].&amp;[6]"/>
        <member name="[words].[Length].&amp;[7]"/>
        <member name="[words].[Length].&amp;[8]"/>
        <member name="[words].[Length].&amp;[9]"/>
        <member name="[words].[Length].&amp;[10]"/>
        <member name="[words].[Length].&amp;[11]"/>
        <member name="[words].[Length].&amp;[12]"/>
        <member name="[words].[Length].&amp;[13]"/>
        <member name="[words].[Length].&amp;[14]"/>
        <member name="[words].[Length].&amp;[15]"/>
        <member name="[words].[Length].&amp;[16]"/>
        <member name="[words].[Length].&amp;[17]"/>
        <member name="[words].[Length].&amp;[18]"/>
        <member name="[words].[Length].&amp;[19]"/>
        <member name="[words].[Length].&amp;[20]"/>
        <member name="[words].[Length].&amp;[21]"/>
        <member name="[words].[Length].&amp;[22]"/>
      </member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Average of Optimal Incorrect Guesses Required"/>
    <pivotHierarchy dragToRow="0" dragToCol="0" dragToPage="0" dragToData="1"/>
    <pivotHierarchy dragToRow="0" dragToCol="0" dragToPage="0" dragToData="1" caption="Average of Easy Incorrect Guesses Requir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Optimal Guesses Required"/>
    <pivotHierarchy dragToRow="0" dragToCol="0" dragToPage="0" dragToData="1" caption="Sum of Optimal Incorrect Guesses Required"/>
    <pivotHierarchy dragToRow="0" dragToCol="0" dragToPage="0" dragToData="1"/>
    <pivotHierarchy dragToRow="0" dragToCol="0" dragToPage="0" dragToData="1"/>
    <pivotHierarchy dragToRow="0" dragToCol="0" dragToPage="0" dragToData="1" caption="Sum of Easy Incorrect Guesses Requir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3" cacheId="788" dataPosition="0" applyNumberFormats="0" applyBorderFormats="0" applyFontFormats="0" applyPatternFormats="0" applyAlignmentFormats="0" applyWidthHeightFormats="1" dataCaption="Values" tag="dc42b1b4-8c8a-4c12-bad8-0a037c5a3f44" updatedVersion="4" minRefreshableVersion="3" useAutoFormatting="1" subtotalHiddenItems="1" itemPrintTitles="1" createdVersion="4" indent="0" outline="1" outlineData="1" multipleFieldFilters="0" chartFormat="1" fieldListSortAscending="1">
  <location ref="H3:L73" firstHeaderRow="0" firstDataRow="1" firstDataCol="1"/>
  <pivotFields count="6">
    <pivotField dataField="1" showAll="0"/>
    <pivotField dataField="1" showAll="0"/>
    <pivotField axis="axisRow" allDrilled="1" showAll="0" dataSourceSort="1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  <pivotField dataField="1" showAll="0"/>
    <pivotField allDrilled="1" showAll="0" dataSourceSort="1" defaultAttributeDrillState="1"/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ptimal Incorrect Guesses Required" fld="0" baseField="0" baseItem="0"/>
    <dataField name="Average of Easy Incorrect Guesses Required" fld="1" baseField="0" baseItem="0"/>
    <dataField name="Average of Easy Guesses Required" fld="3" baseField="0" baseItem="0"/>
    <dataField name="Average of Optimal Guesses Required" fld="4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6">
    <pivotHierarchy/>
    <pivotHierarchy/>
    <pivotHierarchy/>
    <pivotHierarchy/>
    <pivotHierarchy multipleItemSelectionAllowed="1">
      <members count="17" level="1">
        <member name="[words].[Length].&amp;[6]"/>
        <member name="[words].[Length].&amp;[7]"/>
        <member name="[words].[Length].&amp;[8]"/>
        <member name="[words].[Length].&amp;[9]"/>
        <member name="[words].[Length].&amp;[10]"/>
        <member name="[words].[Length].&amp;[11]"/>
        <member name="[words].[Length].&amp;[12]"/>
        <member name="[words].[Length].&amp;[13]"/>
        <member name="[words].[Length].&amp;[14]"/>
        <member name="[words].[Length].&amp;[15]"/>
        <member name="[words].[Length].&amp;[16]"/>
        <member name="[words].[Length].&amp;[17]"/>
        <member name="[words].[Length].&amp;[18]"/>
        <member name="[words].[Length].&amp;[19]"/>
        <member name="[words].[Length].&amp;[20]"/>
        <member name="[words].[Length].&amp;[21]"/>
        <member name="[words].[Length].&amp;[22]"/>
      </members>
    </pivotHierarchy>
    <pivotHierarchy/>
    <pivotHierarchy/>
    <pivotHierarchy/>
    <pivotHierarchy/>
    <pivotHierarchy/>
    <pivotHierarchy/>
    <pivotHierarchy dragToRow="0" dragToCol="0" dragToPage="0" dragToData="1" caption="Average of Optimal Incorrect Guesses Required"/>
    <pivotHierarchy dragToRow="0" dragToCol="0" dragToPage="0" dragToData="1" caption="Average of Easy Incorrect Guesses Requir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Optimal Guesses Required"/>
    <pivotHierarchy dragToRow="0" dragToCol="0" dragToPage="0" dragToData="1" caption="Sum of Optimal Incorrect Guesses Required"/>
    <pivotHierarchy dragToRow="0" dragToCol="0" dragToPage="0" dragToData="1"/>
    <pivotHierarchy dragToRow="0" dragToCol="0" dragToPage="0" dragToData="1" caption="Sum of Easy Guesses Required"/>
    <pivotHierarchy dragToRow="0" dragToCol="0" dragToPage="0" dragToData="1" caption="Sum of Easy Incorrect Guesses Required"/>
    <pivotHierarchy dragToRow="0" dragToCol="0" dragToPage="0" dragToData="1"/>
    <pivotHierarchy dragToRow="0" dragToCol="0" dragToPage="0" dragToData="1" caption="Average of Optimal Guesses Required"/>
    <pivotHierarchy dragToRow="0" dragToCol="0" dragToPage="0" dragToData="1"/>
    <pivotHierarchy dragToRow="0" dragToCol="0" dragToPage="0" dragToData="1" caption="Average of Easy Guesses Required"/>
    <pivotHierarchy dragToRow="0" dragToCol="0" dragToPage="0" dragToData="1"/>
    <pivotHierarchy dragToRow="0" dragToCol="0" dragToPage="0" dragToData="1" caption="Sum of Percent Unique Character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" cacheId="740" applyNumberFormats="0" applyBorderFormats="0" applyFontFormats="0" applyPatternFormats="0" applyAlignmentFormats="0" applyWidthHeightFormats="1" dataCaption="Values" tag="349063e4-4423-45fa-8c03-86e502981198" updatedVersion="4" minRefreshableVersion="3" showDrill="0" useAutoFormatting="1" itemPrintTitles="1" createdVersion="4" indent="0" showHeaders="0" outline="1" outlineData="1" multipleFieldFilters="0" chartFormat="2" fieldListSortAscending="1">
  <location ref="O3:S25" firstHeaderRow="0" firstDataRow="1" firstDataCol="1"/>
  <pivotFields count="5">
    <pivotField dataField="1" showAll="0"/>
    <pivotField dataField="1" showAll="0"/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ptimal Incorrect Guesses Required" fld="1" baseField="0" baseItem="0"/>
    <dataField name="Average of Easy Incorrect Guesses Required" fld="0" baseField="0" baseItem="0"/>
    <dataField name="Average of Easy Guesses Required" fld="3" baseField="0" baseItem="0"/>
    <dataField name="Average of Optimal Guesses Required" fld="4" baseField="0" baseItem="0"/>
  </dataFields>
  <chartFormats count="4"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6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Average of Optimal Incorrect Guesses Required"/>
    <pivotHierarchy dragToRow="0" dragToCol="0" dragToPage="0" dragToData="1" caption="Average of Easy Incorrect Guesses Required"/>
    <pivotHierarchy dragToRow="0" dragToCol="0" dragToPage="0" dragToData="1" caption="Maximum of Optimal Incorrect Guesses Required"/>
    <pivotHierarchy dragToRow="0" dragToCol="0" dragToPage="0" dragToData="1" caption="Maximum of Easy Incorrect Guesses Requir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aximum of Optimal Guesses Required"/>
    <pivotHierarchy dragToRow="0" dragToCol="0" dragToPage="0" dragToData="1" caption="Maximum of Easy Guesses Required"/>
    <pivotHierarchy dragToRow="0" dragToCol="0" dragToPage="0" dragToData="1"/>
    <pivotHierarchy dragToRow="0" dragToCol="0" dragToPage="0" dragToData="1"/>
    <pivotHierarchy dragToRow="0" dragToCol="0" dragToPage="0" dragToData="1" caption="Sum of Length"/>
    <pivotHierarchy dragToRow="0" dragToCol="0" dragToPage="0" dragToData="1" caption="Sum of Optimal Guesses Required"/>
    <pivotHierarchy dragToRow="0" dragToCol="0" dragToPage="0" dragToData="1" caption="Sum of Optimal Incorrect Guesses Required"/>
    <pivotHierarchy dragToRow="0" dragToCol="0" dragToPage="0" dragToData="1" caption="Sum of Optimal options at 10"/>
    <pivotHierarchy dragToRow="0" dragToCol="0" dragToPage="0" dragToData="1" caption="Sum of Easy Guesses Required"/>
    <pivotHierarchy dragToRow="0" dragToCol="0" dragToPage="0" dragToData="1" caption="Sum of Easy Incorrect Guesses Required"/>
    <pivotHierarchy dragToRow="0" dragToCol="0" dragToPage="0" dragToData="1" caption="Sum of Easy options at 10"/>
    <pivotHierarchy dragToRow="0" dragToCol="0" dragToPage="0" dragToData="1" caption="Average of Optimal Guesses Required"/>
    <pivotHierarchy dragToRow="0" dragToCol="0" dragToPage="0" dragToData="1" caption="Average of Optimal options at 10"/>
    <pivotHierarchy dragToRow="0" dragToCol="0" dragToPage="0" dragToData="1" caption="Average of Easy Guesses Required"/>
    <pivotHierarchy dragToRow="0" dragToCol="0" dragToPage="0" dragToData="1" caption="Average of Easy options at 10"/>
    <pivotHierarchy dragToRow="0" dragToCol="0" dragToPage="0" dragToData="1"/>
    <pivotHierarchy dragToRow="0" dragToCol="0" dragToPage="0" dragToData="1" caption="Count of Optimal Guesses"/>
    <pivotHierarchy dragToRow="0" dragToCol="0" dragToPage="0" dragToData="1" caption="Maximum of Optimal Guesses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2" cacheId="640" applyNumberFormats="0" applyBorderFormats="0" applyFontFormats="0" applyPatternFormats="0" applyAlignmentFormats="0" applyWidthHeightFormats="1" dataCaption="Values" tag="54922587-c36a-44e5-bccc-b0d97e74075f" updatedVersion="4" minRefreshableVersion="3" useAutoFormatting="1" rowGrandTotals="0" colGrandTotals="0" itemPrintTitles="1" createdVersion="4" indent="0" outline="1" outlineData="1" multipleFieldFilters="0" chartFormat="1" fieldListSortAscending="1">
  <location ref="A3:C24" firstHeaderRow="0" firstDataRow="1" firstDataCol="1"/>
  <pivotFields count="3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2">
    <i>
      <x/>
    </i>
    <i i="1">
      <x v="1"/>
    </i>
  </colItems>
  <dataFields count="2">
    <dataField name="Average of Percent Unique Characters" fld="1" baseField="0" baseItem="0"/>
    <dataField name="Maximum of Percent Unique Characters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verage of Percent Unique Characters"/>
    <pivotHierarchy dragToRow="0" dragToCol="0" dragToPage="0" dragToData="1" caption="Maximum of Percent Unique Character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Length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Percent Unique Characters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4" cacheId="644" applyNumberFormats="0" applyBorderFormats="0" applyFontFormats="0" applyPatternFormats="0" applyAlignmentFormats="0" applyWidthHeightFormats="1" dataCaption="Values" tag="4025d8d1-65f4-4d0b-b838-43842f6433b9" updatedVersion="4" minRefreshableVersion="3" useAutoFormatting="1" itemPrintTitles="1" createdVersion="4" indent="0" outline="1" outlineData="1" multipleFieldFilters="0" chartFormat="1" fieldListSortAscending="1">
  <location ref="A1:B23" firstHeaderRow="1" firstDataRow="1" firstDataCol="1"/>
  <pivotFields count="2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Word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unt of Wor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Length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1" sqref="C21"/>
    </sheetView>
  </sheetViews>
  <sheetFormatPr defaultRowHeight="15" x14ac:dyDescent="0.25"/>
  <cols>
    <col min="1" max="1" width="13.140625" customWidth="1"/>
    <col min="2" max="2" width="44" bestFit="1" customWidth="1"/>
    <col min="3" max="3" width="40.5703125" bestFit="1" customWidth="1"/>
  </cols>
  <sheetData>
    <row r="1" spans="1:3" x14ac:dyDescent="0.25">
      <c r="A1" s="2" t="s">
        <v>99</v>
      </c>
      <c r="B1" t="s" vm="1">
        <v>100</v>
      </c>
    </row>
    <row r="3" spans="1:3" x14ac:dyDescent="0.25">
      <c r="A3" s="2" t="s">
        <v>0</v>
      </c>
      <c r="B3" t="s">
        <v>24</v>
      </c>
      <c r="C3" t="s">
        <v>26</v>
      </c>
    </row>
    <row r="4" spans="1:3" x14ac:dyDescent="0.25">
      <c r="A4" s="3" t="s">
        <v>1</v>
      </c>
      <c r="B4" s="1">
        <v>3</v>
      </c>
      <c r="C4" s="1">
        <v>10</v>
      </c>
    </row>
    <row r="5" spans="1:3" x14ac:dyDescent="0.25">
      <c r="A5" s="3" t="s">
        <v>2</v>
      </c>
      <c r="B5" s="1">
        <v>2.347826086956522</v>
      </c>
      <c r="C5" s="1">
        <v>5.6956521739130439</v>
      </c>
    </row>
    <row r="6" spans="1:3" x14ac:dyDescent="0.25">
      <c r="A6" s="3" t="s">
        <v>3</v>
      </c>
      <c r="B6" s="1">
        <v>2.2937365010799136</v>
      </c>
      <c r="C6" s="1">
        <v>6.2289416846652266</v>
      </c>
    </row>
    <row r="7" spans="1:3" x14ac:dyDescent="0.25">
      <c r="A7" s="3" t="s">
        <v>4</v>
      </c>
      <c r="B7" s="1">
        <v>2.4852803300206263</v>
      </c>
      <c r="C7" s="1">
        <v>5.7453590849428089</v>
      </c>
    </row>
    <row r="8" spans="1:3" x14ac:dyDescent="0.25">
      <c r="A8" s="3" t="s">
        <v>5</v>
      </c>
      <c r="B8" s="1">
        <v>2.2942251765683421</v>
      </c>
      <c r="C8" s="1">
        <v>4.875529705027005</v>
      </c>
    </row>
    <row r="9" spans="1:3" x14ac:dyDescent="0.25">
      <c r="A9" s="3" t="s">
        <v>6</v>
      </c>
      <c r="B9" s="1">
        <v>1.6103094436427769</v>
      </c>
      <c r="C9" s="1">
        <v>3.4416386083052748</v>
      </c>
    </row>
    <row r="10" spans="1:3" x14ac:dyDescent="0.25">
      <c r="A10" s="3" t="s">
        <v>7</v>
      </c>
      <c r="B10" s="1">
        <v>1.018035659074513</v>
      </c>
      <c r="C10" s="1">
        <v>2.2697103988457177</v>
      </c>
    </row>
    <row r="11" spans="1:3" x14ac:dyDescent="0.25">
      <c r="A11" s="3" t="s">
        <v>8</v>
      </c>
      <c r="B11" s="1">
        <v>0.62860892388451439</v>
      </c>
      <c r="C11" s="1">
        <v>1.5231299212598426</v>
      </c>
    </row>
    <row r="12" spans="1:3" x14ac:dyDescent="0.25">
      <c r="A12" s="3" t="s">
        <v>9</v>
      </c>
      <c r="B12" s="1">
        <v>0.39031821259309413</v>
      </c>
      <c r="C12" s="1">
        <v>0.996614759647935</v>
      </c>
    </row>
    <row r="13" spans="1:3" x14ac:dyDescent="0.25">
      <c r="A13" s="3" t="s">
        <v>10</v>
      </c>
      <c r="B13" s="1">
        <v>0.23639960435212662</v>
      </c>
      <c r="C13" s="1">
        <v>0.63105835806132538</v>
      </c>
    </row>
    <row r="14" spans="1:3" x14ac:dyDescent="0.25">
      <c r="A14" s="3" t="s">
        <v>11</v>
      </c>
      <c r="B14" s="1">
        <v>0.12741312741312741</v>
      </c>
      <c r="C14" s="1">
        <v>0.42857142857142855</v>
      </c>
    </row>
    <row r="15" spans="1:3" x14ac:dyDescent="0.25">
      <c r="A15" s="3" t="s">
        <v>12</v>
      </c>
      <c r="B15" s="1">
        <v>8.6956521739130432E-2</v>
      </c>
      <c r="C15" s="1">
        <v>0.21739130434782608</v>
      </c>
    </row>
    <row r="16" spans="1:3" x14ac:dyDescent="0.25">
      <c r="A16" s="3" t="s">
        <v>13</v>
      </c>
      <c r="B16" s="1">
        <v>0</v>
      </c>
      <c r="C16" s="1">
        <v>0</v>
      </c>
    </row>
    <row r="17" spans="1:3" x14ac:dyDescent="0.25">
      <c r="A17" s="3" t="s">
        <v>22</v>
      </c>
      <c r="B17" s="1">
        <v>1.5394586950544054</v>
      </c>
      <c r="C17" s="1">
        <v>3.4063322465333701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3"/>
  <sheetViews>
    <sheetView topLeftCell="E1" workbookViewId="0">
      <selection activeCell="H3" sqref="H3:L73"/>
    </sheetView>
  </sheetViews>
  <sheetFormatPr defaultRowHeight="15" x14ac:dyDescent="0.25"/>
  <cols>
    <col min="1" max="1" width="13.140625" bestFit="1" customWidth="1"/>
    <col min="2" max="2" width="35.42578125" bestFit="1" customWidth="1"/>
    <col min="3" max="3" width="37.140625" bestFit="1" customWidth="1"/>
    <col min="8" max="8" width="13.140625" bestFit="1" customWidth="1"/>
    <col min="9" max="9" width="44" bestFit="1" customWidth="1"/>
    <col min="10" max="10" width="40.5703125" bestFit="1" customWidth="1"/>
    <col min="11" max="11" width="32" bestFit="1" customWidth="1"/>
    <col min="12" max="12" width="35.42578125" customWidth="1"/>
    <col min="15" max="15" width="11.28515625" bestFit="1" customWidth="1"/>
    <col min="16" max="16" width="44" customWidth="1"/>
    <col min="17" max="17" width="40.5703125" customWidth="1"/>
    <col min="18" max="18" width="32" customWidth="1"/>
    <col min="19" max="19" width="35.42578125" customWidth="1"/>
    <col min="20" max="22" width="12" customWidth="1"/>
    <col min="23" max="31" width="12" bestFit="1" customWidth="1"/>
    <col min="32" max="32" width="5" customWidth="1"/>
    <col min="33" max="33" width="40.5703125" bestFit="1" customWidth="1"/>
    <col min="34" max="48" width="12" bestFit="1" customWidth="1"/>
    <col min="49" max="49" width="5" customWidth="1"/>
    <col min="50" max="50" width="32" bestFit="1" customWidth="1"/>
    <col min="51" max="65" width="12" bestFit="1" customWidth="1"/>
    <col min="66" max="66" width="5" customWidth="1"/>
    <col min="67" max="67" width="49" bestFit="1" customWidth="1"/>
    <col min="68" max="68" width="45.5703125" bestFit="1" customWidth="1"/>
    <col min="69" max="69" width="37" bestFit="1" customWidth="1"/>
  </cols>
  <sheetData>
    <row r="3" spans="1:19" x14ac:dyDescent="0.25">
      <c r="A3" s="2" t="s">
        <v>0</v>
      </c>
      <c r="B3" t="s">
        <v>27</v>
      </c>
      <c r="C3" t="s">
        <v>28</v>
      </c>
      <c r="H3" s="2" t="s">
        <v>0</v>
      </c>
      <c r="I3" t="s">
        <v>24</v>
      </c>
      <c r="J3" t="s">
        <v>26</v>
      </c>
      <c r="K3" t="s">
        <v>25</v>
      </c>
      <c r="L3" t="s">
        <v>23</v>
      </c>
      <c r="P3" t="s">
        <v>24</v>
      </c>
      <c r="Q3" t="s">
        <v>26</v>
      </c>
      <c r="R3" t="s">
        <v>25</v>
      </c>
      <c r="S3" t="s">
        <v>23</v>
      </c>
    </row>
    <row r="4" spans="1:19" x14ac:dyDescent="0.25">
      <c r="A4" s="3" t="s">
        <v>1</v>
      </c>
      <c r="B4" s="4">
        <v>1</v>
      </c>
      <c r="C4" s="4">
        <v>1</v>
      </c>
      <c r="H4" s="3" t="s">
        <v>29</v>
      </c>
      <c r="I4" s="1">
        <v>1</v>
      </c>
      <c r="J4" s="1">
        <v>4</v>
      </c>
      <c r="K4" s="1">
        <v>6</v>
      </c>
      <c r="L4" s="1">
        <v>3</v>
      </c>
      <c r="O4" s="3" t="s">
        <v>1</v>
      </c>
      <c r="P4" s="1">
        <v>3.8936170212765959</v>
      </c>
      <c r="Q4" s="1">
        <v>9.212765957446809</v>
      </c>
      <c r="R4" s="1">
        <v>10.829787234042554</v>
      </c>
      <c r="S4" s="1">
        <v>5.5957446808510642</v>
      </c>
    </row>
    <row r="5" spans="1:19" x14ac:dyDescent="0.25">
      <c r="A5" s="3" t="s">
        <v>2</v>
      </c>
      <c r="B5" s="4">
        <v>0.9626485568760611</v>
      </c>
      <c r="C5" s="4">
        <v>1</v>
      </c>
      <c r="H5" s="3" t="s">
        <v>30</v>
      </c>
      <c r="I5" s="1">
        <v>3</v>
      </c>
      <c r="J5" s="1">
        <v>10</v>
      </c>
      <c r="K5" s="1">
        <v>11</v>
      </c>
      <c r="L5" s="1">
        <v>5</v>
      </c>
      <c r="O5" s="3" t="s">
        <v>2</v>
      </c>
      <c r="P5" s="1">
        <v>6.4227504244482176</v>
      </c>
      <c r="Q5" s="1">
        <v>11.308998302207131</v>
      </c>
      <c r="R5" s="1">
        <v>13.775891341256367</v>
      </c>
      <c r="S5" s="1">
        <v>8.9881154499151101</v>
      </c>
    </row>
    <row r="6" spans="1:19" x14ac:dyDescent="0.25">
      <c r="A6" s="3" t="s">
        <v>3</v>
      </c>
      <c r="B6" s="4">
        <v>0.95193984306887536</v>
      </c>
      <c r="C6" s="4">
        <v>1</v>
      </c>
      <c r="H6" s="3" t="s">
        <v>31</v>
      </c>
      <c r="I6" s="1">
        <v>2.3333333333333335</v>
      </c>
      <c r="J6" s="1">
        <v>4</v>
      </c>
      <c r="K6" s="1">
        <v>5.666666666666667</v>
      </c>
      <c r="L6" s="1">
        <v>4</v>
      </c>
      <c r="O6" s="3" t="s">
        <v>3</v>
      </c>
      <c r="P6" s="1">
        <v>5.4991281604184827</v>
      </c>
      <c r="Q6" s="1">
        <v>10.002615518744552</v>
      </c>
      <c r="R6" s="1">
        <v>13.112903225806452</v>
      </c>
      <c r="S6" s="1">
        <v>8.7685265911072356</v>
      </c>
    </row>
    <row r="7" spans="1:19" x14ac:dyDescent="0.25">
      <c r="A7" s="3" t="s">
        <v>4</v>
      </c>
      <c r="B7" s="4">
        <v>0.92930145335209724</v>
      </c>
      <c r="C7" s="4">
        <v>1</v>
      </c>
      <c r="H7" s="3" t="s">
        <v>32</v>
      </c>
      <c r="I7" s="1">
        <v>1</v>
      </c>
      <c r="J7" s="1">
        <v>4</v>
      </c>
      <c r="K7" s="1">
        <v>7</v>
      </c>
      <c r="L7" s="1">
        <v>4</v>
      </c>
      <c r="O7" s="3" t="s">
        <v>4</v>
      </c>
      <c r="P7" s="1">
        <v>4.1964369432723867</v>
      </c>
      <c r="Q7" s="1">
        <v>8.0543834974214725</v>
      </c>
      <c r="R7" s="1">
        <v>11.505625879043601</v>
      </c>
      <c r="S7" s="1">
        <v>7.9263947491795594</v>
      </c>
    </row>
    <row r="8" spans="1:19" x14ac:dyDescent="0.25">
      <c r="A8" s="3" t="s">
        <v>5</v>
      </c>
      <c r="B8" s="4">
        <v>0.89744329104189158</v>
      </c>
      <c r="C8" s="4">
        <v>1</v>
      </c>
      <c r="H8" s="3" t="s">
        <v>33</v>
      </c>
      <c r="I8" s="1">
        <v>0</v>
      </c>
      <c r="J8" s="1">
        <v>1</v>
      </c>
      <c r="K8" s="1">
        <v>1.5</v>
      </c>
      <c r="L8" s="1">
        <v>1.5</v>
      </c>
      <c r="O8" s="3" t="s">
        <v>5</v>
      </c>
      <c r="P8" s="1">
        <v>3.1874279123414073</v>
      </c>
      <c r="Q8" s="1">
        <v>6.4146482122260666</v>
      </c>
      <c r="R8" s="1">
        <v>10.101787773933102</v>
      </c>
      <c r="S8" s="1">
        <v>7.228950403690888</v>
      </c>
    </row>
    <row r="9" spans="1:19" x14ac:dyDescent="0.25">
      <c r="A9" s="3" t="s">
        <v>6</v>
      </c>
      <c r="B9" s="4">
        <v>0.87331770695891608</v>
      </c>
      <c r="C9" s="4">
        <v>1</v>
      </c>
      <c r="H9" s="3" t="s">
        <v>34</v>
      </c>
      <c r="I9" s="1">
        <v>0</v>
      </c>
      <c r="J9" s="1">
        <v>0</v>
      </c>
      <c r="K9" s="1">
        <v>1</v>
      </c>
      <c r="L9" s="1">
        <v>1</v>
      </c>
      <c r="O9" s="3" t="s">
        <v>6</v>
      </c>
      <c r="P9" s="1">
        <v>2.4346408779745734</v>
      </c>
      <c r="Q9" s="1">
        <v>5.1193089210040208</v>
      </c>
      <c r="R9" s="1">
        <v>8.961534282299251</v>
      </c>
      <c r="S9" s="1">
        <v>6.7262849070955122</v>
      </c>
    </row>
    <row r="10" spans="1:19" x14ac:dyDescent="0.25">
      <c r="A10" s="3" t="s">
        <v>7</v>
      </c>
      <c r="B10" s="4">
        <v>0.84543640234167106</v>
      </c>
      <c r="C10" s="4">
        <v>1</v>
      </c>
      <c r="H10" s="3" t="s">
        <v>35</v>
      </c>
      <c r="I10" s="1">
        <v>1.5</v>
      </c>
      <c r="J10" s="1">
        <v>2</v>
      </c>
      <c r="K10" s="1">
        <v>4</v>
      </c>
      <c r="L10" s="1">
        <v>3</v>
      </c>
      <c r="O10" s="3" t="s">
        <v>7</v>
      </c>
      <c r="P10" s="1">
        <v>1.6737626397019691</v>
      </c>
      <c r="Q10" s="1">
        <v>3.7944651410324641</v>
      </c>
      <c r="R10" s="1">
        <v>7.5097392229909525</v>
      </c>
      <c r="S10" s="1">
        <v>5.9542309739222992</v>
      </c>
    </row>
    <row r="11" spans="1:19" x14ac:dyDescent="0.25">
      <c r="A11" s="3" t="s">
        <v>8</v>
      </c>
      <c r="B11" s="4">
        <v>0.820642758142753</v>
      </c>
      <c r="C11" s="4">
        <v>1</v>
      </c>
      <c r="H11" s="3" t="s">
        <v>36</v>
      </c>
      <c r="I11" s="1">
        <v>0.5</v>
      </c>
      <c r="J11" s="1">
        <v>1.5</v>
      </c>
      <c r="K11" s="1">
        <v>3.1</v>
      </c>
      <c r="L11" s="1">
        <v>2.2999999999999998</v>
      </c>
      <c r="O11" s="3" t="s">
        <v>8</v>
      </c>
      <c r="P11" s="1">
        <v>1.1178534303534304</v>
      </c>
      <c r="Q11" s="1">
        <v>2.7120582120582122</v>
      </c>
      <c r="R11" s="1">
        <v>6.2276507276507278</v>
      </c>
      <c r="S11" s="1">
        <v>5.2909303534303538</v>
      </c>
    </row>
    <row r="12" spans="1:19" x14ac:dyDescent="0.25">
      <c r="A12" s="3" t="s">
        <v>9</v>
      </c>
      <c r="B12" s="4">
        <v>0.797538027285561</v>
      </c>
      <c r="C12" s="4">
        <v>1</v>
      </c>
      <c r="H12" s="3" t="s">
        <v>37</v>
      </c>
      <c r="I12" s="1">
        <v>0</v>
      </c>
      <c r="J12" s="1">
        <v>1</v>
      </c>
      <c r="K12" s="1">
        <v>6</v>
      </c>
      <c r="L12" s="1">
        <v>7</v>
      </c>
      <c r="O12" s="3" t="s">
        <v>9</v>
      </c>
      <c r="P12" s="1">
        <v>0.79535831895875808</v>
      </c>
      <c r="Q12" s="1">
        <v>1.9904343735298731</v>
      </c>
      <c r="R12" s="1">
        <v>5.3264858083738433</v>
      </c>
      <c r="S12" s="1">
        <v>4.8723537713658462</v>
      </c>
    </row>
    <row r="13" spans="1:19" x14ac:dyDescent="0.25">
      <c r="A13" s="3" t="s">
        <v>10</v>
      </c>
      <c r="B13" s="4">
        <v>0.77465238294731131</v>
      </c>
      <c r="C13" s="4">
        <v>1</v>
      </c>
      <c r="H13" s="3" t="s">
        <v>38</v>
      </c>
      <c r="I13" s="1">
        <v>0.38461538461538464</v>
      </c>
      <c r="J13" s="1">
        <v>5.384615384615385</v>
      </c>
      <c r="K13" s="1">
        <v>8.1538461538461533</v>
      </c>
      <c r="L13" s="1">
        <v>3.1538461538461537</v>
      </c>
      <c r="O13" s="3" t="s">
        <v>10</v>
      </c>
      <c r="P13" s="1">
        <v>0.54597322800087777</v>
      </c>
      <c r="Q13" s="1">
        <v>1.4702655255650647</v>
      </c>
      <c r="R13" s="1">
        <v>4.6210226025894228</v>
      </c>
      <c r="S13" s="1">
        <v>4.4952819837612461</v>
      </c>
    </row>
    <row r="14" spans="1:19" x14ac:dyDescent="0.25">
      <c r="A14" s="3" t="s">
        <v>11</v>
      </c>
      <c r="B14" s="4">
        <v>0.74978508489146856</v>
      </c>
      <c r="C14" s="4">
        <v>1</v>
      </c>
      <c r="H14" s="3" t="s">
        <v>39</v>
      </c>
      <c r="I14" s="1">
        <v>0</v>
      </c>
      <c r="J14" s="1">
        <v>0</v>
      </c>
      <c r="K14" s="1">
        <v>1</v>
      </c>
      <c r="L14" s="1">
        <v>1</v>
      </c>
      <c r="O14" s="3" t="s">
        <v>11</v>
      </c>
      <c r="P14" s="1">
        <v>0.4087685364281109</v>
      </c>
      <c r="Q14" s="1">
        <v>1.106060606060606</v>
      </c>
      <c r="R14" s="1">
        <v>4.0809155383623468</v>
      </c>
      <c r="S14" s="1">
        <v>4.2392005157962602</v>
      </c>
    </row>
    <row r="15" spans="1:19" x14ac:dyDescent="0.25">
      <c r="A15" s="3" t="s">
        <v>12</v>
      </c>
      <c r="B15" s="4">
        <v>0.72438625204581097</v>
      </c>
      <c r="C15" s="4">
        <v>1</v>
      </c>
      <c r="H15" s="3" t="s">
        <v>40</v>
      </c>
      <c r="I15" s="1">
        <v>0.16666666666666666</v>
      </c>
      <c r="J15" s="1">
        <v>1.3333333333333333</v>
      </c>
      <c r="K15" s="1">
        <v>2.6666666666666665</v>
      </c>
      <c r="L15" s="1">
        <v>2.3333333333333335</v>
      </c>
      <c r="O15" s="3" t="s">
        <v>12</v>
      </c>
      <c r="P15" s="1">
        <v>0.25531914893617019</v>
      </c>
      <c r="Q15" s="1">
        <v>0.81223404255319154</v>
      </c>
      <c r="R15" s="1">
        <v>3.5537234042553192</v>
      </c>
      <c r="S15" s="1">
        <v>3.8255319148936171</v>
      </c>
    </row>
    <row r="16" spans="1:19" x14ac:dyDescent="0.25">
      <c r="A16" s="3" t="s">
        <v>13</v>
      </c>
      <c r="B16" s="4">
        <v>0.69658317872603437</v>
      </c>
      <c r="C16" s="4">
        <v>0.9285714285714286</v>
      </c>
      <c r="H16" s="3" t="s">
        <v>41</v>
      </c>
      <c r="I16" s="1">
        <v>0.35714285714285715</v>
      </c>
      <c r="J16" s="1">
        <v>1.5</v>
      </c>
      <c r="K16" s="1">
        <v>3.5714285714285716</v>
      </c>
      <c r="L16" s="1">
        <v>3.2142857142857144</v>
      </c>
      <c r="O16" s="3" t="s">
        <v>13</v>
      </c>
      <c r="P16" s="1">
        <v>0.15800865800865802</v>
      </c>
      <c r="Q16" s="1">
        <v>0.64610389610389607</v>
      </c>
      <c r="R16" s="1">
        <v>3.1082251082251084</v>
      </c>
      <c r="S16" s="1">
        <v>3.4025974025974026</v>
      </c>
    </row>
    <row r="17" spans="1:19" x14ac:dyDescent="0.25">
      <c r="A17" s="3" t="s">
        <v>14</v>
      </c>
      <c r="B17" s="4">
        <v>0.68018931710615482</v>
      </c>
      <c r="C17" s="4">
        <v>0.8666666666666667</v>
      </c>
      <c r="H17" s="3" t="s">
        <v>42</v>
      </c>
      <c r="I17" s="1">
        <v>0.27272727272727271</v>
      </c>
      <c r="J17" s="1">
        <v>0.81818181818181823</v>
      </c>
      <c r="K17" s="1">
        <v>3.1818181818181817</v>
      </c>
      <c r="L17" s="1">
        <v>2.8181818181818183</v>
      </c>
      <c r="O17" s="3" t="s">
        <v>14</v>
      </c>
      <c r="P17" s="1">
        <v>0.11967545638945233</v>
      </c>
      <c r="Q17" s="1">
        <v>0.49087221095334688</v>
      </c>
      <c r="R17" s="1">
        <v>2.5882352941176472</v>
      </c>
      <c r="S17" s="1">
        <v>2.969574036511156</v>
      </c>
    </row>
    <row r="18" spans="1:19" x14ac:dyDescent="0.25">
      <c r="A18" s="3" t="s">
        <v>15</v>
      </c>
      <c r="B18" s="4">
        <v>0.64410621761658027</v>
      </c>
      <c r="C18" s="4">
        <v>0.8125</v>
      </c>
      <c r="H18" s="3" t="s">
        <v>43</v>
      </c>
      <c r="I18" s="1">
        <v>0</v>
      </c>
      <c r="J18" s="1">
        <v>0.33333333333333331</v>
      </c>
      <c r="K18" s="1">
        <v>1.3333333333333333</v>
      </c>
      <c r="L18" s="1">
        <v>1.3333333333333333</v>
      </c>
      <c r="O18" s="3" t="s">
        <v>15</v>
      </c>
      <c r="P18" s="1">
        <v>7.2538860103626937E-2</v>
      </c>
      <c r="Q18" s="1">
        <v>0.38341968911917096</v>
      </c>
      <c r="R18" s="1">
        <v>2.1398963730569949</v>
      </c>
      <c r="S18" s="1">
        <v>2.6010362694300517</v>
      </c>
    </row>
    <row r="19" spans="1:19" x14ac:dyDescent="0.25">
      <c r="A19" s="3" t="s">
        <v>16</v>
      </c>
      <c r="B19" s="4">
        <v>0.63992869875222813</v>
      </c>
      <c r="C19" s="4">
        <v>0.82352941176470584</v>
      </c>
      <c r="H19" s="3" t="s">
        <v>44</v>
      </c>
      <c r="I19" s="1">
        <v>1.3287197231833909</v>
      </c>
      <c r="J19" s="1">
        <v>3.7474048442906573</v>
      </c>
      <c r="K19" s="1">
        <v>5.7681660899653977</v>
      </c>
      <c r="L19" s="1">
        <v>3.698961937716263</v>
      </c>
      <c r="O19" s="3" t="s">
        <v>16</v>
      </c>
      <c r="P19" s="1">
        <v>8.0808080808080815E-2</v>
      </c>
      <c r="Q19" s="1">
        <v>0.26262626262626265</v>
      </c>
      <c r="R19" s="1">
        <v>1.6666666666666667</v>
      </c>
      <c r="S19" s="1">
        <v>2.404040404040404</v>
      </c>
    </row>
    <row r="20" spans="1:19" x14ac:dyDescent="0.25">
      <c r="A20" s="3" t="s">
        <v>17</v>
      </c>
      <c r="B20" s="4">
        <v>0.5950292397660818</v>
      </c>
      <c r="C20" s="4">
        <v>0.77777777777777779</v>
      </c>
      <c r="H20" s="3" t="s">
        <v>45</v>
      </c>
      <c r="I20" s="1">
        <v>0</v>
      </c>
      <c r="J20" s="1">
        <v>0</v>
      </c>
      <c r="K20" s="1">
        <v>1</v>
      </c>
      <c r="L20" s="1">
        <v>1</v>
      </c>
      <c r="O20" s="3" t="s">
        <v>17</v>
      </c>
      <c r="P20" s="1">
        <v>7.8947368421052627E-2</v>
      </c>
      <c r="Q20" s="1">
        <v>0.31578947368421051</v>
      </c>
      <c r="R20" s="1">
        <v>1.6842105263157894</v>
      </c>
      <c r="S20" s="1">
        <v>1.5263157894736843</v>
      </c>
    </row>
    <row r="21" spans="1:19" x14ac:dyDescent="0.25">
      <c r="A21" s="3" t="s">
        <v>18</v>
      </c>
      <c r="B21" s="4">
        <v>0.61988304093567259</v>
      </c>
      <c r="C21" s="4">
        <v>0.73684210526315785</v>
      </c>
      <c r="H21" s="3" t="s">
        <v>46</v>
      </c>
      <c r="I21" s="1">
        <v>0.1</v>
      </c>
      <c r="J21" s="1">
        <v>0.4</v>
      </c>
      <c r="K21" s="1">
        <v>1.7</v>
      </c>
      <c r="L21" s="1">
        <v>2</v>
      </c>
      <c r="O21" s="3" t="s">
        <v>18</v>
      </c>
      <c r="P21" s="1">
        <v>0</v>
      </c>
      <c r="Q21" s="1">
        <v>0.1111111111111111</v>
      </c>
      <c r="R21" s="1">
        <v>1</v>
      </c>
      <c r="S21" s="1">
        <v>1.2222222222222223</v>
      </c>
    </row>
    <row r="22" spans="1:19" x14ac:dyDescent="0.25">
      <c r="A22" s="3" t="s">
        <v>19</v>
      </c>
      <c r="B22" s="4">
        <v>0.57777777777777783</v>
      </c>
      <c r="C22" s="4">
        <v>0.7</v>
      </c>
      <c r="H22" s="3" t="s">
        <v>47</v>
      </c>
      <c r="I22" s="1">
        <v>0.23076923076923078</v>
      </c>
      <c r="J22" s="1">
        <v>0.73076923076923073</v>
      </c>
      <c r="K22" s="1">
        <v>2.7307692307692308</v>
      </c>
      <c r="L22" s="1">
        <v>2.8461538461538463</v>
      </c>
      <c r="O22" s="3" t="s">
        <v>19</v>
      </c>
      <c r="P22" s="1">
        <v>0</v>
      </c>
      <c r="Q22" s="1">
        <v>0.1111111111111111</v>
      </c>
      <c r="R22" s="1">
        <v>1</v>
      </c>
      <c r="S22" s="1">
        <v>1.2222222222222223</v>
      </c>
    </row>
    <row r="23" spans="1:19" x14ac:dyDescent="0.25">
      <c r="A23" s="3" t="s">
        <v>20</v>
      </c>
      <c r="B23" s="4">
        <v>0.64285714285714279</v>
      </c>
      <c r="C23" s="4">
        <v>0.66666666666666663</v>
      </c>
      <c r="H23" s="3" t="s">
        <v>48</v>
      </c>
      <c r="I23" s="1">
        <v>0.35802469135802467</v>
      </c>
      <c r="J23" s="1">
        <v>1.1234567901234569</v>
      </c>
      <c r="K23" s="1">
        <v>3.1728395061728394</v>
      </c>
      <c r="L23" s="1">
        <v>3.0123456790123457</v>
      </c>
      <c r="O23" s="3" t="s">
        <v>20</v>
      </c>
      <c r="P23" s="1">
        <v>0</v>
      </c>
      <c r="Q23" s="1">
        <v>0</v>
      </c>
      <c r="R23" s="1">
        <v>1</v>
      </c>
      <c r="S23" s="1">
        <v>1</v>
      </c>
    </row>
    <row r="24" spans="1:19" x14ac:dyDescent="0.25">
      <c r="A24" s="3" t="s">
        <v>21</v>
      </c>
      <c r="B24" s="4">
        <v>0.54545454545454541</v>
      </c>
      <c r="C24" s="4">
        <v>0.54545454545454541</v>
      </c>
      <c r="H24" s="3" t="s">
        <v>49</v>
      </c>
      <c r="I24" s="1">
        <v>0.46923076923076923</v>
      </c>
      <c r="J24" s="1">
        <v>1.7846153846153847</v>
      </c>
      <c r="K24" s="1">
        <v>4.1692307692307695</v>
      </c>
      <c r="L24" s="1">
        <v>3.0846153846153848</v>
      </c>
      <c r="O24" s="3" t="s">
        <v>21</v>
      </c>
      <c r="P24" s="1">
        <v>0</v>
      </c>
      <c r="Q24" s="1">
        <v>0</v>
      </c>
      <c r="R24" s="1">
        <v>1</v>
      </c>
      <c r="S24" s="1">
        <v>1</v>
      </c>
    </row>
    <row r="25" spans="1:19" x14ac:dyDescent="0.25">
      <c r="H25" s="3" t="s">
        <v>50</v>
      </c>
      <c r="I25" s="1">
        <v>0.8534031413612565</v>
      </c>
      <c r="J25" s="1">
        <v>2.9685863874345548</v>
      </c>
      <c r="K25" s="1">
        <v>5.3926701570680624</v>
      </c>
      <c r="L25" s="1">
        <v>3.5078534031413611</v>
      </c>
      <c r="O25" s="3" t="s">
        <v>22</v>
      </c>
      <c r="P25" s="1">
        <v>1.942230252968508</v>
      </c>
      <c r="Q25" s="1">
        <v>4.0927551196007572</v>
      </c>
      <c r="R25" s="1">
        <v>7.5371536740664258</v>
      </c>
      <c r="S25" s="1">
        <v>5.9458957150232319</v>
      </c>
    </row>
    <row r="26" spans="1:19" x14ac:dyDescent="0.25">
      <c r="H26" s="3" t="s">
        <v>51</v>
      </c>
      <c r="I26" s="1">
        <v>0.13333333333333333</v>
      </c>
      <c r="J26" s="1">
        <v>0.43333333333333335</v>
      </c>
      <c r="K26" s="1">
        <v>1.9</v>
      </c>
      <c r="L26" s="1">
        <v>2.4333333333333331</v>
      </c>
    </row>
    <row r="27" spans="1:19" x14ac:dyDescent="0.25">
      <c r="H27" s="3" t="s">
        <v>52</v>
      </c>
      <c r="I27" s="1">
        <v>1.180327868852459</v>
      </c>
      <c r="J27" s="1">
        <v>3.8295081967213114</v>
      </c>
      <c r="K27" s="1">
        <v>6.1475409836065573</v>
      </c>
      <c r="L27" s="1">
        <v>3.8655737704918032</v>
      </c>
    </row>
    <row r="28" spans="1:19" x14ac:dyDescent="0.25">
      <c r="H28" s="3" t="s">
        <v>53</v>
      </c>
      <c r="I28" s="1">
        <v>0</v>
      </c>
      <c r="J28" s="1">
        <v>0.33333333333333331</v>
      </c>
      <c r="K28" s="1">
        <v>1</v>
      </c>
      <c r="L28" s="1">
        <v>1.3333333333333333</v>
      </c>
    </row>
    <row r="29" spans="1:19" x14ac:dyDescent="0.25">
      <c r="H29" s="3" t="s">
        <v>54</v>
      </c>
      <c r="I29" s="1">
        <v>0.46473029045643155</v>
      </c>
      <c r="J29" s="1">
        <v>1.3692946058091287</v>
      </c>
      <c r="K29" s="1">
        <v>3.8423236514522823</v>
      </c>
      <c r="L29" s="1">
        <v>3.3775933609958506</v>
      </c>
    </row>
    <row r="30" spans="1:19" x14ac:dyDescent="0.25">
      <c r="H30" s="3" t="s">
        <v>55</v>
      </c>
      <c r="I30" s="1">
        <v>8.6956521739130432E-2</v>
      </c>
      <c r="J30" s="1">
        <v>0.21739130434782608</v>
      </c>
      <c r="K30" s="1">
        <v>1.4782608695652173</v>
      </c>
      <c r="L30" s="1">
        <v>2.1304347826086958</v>
      </c>
    </row>
    <row r="31" spans="1:19" x14ac:dyDescent="0.25">
      <c r="H31" s="3" t="s">
        <v>56</v>
      </c>
      <c r="I31" s="1">
        <v>0.99085365853658536</v>
      </c>
      <c r="J31" s="1">
        <v>2.7637195121951219</v>
      </c>
      <c r="K31" s="1">
        <v>5.1280487804878048</v>
      </c>
      <c r="L31" s="1">
        <v>3.7820121951219514</v>
      </c>
    </row>
    <row r="32" spans="1:19" x14ac:dyDescent="0.25">
      <c r="H32" s="3" t="s">
        <v>57</v>
      </c>
      <c r="I32" s="1">
        <v>0</v>
      </c>
      <c r="J32" s="1">
        <v>0.30769230769230771</v>
      </c>
      <c r="K32" s="1">
        <v>1.9230769230769231</v>
      </c>
      <c r="L32" s="1">
        <v>1.7692307692307692</v>
      </c>
    </row>
    <row r="33" spans="8:12" x14ac:dyDescent="0.25">
      <c r="H33" s="3" t="s">
        <v>58</v>
      </c>
      <c r="I33" s="1">
        <v>0.26688102893890675</v>
      </c>
      <c r="J33" s="1">
        <v>0.91639871382636651</v>
      </c>
      <c r="K33" s="1">
        <v>3.446945337620579</v>
      </c>
      <c r="L33" s="1">
        <v>3.266881028938907</v>
      </c>
    </row>
    <row r="34" spans="8:12" x14ac:dyDescent="0.25">
      <c r="H34" s="3" t="s">
        <v>59</v>
      </c>
      <c r="I34" s="1">
        <v>0</v>
      </c>
      <c r="J34" s="1">
        <v>0</v>
      </c>
      <c r="K34" s="1">
        <v>1</v>
      </c>
      <c r="L34" s="1">
        <v>1</v>
      </c>
    </row>
    <row r="35" spans="8:12" x14ac:dyDescent="0.25">
      <c r="H35" s="3" t="s">
        <v>60</v>
      </c>
      <c r="I35" s="1">
        <v>1.2098591549295774</v>
      </c>
      <c r="J35" s="1">
        <v>3.9985915492957744</v>
      </c>
      <c r="K35" s="1">
        <v>6.73943661971831</v>
      </c>
      <c r="L35" s="1">
        <v>4.2591549295774644</v>
      </c>
    </row>
    <row r="36" spans="8:12" x14ac:dyDescent="0.25">
      <c r="H36" s="3" t="s">
        <v>61</v>
      </c>
      <c r="I36" s="1">
        <v>0</v>
      </c>
      <c r="J36" s="1">
        <v>0</v>
      </c>
      <c r="K36" s="1">
        <v>1</v>
      </c>
      <c r="L36" s="1">
        <v>1</v>
      </c>
    </row>
    <row r="37" spans="8:12" x14ac:dyDescent="0.25">
      <c r="H37" s="3" t="s">
        <v>62</v>
      </c>
      <c r="I37" s="1">
        <v>0.56721311475409841</v>
      </c>
      <c r="J37" s="1">
        <v>1.7426229508196722</v>
      </c>
      <c r="K37" s="1">
        <v>4.4377049180327868</v>
      </c>
      <c r="L37" s="1">
        <v>3.7704918032786887</v>
      </c>
    </row>
    <row r="38" spans="8:12" x14ac:dyDescent="0.25">
      <c r="H38" s="3" t="s">
        <v>63</v>
      </c>
      <c r="I38" s="1">
        <v>0.14232209737827714</v>
      </c>
      <c r="J38" s="1">
        <v>0.79026217228464424</v>
      </c>
      <c r="K38" s="1">
        <v>3.1535580524344571</v>
      </c>
      <c r="L38" s="1">
        <v>3.0187265917602994</v>
      </c>
    </row>
    <row r="39" spans="8:12" x14ac:dyDescent="0.25">
      <c r="H39" s="3" t="s">
        <v>64</v>
      </c>
      <c r="I39" s="1">
        <v>3.0303030303030304E-2</v>
      </c>
      <c r="J39" s="1">
        <v>0.27272727272727271</v>
      </c>
      <c r="K39" s="1">
        <v>1.696969696969697</v>
      </c>
      <c r="L39" s="1">
        <v>2.3030303030303032</v>
      </c>
    </row>
    <row r="40" spans="8:12" x14ac:dyDescent="0.25">
      <c r="H40" s="3" t="s">
        <v>65</v>
      </c>
      <c r="I40" s="1">
        <v>0</v>
      </c>
      <c r="J40" s="1">
        <v>0</v>
      </c>
      <c r="K40" s="1">
        <v>1</v>
      </c>
      <c r="L40" s="1">
        <v>1</v>
      </c>
    </row>
    <row r="41" spans="8:12" x14ac:dyDescent="0.25">
      <c r="H41" s="3" t="s">
        <v>66</v>
      </c>
      <c r="I41" s="1">
        <v>1.3019578313253013</v>
      </c>
      <c r="J41" s="1">
        <v>3.4356174698795181</v>
      </c>
      <c r="K41" s="1">
        <v>6.2040662650602414</v>
      </c>
      <c r="L41" s="1">
        <v>4.461596385542169</v>
      </c>
    </row>
    <row r="42" spans="8:12" x14ac:dyDescent="0.25">
      <c r="H42" s="3" t="s">
        <v>67</v>
      </c>
      <c r="I42" s="1">
        <v>0</v>
      </c>
      <c r="J42" s="1">
        <v>0</v>
      </c>
      <c r="K42" s="1">
        <v>1</v>
      </c>
      <c r="L42" s="1">
        <v>1</v>
      </c>
    </row>
    <row r="43" spans="8:12" x14ac:dyDescent="0.25">
      <c r="H43" s="3" t="s">
        <v>68</v>
      </c>
      <c r="I43" s="1">
        <v>5.5555555555555552E-2</v>
      </c>
      <c r="J43" s="1">
        <v>0.3888888888888889</v>
      </c>
      <c r="K43" s="1">
        <v>2.4629629629629628</v>
      </c>
      <c r="L43" s="1">
        <v>3</v>
      </c>
    </row>
    <row r="44" spans="8:12" x14ac:dyDescent="0.25">
      <c r="H44" s="3" t="s">
        <v>69</v>
      </c>
      <c r="I44" s="1">
        <v>0.25714285714285712</v>
      </c>
      <c r="J44" s="1">
        <v>0.9196428571428571</v>
      </c>
      <c r="K44" s="1">
        <v>3.7107142857142859</v>
      </c>
      <c r="L44" s="1">
        <v>3.7696428571428573</v>
      </c>
    </row>
    <row r="45" spans="8:12" x14ac:dyDescent="0.25">
      <c r="H45" s="3" t="s">
        <v>70</v>
      </c>
      <c r="I45" s="1">
        <v>0.7931034482758621</v>
      </c>
      <c r="J45" s="1">
        <v>2.1227586206896554</v>
      </c>
      <c r="K45" s="1">
        <v>5.0813793103448273</v>
      </c>
      <c r="L45" s="1">
        <v>4.3248275862068963</v>
      </c>
    </row>
    <row r="46" spans="8:12" x14ac:dyDescent="0.25">
      <c r="H46" s="3" t="s">
        <v>71</v>
      </c>
      <c r="I46" s="1">
        <v>0.125</v>
      </c>
      <c r="J46" s="1">
        <v>0.3125</v>
      </c>
      <c r="K46" s="1">
        <v>1.875</v>
      </c>
      <c r="L46" s="1">
        <v>3.375</v>
      </c>
    </row>
    <row r="47" spans="8:12" x14ac:dyDescent="0.25">
      <c r="H47" s="3" t="s">
        <v>72</v>
      </c>
      <c r="I47" s="1">
        <v>1.7348643006263047</v>
      </c>
      <c r="J47" s="1">
        <v>4.5986430062630479</v>
      </c>
      <c r="K47" s="1">
        <v>7.6544885177453024</v>
      </c>
      <c r="L47" s="1">
        <v>5.1638830897703549</v>
      </c>
    </row>
    <row r="48" spans="8:12" x14ac:dyDescent="0.25">
      <c r="H48" s="3" t="s">
        <v>73</v>
      </c>
      <c r="I48" s="1">
        <v>0</v>
      </c>
      <c r="J48" s="1">
        <v>0.5</v>
      </c>
      <c r="K48" s="1">
        <v>2</v>
      </c>
      <c r="L48" s="1">
        <v>2.5</v>
      </c>
    </row>
    <row r="49" spans="8:12" x14ac:dyDescent="0.25">
      <c r="H49" s="3" t="s">
        <v>74</v>
      </c>
      <c r="I49" s="1">
        <v>0.55089408528198069</v>
      </c>
      <c r="J49" s="1">
        <v>1.5536451169188445</v>
      </c>
      <c r="K49" s="1">
        <v>4.6059147180192568</v>
      </c>
      <c r="L49" s="1">
        <v>4.2654745529573592</v>
      </c>
    </row>
    <row r="50" spans="8:12" x14ac:dyDescent="0.25">
      <c r="H50" s="3" t="s">
        <v>75</v>
      </c>
      <c r="I50" s="1">
        <v>0.1</v>
      </c>
      <c r="J50" s="1">
        <v>0.35</v>
      </c>
      <c r="K50" s="1">
        <v>2.5083333333333333</v>
      </c>
      <c r="L50" s="1">
        <v>3.25</v>
      </c>
    </row>
    <row r="51" spans="8:12" x14ac:dyDescent="0.25">
      <c r="H51" s="3" t="s">
        <v>76</v>
      </c>
      <c r="I51" s="1">
        <v>0</v>
      </c>
      <c r="J51" s="1">
        <v>0</v>
      </c>
      <c r="K51" s="1">
        <v>1</v>
      </c>
      <c r="L51" s="1">
        <v>1.5</v>
      </c>
    </row>
    <row r="52" spans="8:12" x14ac:dyDescent="0.25">
      <c r="H52" s="3" t="s">
        <v>77</v>
      </c>
      <c r="I52" s="1">
        <v>1.6139921722113504</v>
      </c>
      <c r="J52" s="1">
        <v>3.8052837573385521</v>
      </c>
      <c r="K52" s="1">
        <v>6.9552348336594916</v>
      </c>
      <c r="L52" s="1">
        <v>5.256849315068493</v>
      </c>
    </row>
    <row r="53" spans="8:12" x14ac:dyDescent="0.25">
      <c r="H53" s="3" t="s">
        <v>78</v>
      </c>
      <c r="I53" s="1">
        <v>0.18181818181818182</v>
      </c>
      <c r="J53" s="1">
        <v>0.18181818181818182</v>
      </c>
      <c r="K53" s="1">
        <v>1.8181818181818181</v>
      </c>
      <c r="L53" s="1">
        <v>2.7272727272727271</v>
      </c>
    </row>
    <row r="54" spans="8:12" x14ac:dyDescent="0.25">
      <c r="H54" s="3" t="s">
        <v>79</v>
      </c>
      <c r="I54" s="1">
        <v>0.24232081911262798</v>
      </c>
      <c r="J54" s="1">
        <v>0.71331058020477811</v>
      </c>
      <c r="K54" s="1">
        <v>3.5750853242320817</v>
      </c>
      <c r="L54" s="1">
        <v>3.9488054607508531</v>
      </c>
    </row>
    <row r="55" spans="8:12" x14ac:dyDescent="0.25">
      <c r="H55" s="3" t="s">
        <v>80</v>
      </c>
      <c r="I55" s="1">
        <v>1.0925279329608939</v>
      </c>
      <c r="J55" s="1">
        <v>2.7880586592178771</v>
      </c>
      <c r="K55" s="1">
        <v>6.1288407821229054</v>
      </c>
      <c r="L55" s="1">
        <v>5.0024441340782122</v>
      </c>
    </row>
    <row r="56" spans="8:12" x14ac:dyDescent="0.25">
      <c r="H56" s="3" t="s">
        <v>81</v>
      </c>
      <c r="I56" s="1">
        <v>0.12994350282485875</v>
      </c>
      <c r="J56" s="1">
        <v>0.47457627118644069</v>
      </c>
      <c r="K56" s="1">
        <v>3.0451977401129944</v>
      </c>
      <c r="L56" s="1">
        <v>3.7118644067796609</v>
      </c>
    </row>
    <row r="57" spans="8:12" x14ac:dyDescent="0.25">
      <c r="H57" s="3" t="s">
        <v>82</v>
      </c>
      <c r="I57" s="1">
        <v>1.8567694720334553</v>
      </c>
      <c r="J57" s="1">
        <v>4.0141139571353897</v>
      </c>
      <c r="K57" s="1">
        <v>7.1531625718766332</v>
      </c>
      <c r="L57" s="1">
        <v>5.5883429168844749</v>
      </c>
    </row>
    <row r="58" spans="8:12" x14ac:dyDescent="0.25">
      <c r="H58" s="3" t="s">
        <v>83</v>
      </c>
      <c r="I58" s="1">
        <v>0.25</v>
      </c>
      <c r="J58" s="1">
        <v>0.5</v>
      </c>
      <c r="K58" s="1">
        <v>2.5</v>
      </c>
      <c r="L58" s="1">
        <v>2.75</v>
      </c>
    </row>
    <row r="59" spans="8:12" x14ac:dyDescent="0.25">
      <c r="H59" s="3" t="s">
        <v>84</v>
      </c>
      <c r="I59" s="1">
        <v>0.56398713826366564</v>
      </c>
      <c r="J59" s="1">
        <v>1.3832797427652732</v>
      </c>
      <c r="K59" s="1">
        <v>4.6424437299035368</v>
      </c>
      <c r="L59" s="1">
        <v>4.7241157556270092</v>
      </c>
    </row>
    <row r="60" spans="8:12" x14ac:dyDescent="0.25">
      <c r="H60" s="3" t="s">
        <v>85</v>
      </c>
      <c r="I60" s="1">
        <v>0</v>
      </c>
      <c r="J60" s="1">
        <v>0</v>
      </c>
      <c r="K60" s="1">
        <v>1.5</v>
      </c>
      <c r="L60" s="1">
        <v>2</v>
      </c>
    </row>
    <row r="61" spans="8:12" x14ac:dyDescent="0.25">
      <c r="H61" s="3" t="s">
        <v>86</v>
      </c>
      <c r="I61" s="1">
        <v>2.5653503893214684</v>
      </c>
      <c r="J61" s="1">
        <v>5.3506674082313683</v>
      </c>
      <c r="K61" s="1">
        <v>8.7438820912124591</v>
      </c>
      <c r="L61" s="1">
        <v>6.4162958843159066</v>
      </c>
    </row>
    <row r="62" spans="8:12" x14ac:dyDescent="0.25">
      <c r="H62" s="3" t="s">
        <v>87</v>
      </c>
      <c r="I62" s="1">
        <v>0.24615384615384617</v>
      </c>
      <c r="J62" s="1">
        <v>0.61153846153846159</v>
      </c>
      <c r="K62" s="1">
        <v>3.453846153846154</v>
      </c>
      <c r="L62" s="1">
        <v>4.5576923076923075</v>
      </c>
    </row>
    <row r="63" spans="8:12" x14ac:dyDescent="0.25">
      <c r="H63" s="3" t="s">
        <v>88</v>
      </c>
      <c r="I63" s="1">
        <v>2.4488479262672813</v>
      </c>
      <c r="J63" s="1">
        <v>5.1617511520737329</v>
      </c>
      <c r="K63" s="1">
        <v>8.9306451612903217</v>
      </c>
      <c r="L63" s="1">
        <v>6.661520737327189</v>
      </c>
    </row>
    <row r="64" spans="8:12" x14ac:dyDescent="0.25">
      <c r="H64" s="3" t="s">
        <v>89</v>
      </c>
      <c r="I64" s="1">
        <v>7.1428571428571425E-2</v>
      </c>
      <c r="J64" s="1">
        <v>0.2857142857142857</v>
      </c>
      <c r="K64" s="1">
        <v>2.2142857142857144</v>
      </c>
      <c r="L64" s="1">
        <v>2.9285714285714284</v>
      </c>
    </row>
    <row r="65" spans="8:12" x14ac:dyDescent="0.25">
      <c r="H65" s="3" t="s">
        <v>90</v>
      </c>
      <c r="I65" s="1">
        <v>1.736931680038901</v>
      </c>
      <c r="J65" s="1">
        <v>3.7335278385606614</v>
      </c>
      <c r="K65" s="1">
        <v>7.5385363481643566</v>
      </c>
      <c r="L65" s="1">
        <v>6.1402868952103091</v>
      </c>
    </row>
    <row r="66" spans="8:12" x14ac:dyDescent="0.25">
      <c r="H66" s="3" t="s">
        <v>91</v>
      </c>
      <c r="I66" s="1">
        <v>1.1938013442867812</v>
      </c>
      <c r="J66" s="1">
        <v>2.5955937266616878</v>
      </c>
      <c r="K66" s="1">
        <v>6.3610903659447349</v>
      </c>
      <c r="L66" s="1">
        <v>5.7580283793876026</v>
      </c>
    </row>
    <row r="67" spans="8:12" x14ac:dyDescent="0.25">
      <c r="H67" s="3" t="s">
        <v>92</v>
      </c>
      <c r="I67" s="1">
        <v>0.80257510729613735</v>
      </c>
      <c r="J67" s="1">
        <v>1.8890251379521765</v>
      </c>
      <c r="K67" s="1">
        <v>5.7020232985898218</v>
      </c>
      <c r="L67" s="1">
        <v>5.5236051502145926</v>
      </c>
    </row>
    <row r="68" spans="8:12" x14ac:dyDescent="0.25">
      <c r="H68" s="3" t="s">
        <v>93</v>
      </c>
      <c r="I68" s="1">
        <v>0.49502133712660029</v>
      </c>
      <c r="J68" s="1">
        <v>1.2546230440967283</v>
      </c>
      <c r="K68" s="1">
        <v>4.8591749644381226</v>
      </c>
      <c r="L68" s="1">
        <v>5.2418207681365576</v>
      </c>
    </row>
    <row r="69" spans="8:12" x14ac:dyDescent="0.25">
      <c r="H69" s="3" t="s">
        <v>94</v>
      </c>
      <c r="I69" s="1">
        <v>0.32669322709163345</v>
      </c>
      <c r="J69" s="1">
        <v>0.84860557768924305</v>
      </c>
      <c r="K69" s="1">
        <v>4.3505976095617527</v>
      </c>
      <c r="L69" s="1">
        <v>5.1992031872509958</v>
      </c>
    </row>
    <row r="70" spans="8:12" x14ac:dyDescent="0.25">
      <c r="H70" s="3" t="s">
        <v>95</v>
      </c>
      <c r="I70" s="1">
        <v>0.17741935483870969</v>
      </c>
      <c r="J70" s="1">
        <v>0.4838709677419355</v>
      </c>
      <c r="K70" s="1">
        <v>3.306451612903226</v>
      </c>
      <c r="L70" s="1">
        <v>4.0161290322580649</v>
      </c>
    </row>
    <row r="71" spans="8:12" x14ac:dyDescent="0.25">
      <c r="H71" s="3" t="s">
        <v>96</v>
      </c>
      <c r="I71" s="1">
        <v>0</v>
      </c>
      <c r="J71" s="1">
        <v>0.125</v>
      </c>
      <c r="K71" s="1">
        <v>2.375</v>
      </c>
      <c r="L71" s="1">
        <v>4.5</v>
      </c>
    </row>
    <row r="72" spans="8:12" x14ac:dyDescent="0.25">
      <c r="H72" s="3" t="s">
        <v>97</v>
      </c>
      <c r="I72" s="1">
        <v>3.3728981861511982</v>
      </c>
      <c r="J72" s="1">
        <v>6.235866543095459</v>
      </c>
      <c r="K72" s="1">
        <v>10.204223487356018</v>
      </c>
      <c r="L72" s="1">
        <v>7.8323844829868925</v>
      </c>
    </row>
    <row r="73" spans="8:12" x14ac:dyDescent="0.25">
      <c r="H73" s="3" t="s">
        <v>22</v>
      </c>
      <c r="I73" s="1">
        <v>1.942230252968508</v>
      </c>
      <c r="J73" s="1">
        <v>4.0927551196007572</v>
      </c>
      <c r="K73" s="1">
        <v>7.5371536740664258</v>
      </c>
      <c r="L73" s="1">
        <v>5.9458957150232319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16" sqref="H16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14.140625" customWidth="1"/>
    <col min="4" max="5" width="12" bestFit="1" customWidth="1"/>
  </cols>
  <sheetData>
    <row r="1" spans="1:5" x14ac:dyDescent="0.25">
      <c r="A1" s="2" t="s">
        <v>0</v>
      </c>
      <c r="B1" t="s">
        <v>98</v>
      </c>
    </row>
    <row r="2" spans="1:5" x14ac:dyDescent="0.25">
      <c r="A2" s="3" t="s">
        <v>1</v>
      </c>
      <c r="B2" s="1">
        <v>47</v>
      </c>
      <c r="C2" s="1">
        <f>ROW()</f>
        <v>2</v>
      </c>
      <c r="D2">
        <f>26^C2</f>
        <v>676</v>
      </c>
      <c r="E2" s="5">
        <f>GETPIVOTDATA("[Measures].[Count of Word]",$A$1,"[words].[Length]","[words].[Length].&amp;[2]")/D2</f>
        <v>6.9526627218934905E-2</v>
      </c>
    </row>
    <row r="3" spans="1:5" x14ac:dyDescent="0.25">
      <c r="A3" s="3" t="s">
        <v>2</v>
      </c>
      <c r="B3" s="1">
        <v>589</v>
      </c>
      <c r="C3" s="1">
        <f>ROW()</f>
        <v>3</v>
      </c>
      <c r="D3">
        <f>26^C3</f>
        <v>17576</v>
      </c>
      <c r="E3" s="5">
        <f>GETPIVOTDATA("[Measures].[Count of Word]",$A$1,"[words].[Length]","[words].[Length].&amp;[3]")/D3</f>
        <v>3.351160673645881E-2</v>
      </c>
    </row>
    <row r="4" spans="1:5" x14ac:dyDescent="0.25">
      <c r="A4" s="3" t="s">
        <v>3</v>
      </c>
      <c r="B4" s="1">
        <v>2294</v>
      </c>
      <c r="C4" s="1">
        <f>ROW()</f>
        <v>4</v>
      </c>
      <c r="D4">
        <f>26^C4</f>
        <v>456976</v>
      </c>
      <c r="E4" s="5">
        <f>GETPIVOTDATA("[Measures].[Count of Word]",$A$1,"[words].[Length]","[words].[Length].&amp;[4]")/D4</f>
        <v>5.0199572844088092E-3</v>
      </c>
    </row>
    <row r="5" spans="1:5" x14ac:dyDescent="0.25">
      <c r="A5" s="3" t="s">
        <v>4</v>
      </c>
      <c r="B5" s="1">
        <v>4266</v>
      </c>
      <c r="C5" s="1">
        <f>ROW()</f>
        <v>5</v>
      </c>
      <c r="D5">
        <f>26^C5</f>
        <v>11881376</v>
      </c>
      <c r="E5" s="5">
        <f>GETPIVOTDATA("[Measures].[Count of Word]",$A$1,"[words].[Length]","[words].[Length].&amp;[5]")/D5</f>
        <v>3.5904932223338441E-4</v>
      </c>
    </row>
    <row r="6" spans="1:5" x14ac:dyDescent="0.25">
      <c r="A6" s="3" t="s">
        <v>5</v>
      </c>
      <c r="B6" s="1">
        <v>6936</v>
      </c>
      <c r="C6" s="1">
        <f>ROW()</f>
        <v>6</v>
      </c>
      <c r="D6">
        <f>26^C6</f>
        <v>308915776</v>
      </c>
      <c r="E6" s="5">
        <f>GETPIVOTDATA("[Measures].[Count of Word]",$A$1,"[words].[Length]","[words].[Length].&amp;[6]")/D6</f>
        <v>2.2452721870701742E-5</v>
      </c>
    </row>
    <row r="7" spans="1:5" x14ac:dyDescent="0.25">
      <c r="A7" s="3" t="s">
        <v>6</v>
      </c>
      <c r="B7" s="1">
        <v>9203</v>
      </c>
      <c r="C7" s="1">
        <f>ROW()</f>
        <v>7</v>
      </c>
      <c r="D7">
        <f>26^C7</f>
        <v>8031810176</v>
      </c>
      <c r="E7" s="5">
        <f>GETPIVOTDATA("[Measures].[Count of Word]",$A$1,"[words].[Length]","[words].[Length].&amp;[7]")/D7</f>
        <v>1.1458189123417849E-6</v>
      </c>
    </row>
    <row r="8" spans="1:5" x14ac:dyDescent="0.25">
      <c r="A8" s="3" t="s">
        <v>7</v>
      </c>
      <c r="B8" s="1">
        <v>9395</v>
      </c>
      <c r="C8" s="1">
        <f>ROW()</f>
        <v>8</v>
      </c>
      <c r="D8">
        <f>26^C8</f>
        <v>208827064576</v>
      </c>
      <c r="E8" s="5">
        <f>GETPIVOTDATA("[Measures].[Count of Word]",$A$1,"[words].[Length]","[words].[Length].&amp;[8]")/D8</f>
        <v>4.4989379221871921E-8</v>
      </c>
    </row>
    <row r="9" spans="1:5" x14ac:dyDescent="0.25">
      <c r="A9" s="3" t="s">
        <v>8</v>
      </c>
      <c r="B9" s="1">
        <v>7696</v>
      </c>
      <c r="C9" s="1">
        <f>ROW()</f>
        <v>9</v>
      </c>
      <c r="D9">
        <f>26^C9</f>
        <v>5429503678976</v>
      </c>
      <c r="E9" s="5">
        <f>GETPIVOTDATA("[Measures].[Count of Word]",$A$1,"[words].[Length]","[words].[Length].&amp;[9]")/D9</f>
        <v>1.4174407929402968E-9</v>
      </c>
    </row>
    <row r="10" spans="1:5" x14ac:dyDescent="0.25">
      <c r="A10" s="3" t="s">
        <v>9</v>
      </c>
      <c r="B10" s="1">
        <v>6377</v>
      </c>
      <c r="C10" s="1">
        <f>ROW()</f>
        <v>10</v>
      </c>
      <c r="D10">
        <f>26^C10</f>
        <v>141167095653376</v>
      </c>
      <c r="E10" s="5">
        <f>GETPIVOTDATA("[Measures].[Count of Word]",$A$1,"[words].[Length]","[words].[Length].&amp;[10]")/D10</f>
        <v>4.5173416443008718E-11</v>
      </c>
    </row>
    <row r="11" spans="1:5" x14ac:dyDescent="0.25">
      <c r="A11" s="3" t="s">
        <v>10</v>
      </c>
      <c r="B11" s="1">
        <v>4557</v>
      </c>
      <c r="C11" s="1">
        <f>ROW()</f>
        <v>11</v>
      </c>
      <c r="D11">
        <f>26^C11</f>
        <v>3670344486987776</v>
      </c>
      <c r="E11" s="5">
        <f>GETPIVOTDATA("[Measures].[Count of Word]",$A$1,"[words].[Length]","[words].[Length].&amp;[11]")/D11</f>
        <v>1.2415728322383972E-12</v>
      </c>
    </row>
    <row r="12" spans="1:5" x14ac:dyDescent="0.25">
      <c r="A12" s="3" t="s">
        <v>11</v>
      </c>
      <c r="B12" s="1">
        <v>3102</v>
      </c>
      <c r="C12" s="1">
        <f>ROW()</f>
        <v>12</v>
      </c>
      <c r="D12">
        <f>26^C12</f>
        <v>9.5428956661682176E+16</v>
      </c>
      <c r="E12" s="5">
        <f>GETPIVOTDATA("[Measures].[Count of Word]",$A$1,"[words].[Length]","[words].[Length].&amp;[12]")/D12</f>
        <v>3.2505856801906689E-14</v>
      </c>
    </row>
    <row r="13" spans="1:5" x14ac:dyDescent="0.25">
      <c r="A13" s="3" t="s">
        <v>12</v>
      </c>
      <c r="B13" s="1">
        <v>1880</v>
      </c>
      <c r="C13" s="1">
        <f>ROW()</f>
        <v>13</v>
      </c>
      <c r="D13">
        <f>26^C13</f>
        <v>2.4811528732037366E+18</v>
      </c>
      <c r="E13" s="5">
        <f>GETPIVOTDATA("[Measures].[Count of Word]",$A$1,"[words].[Length]","[words].[Length].&amp;[13]")/D13</f>
        <v>7.5771227976472463E-16</v>
      </c>
    </row>
    <row r="14" spans="1:5" x14ac:dyDescent="0.25">
      <c r="A14" s="3" t="s">
        <v>13</v>
      </c>
      <c r="B14" s="1">
        <v>924</v>
      </c>
      <c r="C14" s="1">
        <f>ROW()</f>
        <v>14</v>
      </c>
      <c r="D14">
        <f>26^C14</f>
        <v>6.4509974703297151E+19</v>
      </c>
      <c r="E14" s="5">
        <f>GETPIVOTDATA("[Measures].[Count of Word]",$A$1,"[words].[Length]","[words].[Length].&amp;[14]")/D14</f>
        <v>1.432336633597802E-17</v>
      </c>
    </row>
    <row r="15" spans="1:5" x14ac:dyDescent="0.25">
      <c r="A15" s="3" t="s">
        <v>14</v>
      </c>
      <c r="B15" s="1">
        <v>493</v>
      </c>
      <c r="C15" s="1">
        <f>ROW()</f>
        <v>15</v>
      </c>
      <c r="D15">
        <f>26^C15</f>
        <v>1.677259342285726E+21</v>
      </c>
      <c r="E15" s="5">
        <f>GETPIVOTDATA("[Measures].[Count of Word]",$A$1,"[words].[Length]","[words].[Length].&amp;[15]")/D15</f>
        <v>2.9393188493328184E-19</v>
      </c>
    </row>
    <row r="16" spans="1:5" x14ac:dyDescent="0.25">
      <c r="A16" s="3" t="s">
        <v>15</v>
      </c>
      <c r="B16" s="1">
        <v>193</v>
      </c>
      <c r="C16" s="1">
        <f>ROW()</f>
        <v>16</v>
      </c>
      <c r="D16">
        <f>26^C16</f>
        <v>4.3608742899428878E+22</v>
      </c>
      <c r="E16" s="5">
        <f>GETPIVOTDATA("[Measures].[Count of Word]",$A$1,"[words].[Length]","[words].[Length].&amp;[16]")/D16</f>
        <v>4.4257180365207826E-21</v>
      </c>
    </row>
    <row r="17" spans="1:5" x14ac:dyDescent="0.25">
      <c r="A17" s="3" t="s">
        <v>16</v>
      </c>
      <c r="B17" s="1">
        <v>99</v>
      </c>
      <c r="C17" s="1">
        <f>ROW()</f>
        <v>17</v>
      </c>
      <c r="D17">
        <f>26^C17</f>
        <v>1.1338273153851509E+24</v>
      </c>
      <c r="E17" s="5">
        <f>GETPIVOTDATA("[Measures].[Count of Word]",$A$1,"[words].[Length]","[words].[Length].&amp;[17]")/D17</f>
        <v>8.7314883542358999E-23</v>
      </c>
    </row>
    <row r="18" spans="1:5" x14ac:dyDescent="0.25">
      <c r="A18" s="3" t="s">
        <v>17</v>
      </c>
      <c r="B18" s="1">
        <v>38</v>
      </c>
      <c r="C18" s="1">
        <f>ROW()</f>
        <v>18</v>
      </c>
      <c r="D18">
        <f>26^C18</f>
        <v>2.947951020001392E+25</v>
      </c>
      <c r="E18" s="5">
        <f>GETPIVOTDATA("[Measures].[Count of Word]",$A$1,"[words].[Length]","[words].[Length].&amp;[18]")/D18</f>
        <v>1.2890309147667609E-24</v>
      </c>
    </row>
    <row r="19" spans="1:5" x14ac:dyDescent="0.25">
      <c r="A19" s="3" t="s">
        <v>18</v>
      </c>
      <c r="B19" s="1">
        <v>9</v>
      </c>
      <c r="C19" s="1">
        <f>ROW()</f>
        <v>19</v>
      </c>
      <c r="D19">
        <f>26^C19</f>
        <v>7.6646726520036199E+26</v>
      </c>
      <c r="E19" s="5">
        <f>GETPIVOTDATA("[Measures].[Count of Word]",$A$1,"[words].[Length]","[words].[Length].&amp;[19]")/D19</f>
        <v>1.1742184446255918E-26</v>
      </c>
    </row>
    <row r="20" spans="1:5" x14ac:dyDescent="0.25">
      <c r="A20" s="3" t="s">
        <v>19</v>
      </c>
      <c r="B20" s="1">
        <v>9</v>
      </c>
      <c r="C20" s="1">
        <f>ROW()</f>
        <v>20</v>
      </c>
      <c r="D20">
        <f>26^C20</f>
        <v>1.992814889520941E+28</v>
      </c>
      <c r="E20" s="5">
        <f>GETPIVOTDATA("[Measures].[Count of Word]",$A$1,"[words].[Length]","[words].[Length].&amp;[20]")/D20</f>
        <v>4.5162247870215071E-28</v>
      </c>
    </row>
    <row r="21" spans="1:5" x14ac:dyDescent="0.25">
      <c r="A21" s="3" t="s">
        <v>20</v>
      </c>
      <c r="B21" s="1">
        <v>2</v>
      </c>
      <c r="C21" s="1">
        <f>ROW()</f>
        <v>21</v>
      </c>
      <c r="D21">
        <f>26^C21</f>
        <v>5.181318712754447E+29</v>
      </c>
      <c r="E21" s="5">
        <f>GETPIVOTDATA("[Measures].[Count of Word]",$A$1,"[words].[Length]","[words].[Length].&amp;[21]")/D21</f>
        <v>3.8600211854884673E-30</v>
      </c>
    </row>
    <row r="22" spans="1:5" x14ac:dyDescent="0.25">
      <c r="A22" s="3" t="s">
        <v>21</v>
      </c>
      <c r="B22" s="1">
        <v>1</v>
      </c>
      <c r="C22" s="1">
        <f>ROW()</f>
        <v>22</v>
      </c>
      <c r="D22">
        <f>26^C22</f>
        <v>1.3471428653161561E+31</v>
      </c>
      <c r="E22" s="5">
        <f>GETPIVOTDATA("[Measures].[Count of Word]",$A$1,"[words].[Length]","[words].[Length].&amp;[22]")/D22</f>
        <v>7.4231176644008994E-32</v>
      </c>
    </row>
    <row r="23" spans="1:5" x14ac:dyDescent="0.25">
      <c r="A23" s="3" t="s">
        <v>22</v>
      </c>
      <c r="B23" s="1">
        <v>58110</v>
      </c>
      <c r="C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 w o r d s _ a e 6 0 1 1 7 9 - 8 e 0 1 - 4 b 5 4 - 9 b 5 3 - 9 c 6 3 5 8 a f 4 c 2 6 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 w o r d s _ a e 6 0 1 1 7 9 - 8 e 0 1 - 4 b 5 4 - 9 b 5 3 - 9 c 6 3 5 8 a f 4 c 2 6 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4 9 0 6 3 e 4 - 4 4 2 3 - 4 5 f a - 8 c 0 3 - 8 6 e 5 0 2 9 8 1 1 9 8 " > < C u s t o m C o n t e n t > < ! [ C D A T A [ < ? x m l   v e r s i o n = " 1 . 0 "   e n c o d i n g = " u t f - 1 6 " ? > < S e t t i n g s > < C a l c u l a t e d F i e l d s > < i t e m > < M e a s u r e N a m e > A v e r a g e   o f   O p t i m a l   I n c o r r e c t   G u e s s e s   R e q u i r e d < / M e a s u r e N a m e > < D i s p l a y N a m e > A v e r a g e   o f   O p t i m a l   I n c o r r e c t   G u e s s e s   R e q u i r e d < / D i s p l a y N a m e > < V i s i b l e > T r u e < / V i s i b l e > < / i t e m > < i t e m > < M e a s u r e N a m e > A v e r a g e   o f   E a s y   G u e s s e s   R e q u i r e d < / M e a s u r e N a m e > < D i s p l a y N a m e > A v e r a g e   o f   E a s y   G u e s s e s   R e q u i r e d < / D i s p l a y N a m e > < V i s i b l e > T r u e < / V i s i b l e > < / i t e m > < i t e m > < M e a s u r e N a m e > A v e r a g e   o f   E a s y   I n c o r r e c t   G u e s s e s   R e q u i r e d < / M e a s u r e N a m e > < D i s p l a y N a m e > A v e r a g e   o f   E a s y   I n c o r r e c t   G u e s s e s   R e q u i r e d < / D i s p l a y N a m e > < V i s i b l e > T r u e < / V i s i b l e > < / i t e m > < i t e m > < M e a s u r e N a m e > A v e r a g e   o f   O p t i m a l   G u e s s e s   R e q u i r e d < / M e a s u r e N a m e > < D i s p l a y N a m e > A v e r a g e   o f   O p t i m a l   G u e s s e s   R e q u i r e d 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 D a t a < / S l i c e r S h e e t N a m e > < S A H o s t H a s h > 7 3 4 2 8 6 3 5 5 < / S A H o s t H a s h > < G e m i n i F i e l d L i s t V i s i b l e > F a l s e 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4 9 2 2 5 8 7 - c 3 6 a - 4 4 e 5 - b c c c - b 0 d 9 7 e 7 4 0 7 5 f " > < C u s t o m C o n t e n t > < ! [ C D A T A [ < ? x m l   v e r s i o n = " 1 . 0 "   e n c o d i n g = " u t f - 1 6 " ? > < S e t t i n g s > < C a l c u l a t e d F i e l d s > < i t e m > < M e a s u r e N a m e > A v e r a g e   o f   P e r c e n t   U n i q u e   C h a r a c t e r s < / M e a s u r e N a m e > < D i s p l a y N a m e > A v e r a g e   o f   P e r c e n t   U n i q u e   C h a r a c t e r s < / D i s p l a y N a m e > < V i s i b l e > T r u e < / V i s i b l e > < / i t e m > < i t e m > < M e a s u r e N a m e > M a x i m u m   o f   P e r c e n t   U n i q u e   C h a r a c t e r s < / M e a s u r e N a m e > < D i s p l a y N a m e > M a x i m u m   o f   P e r c e n t   U n i q u e   C h a r a c t e r s 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 D a t a < / S l i c e r S h e e t N a m e > < S A H o s t H a s h > 9 1 8 2 3 4 3 7 4 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c 4 2 b 1 b 4 - 8 c 8 a - 4 c 1 2 - b a d 8 - 0 a 0 3 7 c 5 a 3 f 4 4 " > < C u s t o m C o n t e n t > < ! [ C D A T A [ < ? x m l   v e r s i o n = " 1 . 0 "   e n c o d i n g = " u t f - 1 6 " ? > < S e t t i n g s > < C a l c u l a t e d F i e l d s > < i t e m > < M e a s u r e N a m e > A v e r a g e   o f   O p t i m a l   I n c o r r e c t   G u e s s e s   R e q u i r e d < / M e a s u r e N a m e > < D i s p l a y N a m e > A v e r a g e   o f   O p t i m a l   I n c o r r e c t   G u e s s e s   R e q u i r e d < / D i s p l a y N a m e > < V i s i b l e > T r u e < / V i s i b l e > < / i t e m > < i t e m > < M e a s u r e N a m e > A v e r a g e   o f   E a s y   I n c o r r e c t   G u e s s e s   R e q u i r e d < / M e a s u r e N a m e > < D i s p l a y N a m e > A v e r a g e   o f   E a s y   I n c o r r e c t   G u e s s e s   R e q u i r e d < / D i s p l a y N a m e > < V i s i b l e > T r u e < / V i s i b l e > < / i t e m > < i t e m > < M e a s u r e N a m e > A v e r a g e   o f   E a s y   G u e s s e s   R e q u i r e d < / M e a s u r e N a m e > < D i s p l a y N a m e > A v e r a g e   o f   E a s y   G u e s s e s   R e q u i r e d < / D i s p l a y N a m e > < V i s i b l e > T r u e < / V i s i b l e > < / i t e m > < i t e m > < M e a s u r e N a m e > A v e r a g e   o f   O p t i m a l   G u e s s e s   R e q u i r e d < / M e a s u r e N a m e > < D i s p l a y N a m e > A v e r a g e   o f   O p t i m a l   G u e s s e s   R e q u i r e d 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 D a t a < / S l i c e r S h e e t N a m e > < S A H o s t H a s h > 1 2 2 8 0 4 1 1 1 7 < / S A H o s t H a s h > < G e m i n i F i e l d L i s t V i s i b l e > F a l s e 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4 0 2 5 d 8 d 1 - 6 5 f 4 - 4 d 0 b - b 8 3 8 - 4 3 8 4 2 f 6 4 3 3 b 9 " > < C u s t o m C o n t e n t > < ! [ C D A T A [ < ? x m l   v e r s i o n = " 1 . 0 "   e n c o d i n g = " u t f - 1 6 " ? > < S e t t i n g s > < C a l c u l a t e d F i e l d s > < i t e m > < M e a s u r e N a m e > C o u n t   o f   W o r d < / M e a s u r e N a m e > < D i s p l a y N a m e > C o u n t   o f   W o r d 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 S h e e t 7 < / S l i c e r S h e e t N a m e > < S A H o s t H a s h > 7 0 5 1 7 9 4 5 1 < / S A H o s t H a s h > < G e m i n i F i e l d L i s t V i s i b l e > F a l s e 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b f 1 4 c d e - 4 7 1 0 - 4 7 9 6 - 8 4 a f - 3 6 3 5 c 8 2 1 f f 4 b " > < C u s t o m C o n t e n t > < ! [ C D A T A [ < ? x m l   v e r s i o n = " 1 . 0 "   e n c o d i n g = " u t f - 1 6 " ? > < S e t t i n g s > < C a l c u l a t e d F i e l d s > < i t e m > < M e a s u r e N a m e > A v e r a g e   o f   O p t i m a l   I n c o r r e c t   G u e s s e s   R e q u i r e d < / M e a s u r e N a m e > < D i s p l a y N a m e > A v e r a g e   o f   O p t i m a l   I n c o r r e c t   G u e s s e s   R e q u i r e d < / D i s p l a y N a m e > < V i s i b l e > T r u e < / V i s i b l e > < / i t e m > < i t e m > < M e a s u r e N a m e > A v e r a g e   o f   E a s y   I n c o r r e c t   G u e s s e s   R e q u i r e d < / M e a s u r e N a m e > < D i s p l a y N a m e > A v e r a g e   o f   E a s y   I n c o r r e c t   G u e s s e s   R e q u i r e d 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 S h e e t 7 < / S l i c e r S h e e t N a m e > < S A H o s t H a s h > 1 5 1 8 6 5 2 4 9 1 < / S A H o s t H a s h > < G e m i n i F i e l d L i s t V i s i b l e > F a l s e 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w o r d s _ a e 6 0 1 1 7 9 - 8 e 0 1 - 4 b 5 4 - 9 b 5 3 - 9 c 6 3 5 8 a f 4 c 2 6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 e e 8 0 9 b 3 5 - f 6 8 0 - 4 4 6 c - a c 0 9 - f c 3 4 f 3 2 b d a b 9 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 w o r d s _ a e 6 0 1 1 7 9 - 8 e 0 1 - 4 b 5 4 - 9 b 5 3 - 9 c 6 3 5 8 a f 4 c 2 6 < / I D > < N a m e > w o r d s 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 & l t ; s t r i n g & g t ; W o r d & l t ; / s t r i n g & g t ; 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 & l t ; s t r i n g & g t ; L e n g t h & l t ; / s t r i n g & g t ;  
             & l t ; / k e y & g t ;  
             & l t ; v a l u e & g t ;  
                 & l t ; i n t & g t ; 1 0 1 & l t ; / i n t & g t ;  
             & l t ; / v a l u e & g t ;  
         & l t ; / i t e m & g t ;  
         & l t ; i t e m & g t ;  
             & l t ; k e y & g t ;  
                 & l t ; s t r i n g & g t ; # U n i q u e   C h a r a c t e r s & l t ; / s t r i n g & g t ; 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 & l t ; s t r i n g & g t ; O p t i m a l   G u e s s e s   R e q u i r e d & l t ; / s t r i n g & g t ;  
             & l t ; / k e y & g t ;  
             & l t ; v a l u e & g t ;  
                 & l t ; i n t & g t ; 2 2 2 & l t ; / i n t & g t ;  
             & l t ; / v a l u e & g t ;  
         & l t ; / i t e m & g t ;  
         & l t ; i t e m & g t ;  
             & l t ; k e y & g t ;  
                 & l t ; s t r i n g & g t ; O p t i m a l   I n c o r r e c t   G u e s s e s   R e q u i r e d & l t ; / s t r i n g & g t ;  
             & l t ; / k e y & g t ;  
             & l t ; v a l u e & g t ;  
                 & l t ; i n t & g t ; 2 8 0 & l t ; / i n t & g t ;  
             & l t ; / v a l u e & g t ;  
         & l t ; / i t e m & g t ;  
         & l t ; i t e m & g t ;  
             & l t ; k e y & g t ;  
                 & l t ; s t r i n g & g t ; O p t i m a l   G u e s s e s & l t ; / s t r i n g & g t ; 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 & l t ; s t r i n g & g t ; O p t i m a l   o p t i o n s   a t   1 0 & l t ; / s t r i n g & g t ; 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 & l t ; s t r i n g & g t ; E a s y   G u e s s e s   R e q u i r e d & l t ; / s t r i n g & g t ;  
             & l t ; / k e y & g t ;  
             & l t ; v a l u e & g t ;  
                 & l t ; i n t & g t ; 2 0 0 & l t ; / i n t & g t ;  
             & l t ; / v a l u e & g t ;  
         & l t ; / i t e m & g t ;  
         & l t ; i t e m & g t ;  
             & l t ; k e y & g t ;  
                 & l t ; s t r i n g & g t ; E a s y   I n c o r r e c t   G u e s s e s   R e q u i r e d & l t ; / s t r i n g & g t ;  
             & l t ; / k e y & g t ;  
             & l t ; v a l u e & g t ;  
                 & l t ; i n t & g t ; 2 5 8 & l t ; / i n t & g t ;  
             & l t ; / v a l u e & g t ;  
         & l t ; / i t e m & g t ;  
         & l t ; i t e m & g t ;  
             & l t ; k e y & g t ;  
                 & l t ; s t r i n g & g t ; E a s y   o p t i o n s   a t   1 0 & l t ; / s t r i n g & g t ;  
             & l t ; / k e y & g t ;  
             & l t ; v a l u e & g t ;  
                 & l t ; i n t & g t ; 1 6 7 & l t ; / i n t & g t ; 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 & l t ; s t r i n g & g t ; W o r d & l t ; / s t r i n g & g t ; 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 & l t ; s t r i n g & g t ; L e n g t h & l t ; / s t r i n g & g t ; 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 & l t ; s t r i n g & g t ; # U n i q u e   C h a r a c t e r s & l t ; / s t r i n g & g t ; 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 & l t ; s t r i n g & g t ; O p t i m a l   G u e s s e s   R e q u i r e d & l t ; / s t r i n g & g t ; 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 & l t ; s t r i n g & g t ; O p t i m a l   I n c o r r e c t   G u e s s e s   R e q u i r e d & l t ; / s t r i n g & g t ; 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 & l t ; s t r i n g & g t ; O p t i m a l   G u e s s e s & l t ; / s t r i n g & g t ; 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 & l t ; s t r i n g & g t ; O p t i m a l   o p t i o n s   a t   1 0 & l t ; / s t r i n g & g t ; 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 & l t ; s t r i n g & g t ; E a s y   G u e s s e s   R e q u i r e d & l t ; / s t r i n g & g t ; 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 & l t ; s t r i n g & g t ; E a s y   I n c o r r e c t   G u e s s e s   R e q u i r e d & l t ; / s t r i n g & g t ; 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 & l t ; s t r i n g & g t ; E a s y   o p t i o n s   a t   1 0 & l t ; / s t r i n g & g t ;  
             & l t ; / k e y & g t ;  
             & l t ; v a l u e & g t ;  
                 & l t ; i n t & g t ; 9 & l t ; / i n t & g t ;  
             & l t ; / v a l u e & g t ;  
         & l t ; / i t e m & g t ;  
     & l t ; / C o l u m n D i s p l a y I n d e x & g t ;  
     & l t ; C o l u m n F r o z e n 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 W o r d < / A t t r i b u t e I D > < O v e r r i d e B e h a v i o r > N o n e < / O v e r r i d e B e h a v i o r > < N a m e > W o r d < / N a m e > < / A t t r i b u t e R e l a t i o n s h i p > < A t t r i b u t e R e l a t i o n s h i p > < A t t r i b u t e I D > L e n g t h < / A t t r i b u t e I D > < O v e r r i d e B e h a v i o r > N o n e < / O v e r r i d e B e h a v i o r > < N a m e > L e n g t h < / N a m e > < / A t t r i b u t e R e l a t i o n s h i p > < A t t r i b u t e R e l a t i o n s h i p > < A t t r i b u t e I D > # U n i q u e   C h a r a c t e r s < / A t t r i b u t e I D > < O v e r r i d e B e h a v i o r > N o n e < / O v e r r i d e B e h a v i o r > < N a m e > # U n i q u e   C h a r a c t e r s < / N a m e > < / A t t r i b u t e R e l a t i o n s h i p > < A t t r i b u t e R e l a t i o n s h i p > < A t t r i b u t e I D > O p t i m a l   G u e s s e s   R e q u i r e d < / A t t r i b u t e I D > < O v e r r i d e B e h a v i o r > N o n e < / O v e r r i d e B e h a v i o r > < N a m e > O p t i m a l   G u e s s e s   R e q u i r e d < / N a m e > < / A t t r i b u t e R e l a t i o n s h i p > < A t t r i b u t e R e l a t i o n s h i p > < A t t r i b u t e I D > O p t i m a l   I n c o r r e c t   G u e s s e s   R e q u i r e d < / A t t r i b u t e I D > < O v e r r i d e B e h a v i o r > N o n e < / O v e r r i d e B e h a v i o r > < N a m e > O p t i m a l   I n c o r r e c t   G u e s s e s   R e q u i r e d < / N a m e > < / A t t r i b u t e R e l a t i o n s h i p > < A t t r i b u t e R e l a t i o n s h i p > < A t t r i b u t e I D > O p t i m a l   G u e s s e s < / A t t r i b u t e I D > < O v e r r i d e B e h a v i o r > N o n e < / O v e r r i d e B e h a v i o r > < N a m e > O p t i m a l   G u e s s e s < / N a m e > < / A t t r i b u t e R e l a t i o n s h i p > < A t t r i b u t e R e l a t i o n s h i p > < A t t r i b u t e I D > O p t i m a l   o p t i o n s   a t   1 0 < / A t t r i b u t e I D > < O v e r r i d e B e h a v i o r > N o n e < / O v e r r i d e B e h a v i o r > < N a m e > O p t i m a l   o p t i o n s   a t   1 0 < / N a m e > < / A t t r i b u t e R e l a t i o n s h i p > < A t t r i b u t e R e l a t i o n s h i p > < A t t r i b u t e I D > E a s y   G u e s s e s   R e q u i r e d < / A t t r i b u t e I D > < O v e r r i d e B e h a v i o r > N o n e < / O v e r r i d e B e h a v i o r > < N a m e > E a s y   G u e s s e s   R e q u i r e d < / N a m e > < / A t t r i b u t e R e l a t i o n s h i p > < A t t r i b u t e R e l a t i o n s h i p > < A t t r i b u t e I D > E a s y   I n c o r r e c t   G u e s s e s   R e q u i r e d < / A t t r i b u t e I D > < O v e r r i d e B e h a v i o r > N o n e < / O v e r r i d e B e h a v i o r > < N a m e > E a s y   I n c o r r e c t   G u e s s e s   R e q u i r e d < / N a m e > < / A t t r i b u t e R e l a t i o n s h i p > < A t t r i b u t e R e l a t i o n s h i p > < A t t r i b u t e I D > E a s y   o p t i o n s   a t   1 0 < / A t t r i b u t e I D > < O v e r r i d e B e h a v i o r > N o n e < / O v e r r i d e B e h a v i o r > < N a m e > E a s y   o p t i o n s   a t   1 0 < / N a m e > < / A t t r i b u t e R e l a t i o n s h i p > < A t t r i b u t e R e l a t i o n s h i p > < A t t r i b u t e I D > C a l c u l a t e d C o l u m n 1 < / A t t r i b u t e I D > < O v e r r i d e B e h a v i o r > N o n e < / O v e r r i d e B e h a v i o r > < N a m e > P e r c e n t   U n i q u e   C h a r a c t e r s 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 W o r d < / I D > < N a m e > W o r d 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 W o r d 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 W o r d 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 L e n g t h < / I D > < N a m e > L e n g t h 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 L e n g t h 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 L e n g t h 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 # U n i q u e   C h a r a c t e r s < / I D > < N a m e > # U n i q u e   C h a r a c t e r s 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 _ x 0 0 2 3 _ U n i q u e _ x 0 0 2 0 _ C h a r a c t e r s 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 _ x 0 0 2 3 _ U n i q u e _ x 0 0 2 0 _ C h a r a c t e r s 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 O p t i m a l   G u e s s e s   R e q u i r e d < / I D > < N a m e > O p t i m a l   G u e s s e s   R e q u i r e d 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 O p t i m a l _ x 0 0 2 0 _ G u e s s e s _ x 0 0 2 0 _ R e q u i r e d 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 O p t i m a l _ x 0 0 2 0 _ G u e s s e s _ x 0 0 2 0 _ R e q u i r e d 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 O p t i m a l   I n c o r r e c t   G u e s s e s   R e q u i r e d < / I D > < N a m e > O p t i m a l   I n c o r r e c t   G u e s s e s   R e q u i r e d 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 O p t i m a l _ x 0 0 2 0 _ I n c o r r e c t _ x 0 0 2 0 _ G u e s s e s _ x 0 0 2 0 _ R e q u i r e d 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 O p t i m a l _ x 0 0 2 0 _ I n c o r r e c t _ x 0 0 2 0 _ G u e s s e s _ x 0 0 2 0 _ R e q u i r e d 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 O p t i m a l   G u e s s e s < / I D > < N a m e > O p t i m a l   G u e s s e s 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 O p t i m a l   o p t i o n s   a t   1 0 < / I D > < N a m e > O p t i m a l   o p t i o n s   a t   1 0 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 O p t i m a l _ x 0 0 2 0 _ o p t i o n s _ x 0 0 2 0 _ a t _ x 0 0 2 0 _ 1 0 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 O p t i m a l _ x 0 0 2 0 _ o p t i o n s _ x 0 0 2 0 _ a t _ x 0 0 2 0 _ 1 0 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 E a s y   G u e s s e s   R e q u i r e d < / I D > < N a m e > E a s y   G u e s s e s   R e q u i r e d 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 E a s y _ x 0 0 2 0 _ G u e s s e s _ x 0 0 2 0 _ R e q u i r e d 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 E a s y _ x 0 0 2 0 _ G u e s s e s _ x 0 0 2 0 _ R e q u i r e d 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 E a s y   I n c o r r e c t   G u e s s e s   R e q u i r e d < / I D > < N a m e > E a s y   I n c o r r e c t   G u e s s e s   R e q u i r e d 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 E a s y _ x 0 0 2 0 _ I n c o r r e c t _ x 0 0 2 0 _ G u e s s e s _ x 0 0 2 0 _ R e q u i r e d 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 E a s y _ x 0 0 2 0 _ I n c o r r e c t _ x 0 0 2 0 _ G u e s s e s _ x 0 0 2 0 _ R e q u i r e d 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 E a s y   o p t i o n s   a t   1 0 < / I D > < N a m e > E a s y   o p t i o n s   a t   1 0 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 E a s y _ x 0 0 2 0 _ o p t i o n s _ x 0 0 2 0 _ a t _ x 0 0 2 0 _ 1 0 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 E a s y _ x 0 0 2 0 _ o p t i o n s _ x 0 0 2 0 _ a t _ x 0 0 2 0 _ 1 0 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P e r c e n t a g e "   A c c u r a c y = " 2 "   x m l n s = " "   / > < / V a l u e > < / A n n o t a t i o n > < / A n n o t a t i o n s > < I D > C a l c u l a t e d C o l u m n 1 < / I D > < N a m e > P e r c e n t   U n i q u e   C h a r a c t e r s < / N a m e > < K e y C o l u m n s > < K e y C o l u m n > < D a t a T y p e > E m p t y < / D a t a T y p e > < S o u r c e   x s i : t y p e = " d d l 2 0 0 _ 2 0 0 : E x p r e s s i o n B i n d i n g " > < E x p r e s s i o n > [ # U n i q u e   C h a r a c t e r s ] / [ L e n g t h ] 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 [ # U n i q u e   C h a r a c t e r s ] / [ L e n g t h ] < / E x p r e s s i o n > < / S o u r c e > < / N a m e C o l u m n > < O r d e r B y > K e y < / O r d e r B y > < d d l 3 0 0 _ 3 0 0 : F o r m a t S t r i n g > 0 . 0 0   % ; - 0 . 0 0   % ; 0 . 0 0   % 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 1 0 3 3 < / L a n g u a g e > < D i m e n s i o n s > < D i m e n s i o n > < I D > w o r d s _ a e 6 0 1 1 7 9 - 8 e 0 1 - 4 b 5 4 - 9 b 5 3 - 9 c 6 3 5 8 a f 4 c 2 6 < / I D > < N a m e > w o r d s < / N a m e > < D i m e n s i o n I D > w o r d s _ a e 6 0 1 1 7 9 - 8 e 0 1 - 4 b 5 4 - 9 b 5 3 - 9 c 6 3 5 8 a f 4 c 2 6 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 W o r d < / A t t r i b u t e I D > < / A t t r i b u t e > < A t t r i b u t e > < A t t r i b u t e I D > L e n g t h < / A t t r i b u t e I D > < / A t t r i b u t e > < A t t r i b u t e > < A t t r i b u t e I D > # U n i q u e   C h a r a c t e r s < / A t t r i b u t e I D > < / A t t r i b u t e > < A t t r i b u t e > < A t t r i b u t e I D > O p t i m a l   G u e s s e s   R e q u i r e d < / A t t r i b u t e I D > < / A t t r i b u t e > < A t t r i b u t e > < A t t r i b u t e I D > O p t i m a l   I n c o r r e c t   G u e s s e s   R e q u i r e d < / A t t r i b u t e I D > < / A t t r i b u t e > < A t t r i b u t e > < A t t r i b u t e I D > O p t i m a l   G u e s s e s < / A t t r i b u t e I D > < / A t t r i b u t e > < A t t r i b u t e > < A t t r i b u t e I D > O p t i m a l   o p t i o n s   a t   1 0 < / A t t r i b u t e I D > < / A t t r i b u t e > < A t t r i b u t e > < A t t r i b u t e I D > E a s y   G u e s s e s   R e q u i r e d < / A t t r i b u t e I D > < / A t t r i b u t e > < A t t r i b u t e > < A t t r i b u t e I D > E a s y   I n c o r r e c t   G u e s s e s   R e q u i r e d < / A t t r i b u t e I D > < / A t t r i b u t e > < A t t r i b u t e > < A t t r i b u t e I D > E a s y   o p t i o n s   a t   1 0 < / A t t r i b u t e I D > < / A t t r i b u t e > < A t t r i b u t e > < A t t r i b u t e I D > C a l c u l a t e d C o l u m n 1 < / A t t r i b u t e I D > < / A t t r i b u t e > < / A t t r i b u t e s > < / D i m e n s i o n > < / D i m e n s i o n s > < M e a s u r e G r o u p s > < M e a s u r e G r o u p > < I D > w o r d s _ a e 6 0 1 1 7 9 - 8 e 0 1 - 4 b 5 4 - 9 b 5 3 - 9 c 6 3 5 8 a f 4 c 2 6 < / I D > < N a m e > w o r d s < / N a m e > < M e a s u r e s > < M e a s u r e > < I D > w o r d s _ a e 6 0 1 1 7 9 - 8 e 0 1 - 4 b 5 4 - 9 b 5 3 - 9 c 6 3 5 8 a f 4 c 2 6 < / I D > < N a m e > _ C o u n t   w o r d s 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 w o r d s _ a e 6 0 1 1 7 9 - 8 e 0 1 - 4 b 5 4 - 9 b 5 3 - 9 c 6 3 5 8 a f 4 c 2 6 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 w o r d s _ a e 6 0 1 1 7 9 - 8 e 0 1 - 4 b 5 4 - 9 b 5 3 - 9 c 6 3 5 8 a f 4 c 2 6 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 w o r d s < / T a b l e I D > < C o l u m n I D > R o w N u m b e r < / C o l u m n I D > < / S o u r c e > < / K e y C o l u m n > < / K e y C o l u m n s > < T y p e > G r a n u l a r i t y < / T y p e > < / A t t r i b u t e > < A t t r i b u t e > < A t t r i b u t e I D > W o r d 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 W o r d < / C o l u m n I D > < / S o u r c e > < / K e y C o l u m n > < / K e y C o l u m n s > < / A t t r i b u t e > < A t t r i b u t e > < A t t r i b u t e I D > L e n g t h 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 L e n g t h < / C o l u m n I D > < / S o u r c e > < / K e y C o l u m n > < / K e y C o l u m n s > < / A t t r i b u t e > < A t t r i b u t e > < A t t r i b u t e I D > # U n i q u e   C h a r a c t e r s 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 _ x 0 0 2 3 _ U n i q u e _ x 0 0 2 0 _ C h a r a c t e r s < / C o l u m n I D > < / S o u r c e > < / K e y C o l u m n > < / K e y C o l u m n s > < / A t t r i b u t e > < A t t r i b u t e > < A t t r i b u t e I D > O p t i m a l   G u e s s e s   R e q u i r e d 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 O p t i m a l _ x 0 0 2 0 _ G u e s s e s _ x 0 0 2 0 _ R e q u i r e d < / C o l u m n I D > < / S o u r c e > < / K e y C o l u m n > < / K e y C o l u m n s > < / A t t r i b u t e > < A t t r i b u t e > < A t t r i b u t e I D > O p t i m a l   I n c o r r e c t   G u e s s e s   R e q u i r e d 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 O p t i m a l _ x 0 0 2 0 _ I n c o r r e c t _ x 0 0 2 0 _ G u e s s e s _ x 0 0 2 0 _ R e q u i r e d < / C o l u m n I D > < / S o u r c e > < / K e y C o l u m n > < / K e y C o l u m n s > < / A t t r i b u t e > < A t t r i b u t e > < A t t r i b u t e I D > O p t i m a l   G u e s s e s 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 O p t i m a l _ x 0 0 2 0 _ G u e s s e s < / C o l u m n I D > < / S o u r c e > < / K e y C o l u m n > < / K e y C o l u m n s > < / A t t r i b u t e > < A t t r i b u t e > < A t t r i b u t e I D > O p t i m a l   o p t i o n s   a t   1 0 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 O p t i m a l _ x 0 0 2 0 _ o p t i o n s _ x 0 0 2 0 _ a t _ x 0 0 2 0 _ 1 0 < / C o l u m n I D > < / S o u r c e > < / K e y C o l u m n > < / K e y C o l u m n s > < / A t t r i b u t e > < A t t r i b u t e > < A t t r i b u t e I D > E a s y   G u e s s e s   R e q u i r e d 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 E a s y _ x 0 0 2 0 _ G u e s s e s _ x 0 0 2 0 _ R e q u i r e d < / C o l u m n I D > < / S o u r c e > < / K e y C o l u m n > < / K e y C o l u m n s > < / A t t r i b u t e > < A t t r i b u t e > < A t t r i b u t e I D > E a s y   I n c o r r e c t   G u e s s e s   R e q u i r e d 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 E a s y _ x 0 0 2 0 _ I n c o r r e c t _ x 0 0 2 0 _ G u e s s e s _ x 0 0 2 0 _ R e q u i r e d < / C o l u m n I D > < / S o u r c e > < / K e y C o l u m n > < / K e y C o l u m n s > < / A t t r i b u t e > < A t t r i b u t e > < A t t r i b u t e I D > E a s y   o p t i o n s   a t   1 0 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 w o r d s _ a e 6 0 1 1 7 9 - 8 e 0 1 - 4 b 5 4 - 9 b 5 3 - 9 c 6 3 5 8 a f 4 c 2 6 < / T a b l e I D > < C o l u m n I D > E a s y _ x 0 0 2 0 _ o p t i o n s _ x 0 0 2 0 _ a t _ x 0 0 2 0 _ 1 0 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 [ # U n i q u e   C h a r a c t e r s ] / [ L e n g t h ] 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 w o r d s _ a e 6 0 1 1 7 9 - 8 e 0 1 - 4 b 5 4 - 9 b 5 3 - 9 c 6 3 5 8 a f 4 c 2 6 < / I D > < N a m e > w o r d s 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 & l t ; s t r i n g & g t ; W o r d & l t ; / s t r i n g & g t ;  
             & l t ; / k e y & g t ;  
             & l t ; v a l u e & g t ;  
                 & l t ; i n t & g t ; 9 2 & l t ; / i n t & g t ;  
             & l t ; / v a l u e & g t ;  
         & l t ; / i t e m & g t ;  
         & l t ; i t e m & g t ;  
             & l t ; k e y & g t ;  
                 & l t ; s t r i n g & g t ; L e n g t h & l t ; / s t r i n g & g t ;  
             & l t ; / k e y & g t ;  
             & l t ; v a l u e & g t ;  
                 & l t ; i n t & g t ; 1 0 1 & l t ; / i n t & g t ;  
             & l t ; / v a l u e & g t ;  
         & l t ; / i t e m & g t ;  
         & l t ; i t e m & g t ;  
             & l t ; k e y & g t ;  
                 & l t ; s t r i n g & g t ; # U n i q u e   C h a r a c t e r s & l t ; / s t r i n g & g t ;  
             & l t ; / k e y & g t ;  
             & l t ; v a l u e & g t ;  
                 & l t ; i n t & g t ; 1 7 9 & l t ; / i n t & g t ;  
             & l t ; / v a l u e & g t ;  
         & l t ; / i t e m & g t ;  
         & l t ; i t e m & g t ;  
             & l t ; k e y & g t ;  
                 & l t ; s t r i n g & g t ; O p t i m a l   G u e s s e s   R e q u i r e d & l t ; / s t r i n g & g t ;  
             & l t ; / k e y & g t ;  
             & l t ; v a l u e & g t ;  
                 & l t ; i n t & g t ; 2 2 2 & l t ; / i n t & g t ;  
             & l t ; / v a l u e & g t ;  
         & l t ; / i t e m & g t ;  
         & l t ; i t e m & g t ;  
             & l t ; k e y & g t ;  
                 & l t ; s t r i n g & g t ; O p t i m a l   I n c o r r e c t   G u e s s e s   R e q u i r e d & l t ; / s t r i n g & g t ;  
             & l t ; / k e y & g t ;  
             & l t ; v a l u e & g t ;  
                 & l t ; i n t & g t ; 2 8 0 & l t ; / i n t & g t ;  
             & l t ; / v a l u e & g t ;  
         & l t ; / i t e m & g t ;  
         & l t ; i t e m & g t ;  
             & l t ; k e y & g t ;  
                 & l t ; s t r i n g & g t ; O p t i m a l   G u e s s e s & l t ; / s t r i n g & g t ;  
             & l t ; / k e y & g t ;  
             & l t ; v a l u e & g t ;  
                 & l t ; i n t & g t ; 1 6 2 & l t ; / i n t & g t ;  
             & l t ; / v a l u e & g t ;  
         & l t ; / i t e m & g t ;  
         & l t ; i t e m & g t ;  
             & l t ; k e y & g t ;  
                 & l t ; s t r i n g & g t ; O p t i m a l   o p t i o n s   a t   1 0 & l t ; / s t r i n g & g t ;  
             & l t ; / k e y & g t ;  
             & l t ; v a l u e & g t ;  
                 & l t ; i n t & g t ; 1 8 9 & l t ; / i n t & g t ;  
             & l t ; / v a l u e & g t ;  
         & l t ; / i t e m & g t ;  
         & l t ; i t e m & g t ;  
             & l t ; k e y & g t ;  
                 & l t ; s t r i n g & g t ; E a s y   G u e s s e s   R e q u i r e d & l t ; / s t r i n g & g t ;  
             & l t ; / k e y & g t ;  
             & l t ; v a l u e & g t ;  
                 & l t ; i n t & g t ; 2 0 0 & l t ; / i n t & g t ;  
             & l t ; / v a l u e & g t ;  
         & l t ; / i t e m & g t ;  
         & l t ; i t e m & g t ;  
             & l t ; k e y & g t ;  
                 & l t ; s t r i n g & g t ; E a s y   I n c o r r e c t   G u e s s e s   R e q u i r e d & l t ; / s t r i n g & g t ;  
             & l t ; / k e y & g t ;  
             & l t ; v a l u e & g t ;  
                 & l t ; i n t & g t ; 2 5 8 & l t ; / i n t & g t ;  
             & l t ; / v a l u e & g t ;  
         & l t ; / i t e m & g t ;  
         & l t ; i t e m & g t ;  
             & l t ; k e y & g t ;  
                 & l t ; s t r i n g & g t ; E a s y   o p t i o n s   a t   1 0 & l t ; / s t r i n g & g t ;  
             & l t ; / k e y & g t ;  
             & l t ; v a l u e & g t ;  
                 & l t ; i n t & g t ; 1 6 7 & l t ; / i n t & g t ; 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 & l t ; s t r i n g & g t ; W o r d & l t ; / s t r i n g & g t ; 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 & l t ; s t r i n g & g t ; L e n g t h & l t ; / s t r i n g & g t ; 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 & l t ; s t r i n g & g t ; # U n i q u e   C h a r a c t e r s & l t ; / s t r i n g & g t ; 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 & l t ; s t r i n g & g t ; O p t i m a l   G u e s s e s   R e q u i r e d & l t ; / s t r i n g & g t ; 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 & l t ; s t r i n g & g t ; O p t i m a l   I n c o r r e c t   G u e s s e s   R e q u i r e d & l t ; / s t r i n g & g t ; 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 & l t ; s t r i n g & g t ; O p t i m a l   G u e s s e s & l t ; / s t r i n g & g t ; 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 & l t ; s t r i n g & g t ; O p t i m a l   o p t i o n s   a t   1 0 & l t ; / s t r i n g & g t ; 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 & l t ; s t r i n g & g t ; E a s y   G u e s s e s   R e q u i r e d & l t ; / s t r i n g & g t ; 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 & l t ; s t r i n g & g t ; E a s y   I n c o r r e c t   G u e s s e s   R e q u i r e d & l t ; / s t r i n g & g t ;  
             & l t ; / k e y & g t ;  
             & l t ; v a l u e & g t ;  
                 & l t ; i n t & g t ; 8 & l t ; / i n t & g t ;  
             & l t ; / v a l u e & g t ;  
         & l t ; / i t e m & g t ;  
         & l t ; i t e m & g t ;  
             & l t ; k e y & g t ;  
                 & l t ; s t r i n g & g t ; E a s y   o p t i o n s   a t   1 0 & l t ; / s t r i n g & g t ;  
             & l t ; / k e y & g t ;  
             & l t ; v a l u e & g t ;  
                 & l t ; i n t & g t ; 9 & l t ; / i n t & g t ;  
             & l t ; / v a l u e & g t ;  
         & l t ; / i t e m & g t ;  
     & l t ; / C o l u m n D i s p l a y I n d e x & g t ;  
     & l t ; C o l u m n F r o z e n 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/ A n n o t a t i o n s > < S o u r c e   x s i : t y p e = " Q u e r y B i n d i n g " > < D a t a S o u r c e I D > 3 e b 4 a 0 3 4 - 6 f a 7 - 4 d 6 8 - a 3 a 6 - 6 d 1 7 9 5 0 3 4 f 3 8 < / D a t a S o u r c e I D > < Q u e r y D e f i n i t i o n > S E L E C T   [ w o r d s # c s v ] . *       F R O M   [ w o r d s # c s v ] 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 ' w o r d s ' [ S u m   o f   L e n g t h ] = S U M ( ' w o r d s ' [ L e n g t h ] ) ;  
 C R E A T E   M E A S U R E   ' w o r d s ' [ S u m   o f   O p t i m a l   G u e s s e s   R e q u i r e d ] = S U M ( ' w o r d s ' [ O p t i m a l   G u e s s e s   R e q u i r e d ] ) ;  
 C R E A T E   M E A S U R E   ' w o r d s ' [ S u m   o f   O p t i m a l   I n c o r r e c t   G u e s s e s   R e q u i r e d ] = S U M ( ' w o r d s ' [ O p t i m a l   I n c o r r e c t   G u e s s e s   R e q u i r e d ] ) ;  
 C R E A T E   M E A S U R E   ' w o r d s ' [ S u m   o f   O p t i m a l   o p t i o n s   a t   1 0 ] = S U M ( ' w o r d s ' [ O p t i m a l   o p t i o n s   a t   1 0 ] ) ;  
 C R E A T E   M E A S U R E   ' w o r d s ' [ S u m   o f   E a s y   G u e s s e s   R e q u i r e d ] = S U M ( ' w o r d s ' [ E a s y   G u e s s e s   R e q u i r e d ] ) ;  
 C R E A T E   M E A S U R E   ' w o r d s ' [ S u m   o f   E a s y   I n c o r r e c t   G u e s s e s   R e q u i r e d ] = S U M ( ' w o r d s ' [ E a s y   I n c o r r e c t   G u e s s e s   R e q u i r e d ] ) ;  
 C R E A T E   M E A S U R E   ' w o r d s ' [ S u m   o f   E a s y   o p t i o n s   a t   1 0 ] = S U M ( ' w o r d s ' [ E a s y   o p t i o n s   a t   1 0 ] ) ;  
 C R E A T E   M E A S U R E   ' w o r d s ' [ A v e r a g e   o f   O p t i m a l   G u e s s e s   R e q u i r e d ] = A V E R A G E ( ' w o r d s ' [ O p t i m a l   G u e s s e s   R e q u i r e d ] ) ;  
 C R E A T E   M E A S U R E   ' w o r d s ' [ A v e r a g e   o f   O p t i m a l   I n c o r r e c t   G u e s s e s   R e q u i r e d ] = A V E R A G E ( ' w o r d s ' [ O p t i m a l   I n c o r r e c t   G u e s s e s   R e q u i r e d ] ) ;  
 C R E A T E   M E A S U R E   ' w o r d s ' [ A v e r a g e   o f   O p t i m a l   o p t i o n s   a t   1 0 ] = A V E R A G E ( ' w o r d s ' [ O p t i m a l   o p t i o n s   a t   1 0 ] ) ;  
 C R E A T E   M E A S U R E   ' w o r d s ' [ A v e r a g e   o f   E a s y   G u e s s e s   R e q u i r e d ] = A V E R A G E ( ' w o r d s ' [ E a s y   G u e s s e s   R e q u i r e d ] ) ;  
 C R E A T E   M E A S U R E   ' w o r d s ' [ A v e r a g e   o f   E a s y   I n c o r r e c t   G u e s s e s   R e q u i r e d ] = A V E R A G E ( ' w o r d s ' [ E a s y   I n c o r r e c t   G u e s s e s   R e q u i r e d ] ) ;  
 C R E A T E   M E A S U R E   ' w o r d s ' [ A v e r a g e   o f   E a s y   o p t i o n s   a t   1 0 ] = A V E R A G E ( ' w o r d s ' [ E a s y   o p t i o n s   a t   1 0 ] ) ;  
 C R E A T E   M E A S U R E   ' w o r d s ' [ M a x i m u m   o f   O p t i m a l   I n c o r r e c t   G u e s s e s   R e q u i r e d ] = M A X ( ' w o r d s ' [ O p t i m a l   I n c o r r e c t   G u e s s e s   R e q u i r e d ] ) ;  
 C R E A T E   M E A S U R E   ' w o r d s ' [ M a x i m u m   o f   E a s y   I n c o r r e c t   G u e s s e s   R e q u i r e d ] = M A X ( ' w o r d s ' [ E a s y   I n c o r r e c t   G u e s s e s   R e q u i r e d ] ) ;  
 C R E A T E   M E A S U R E   ' w o r d s ' [ S u m   o f   P e r c e n t   U n i q u e   C h a r a c t e r s ] = S U M ( ' w o r d s ' [ P e r c e n t   U n i q u e   C h a r a c t e r s ] ) ;  
 C R E A T E   M E A S U R E   ' w o r d s ' [ A v e r a g e   o f   P e r c e n t   U n i q u e   C h a r a c t e r s ] = A V E R A G E ( ' w o r d s ' [ P e r c e n t   U n i q u e   C h a r a c t e r s ] ) ;  
 C R E A T E   M E A S U R E   ' w o r d s ' [ M a x i m u m   o f   P e r c e n t   U n i q u e   C h a r a c t e r s ] = M A X ( ' w o r d s ' [ P e r c e n t   U n i q u e   C h a r a c t e r s ] ) ;  
 C R E A T E   M E A S U R E   ' w o r d s ' [ C o u n t   o f   W o r d ] = C O U N T A ( ' w o r d s ' [ W o r d ] ) ;  
 C R E A T E   M E A S U R E   ' w o r d s ' [ C o u n t   o f   O p t i m a l   G u e s s e s ] = C O U N T A ( ' w o r d s ' [ O p t i m a l   G u e s s e s ] ) ;  
 C R E A T E   M E A S U R E   ' w o r d s ' [ M a x i m u m   o f   O p t i m a l   G u e s s e s ] = M A X ( ' w o r d s ' [ O p t i m a l   G u e s s e s ] ) ;  
 C R E A T E   M E A S U R E   ' w o r d s ' [ M a x i m u m   o f   O p t i m a l   G u e s s e s   R e q u i r e d ] = M A X ( ' w o r d s ' [ O p t i m a l   G u e s s e s   R e q u i r e d ] ) ;  
 C R E A T E   M E A S U R E   ' w o r d s ' [ M a x i m u m   o f   E a s y   G u e s s e s   R e q u i r e d ] = M A X ( ' w o r d s ' [ E a s y   G u e s s e s   R e q u i r e d ] ) ; 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 L e n g t h < / V a l u e > < / A n n o t a t i o n > < A n n o t a t i o n > < N a m e > A g g r e g a t i o n < / N a m e > < V a l u e > S u m < / V a l u e > < / A n n o t a t i o n > < / A n n o t a t i o n s > < C a l c u l a t i o n R e f e r e n c e > [ S u m   o f   L e n g t h ] 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 G u e s s e s   R e q u i r e d < / V a l u e > < / A n n o t a t i o n > < A n n o t a t i o n > < N a m e > A g g r e g a t i o n < / N a m e > < V a l u e > S u m < / V a l u e > < / A n n o t a t i o n > < / A n n o t a t i o n s > < C a l c u l a t i o n R e f e r e n c e > [ S u m   o f   O p t i m a l   G u e s s e s   R e q u i r e d ] 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 I n c o r r e c t   G u e s s e s   R e q u i r e d < / V a l u e > < / A n n o t a t i o n > < A n n o t a t i o n > < N a m e > A g g r e g a t i o n < / N a m e > < V a l u e > S u m < / V a l u e > < / A n n o t a t i o n > < / A n n o t a t i o n s > < C a l c u l a t i o n R e f e r e n c e > [ S u m   o f   O p t i m a l   I n c o r r e c t   G u e s s e s   R e q u i r e d ] 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 o p t i o n s   a t   1 0 < / V a l u e > < / A n n o t a t i o n > < A n n o t a t i o n > < N a m e > A g g r e g a t i o n < / N a m e > < V a l u e > S u m < / V a l u e > < / A n n o t a t i o n > < / A n n o t a t i o n s > < C a l c u l a t i o n R e f e r e n c e > [ S u m   o f   O p t i m a l   o p t i o n s   a t   1 0 ] 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 G u e s s e s   R e q u i r e d < / V a l u e > < / A n n o t a t i o n > < A n n o t a t i o n > < N a m e > A g g r e g a t i o n < / N a m e > < V a l u e > S u m < / V a l u e > < / A n n o t a t i o n > < / A n n o t a t i o n s > < C a l c u l a t i o n R e f e r e n c e > [ S u m   o f   E a s y   G u e s s e s   R e q u i r e d ] 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 I n c o r r e c t   G u e s s e s   R e q u i r e d < / V a l u e > < / A n n o t a t i o n > < A n n o t a t i o n > < N a m e > A g g r e g a t i o n < / N a m e > < V a l u e > S u m < / V a l u e > < / A n n o t a t i o n > < / A n n o t a t i o n s > < C a l c u l a t i o n R e f e r e n c e > [ S u m   o f   E a s y   I n c o r r e c t   G u e s s e s   R e q u i r e d ] 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 o p t i o n s   a t   1 0 < / V a l u e > < / A n n o t a t i o n > < A n n o t a t i o n > < N a m e > A g g r e g a t i o n < / N a m e > < V a l u e > S u m < / V a l u e > < / A n n o t a t i o n > < / A n n o t a t i o n s > < C a l c u l a t i o n R e f e r e n c e > [ S u m   o f   E a s y   o p t i o n s   a t   1 0 ] 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 O p t i m a l   G u e s s e s   R e q u i r e d 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 O p t i m a l   G u e s s e s   R e q u i r e d ] 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 3 < / V a l u e > < / A n n o t a t i o n > < A n n o t a t i o n > < N a m e > C o l u m n < / N a m e > < V a l u e > O p t i m a l   I n c o r r e c t   G u e s s e s   R e q u i r e d 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 O p t i m a l   I n c o r r e c t   G u e s s e s   R e q u i r e d ] 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 o p t i o n s   a t   1 0 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 O p t i m a l   o p t i o n s   a t   1 0 ] 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 E a s y   G u e s s e s   R e q u i r e d 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 E a s y   G u e s s e s   R e q u i r e d ] 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 3 < / V a l u e > < / A n n o t a t i o n > < A n n o t a t i o n > < N a m e > C o l u m n < / N a m e > < V a l u e > E a s y   I n c o r r e c t   G u e s s e s   R e q u i r e d 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 E a s y   I n c o r r e c t   G u e s s e s   R e q u i r e d ] 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 o p t i o n s   a t   1 0 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 E a s y   o p t i o n s   a t   1 0 ] 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 I n c o r r e c t   G u e s s e s   R e q u i r e d < / V a l u e > < / A n n o t a t i o n > < A n n o t a t i o n > < N a m e > A g g r e g a t i o n < / N a m e > < V a l u e > M a x < / V a l u e > < / A n n o t a t i o n > < / A n n o t a t i o n s > < C a l c u l a t i o n R e f e r e n c e > [ M a x i m u m   o f   O p t i m a l   I n c o r r e c t   G u e s s e s   R e q u i r e d ] 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 I n c o r r e c t   G u e s s e s   R e q u i r e d < / V a l u e > < / A n n o t a t i o n > < A n n o t a t i o n > < N a m e > A g g r e g a t i o n < / N a m e > < V a l u e > M a x < / V a l u e > < / A n n o t a t i o n > < / A n n o t a t i o n s > < C a l c u l a t i o n R e f e r e n c e > [ M a x i m u m   o f   E a s y   I n c o r r e c t   G u e s s e s   R e q u i r e d ] 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P e r c e n t a g e "   A c c u r a c y = " 2 "   x m l n s = " "   / > < / V a l u e > < / A n n o t a t i o n > < A n n o t a t i o n > < N a m e > R e f C o u n t < / N a m e > < V a l u e > 0 < / V a l u e > < / A n n o t a t i o n > < A n n o t a t i o n > < N a m e > C o l u m n < / N a m e > < V a l u e > P e r c e n t   U n i q u e   C h a r a c t e r s < / V a l u e > < / A n n o t a t i o n > < A n n o t a t i o n > < N a m e > A g g r e g a t i o n < / N a m e > < V a l u e > S u m < / V a l u e > < / A n n o t a t i o n > < / A n n o t a t i o n s > < C a l c u l a t i o n R e f e r e n c e > [ S u m   o f   P e r c e n t   U n i q u e   C h a r a c t e r s ] < / C a l c u l a t i o n R e f e r e n c e > < C a l c u l a t i o n T y p e > M e m b e r < / C a l c u l a t i o n T y p e > < V i s i b l e > f a l s e < / V i s i b l e > < F o r m a t S t r i n g > ' 0 . 0 0   % ; - 0 . 0 0   % ; 0 . 0 0   % ' 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P e r c e n t a g e "   A c c u r a c y = " 2 "   x m l n s = " "   / > < / V a l u e > < / A n n o t a t i o n > < A n n o t a t i o n > < N a m e > R e f C o u n t < / N a m e > < V a l u e > 1 < / V a l u e > < / A n n o t a t i o n > < A n n o t a t i o n > < N a m e > C o l u m n < / N a m e > < V a l u e > P e r c e n t   U n i q u e   C h a r a c t e r s < / V a l u e > < / A n n o t a t i o n > < A n n o t a t i o n > < N a m e > A g g r e g a t i o n < / N a m e > < V a l u e > A v e r a g e < / V a l u e > < / A n n o t a t i o n > < / A n n o t a t i o n s > < C a l c u l a t i o n R e f e r e n c e > [ A v e r a g e   o f   P e r c e n t   U n i q u e   C h a r a c t e r s ] < / C a l c u l a t i o n R e f e r e n c e > < C a l c u l a t i o n T y p e > M e m b e r < / C a l c u l a t i o n T y p e > < F o r m a t S t r i n g > ' 0 . 0 0   % ; - 0 . 0 0   % ; 0 . 0 0   % ' 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P e r c e n t a g e "   A c c u r a c y = " 2 "   x m l n s = " "   / > < / V a l u e > < / A n n o t a t i o n > < A n n o t a t i o n > < N a m e > R e f C o u n t < / N a m e > < V a l u e > 1 < / V a l u e > < / A n n o t a t i o n > < A n n o t a t i o n > < N a m e > C o l u m n < / N a m e > < V a l u e > P e r c e n t   U n i q u e   C h a r a c t e r s < / V a l u e > < / A n n o t a t i o n > < A n n o t a t i o n > < N a m e > A g g r e g a t i o n < / N a m e > < V a l u e > M a x < / V a l u e > < / A n n o t a t i o n > < / A n n o t a t i o n s > < C a l c u l a t i o n R e f e r e n c e > [ M a x i m u m   o f   P e r c e n t   U n i q u e   C h a r a c t e r s ] < / C a l c u l a t i o n R e f e r e n c e > < C a l c u l a t i o n T y p e > M e m b e r < / C a l c u l a t i o n T y p e > < F o r m a t S t r i n g > ' 0 . 0 0   % ; - 0 . 0 0   % ; 0 . 0 0   % ' 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 R e f C o u n t < / N a m e > < V a l u e > 1 < / V a l u e > < / A n n o t a t i o n > < A n n o t a t i o n > < N a m e > C o l u m n < / N a m e > < V a l u e > W o r d < / V a l u e > < / A n n o t a t i o n > < A n n o t a t i o n > < N a m e > A g g r e g a t i o n < / N a m e > < V a l u e > C o u n t < / V a l u e > < / A n n o t a t i o n > < / A n n o t a t i o n s > < C a l c u l a t i o n R e f e r e n c e > [ C o u n t   o f   W o r d ] < / C a l c u l a t i o n R e f e r e n c e > < C a l c u l a t i o n T y p e > M e m b e r < / C a l c u l a t i o n T y p e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 R e f C o u n t < / N a m e > < V a l u e > 0 < / V a l u e > < / A n n o t a t i o n > < A n n o t a t i o n > < N a m e > C o l u m n < / N a m e > < V a l u e > O p t i m a l   G u e s s e s < / V a l u e > < / A n n o t a t i o n > < A n n o t a t i o n > < N a m e > A g g r e g a t i o n < / N a m e > < V a l u e > C o u n t < / V a l u e > < / A n n o t a t i o n > < / A n n o t a t i o n s > < C a l c u l a t i o n R e f e r e n c e > [ C o u n t   o f   O p t i m a l   G u e s s e s ] < / C a l c u l a t i o n R e f e r e n c e > < C a l c u l a t i o n T y p e > M e m b e r < / C a l c u l a t i o n T y p e > < V i s i b l e > f a l s e < / V i s i b l e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T e x t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 G u e s s e s < / V a l u e > < / A n n o t a t i o n > < A n n o t a t i o n > < N a m e > A g g r e g a t i o n < / N a m e > < V a l u e > M a x < / V a l u e > < / A n n o t a t i o n > < / A n n o t a t i o n s > < C a l c u l a t i o n R e f e r e n c e > [ M a x i m u m   o f   O p t i m a l   G u e s s e s ] 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 O p t i m a l   G u e s s e s   R e q u i r e d < / V a l u e > < / A n n o t a t i o n > < A n n o t a t i o n > < N a m e > A g g r e g a t i o n < / N a m e > < V a l u e > M a x < / V a l u e > < / A n n o t a t i o n > < / A n n o t a t i o n s > < C a l c u l a t i o n R e f e r e n c e > [ M a x i m u m   o f   O p t i m a l   G u e s s e s   R e q u i r e d ] 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 E a s y   G u e s s e s   R e q u i r e d < / V a l u e > < / A n n o t a t i o n > < A n n o t a t i o n > < N a m e > A g g r e g a t i o n < / N a m e > < V a l u e > M a x < / V a l u e > < / A n n o t a t i o n > < / A n n o t a t i o n s > < C a l c u l a t i o n R e f e r e n c e > [ M a x i m u m   o f   E a s y   G u e s s e s   R e q u i r e d ] 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 3 e b 4 a 0 3 4 - 6 f a 7 - 4 d 6 8 - a 3 a 6 - 6 d 1 7 9 5 0 3 4 f 3 8 < / I D > < N a m e > T e x t   w o r d s < / N a m e > < A n n o t a t i o n s > < A n n o t a t i o n > < N a m e > C o n n e c t i o n E d i t U I S o u r c e < / N a m e > < V a l u e > T e x t $ * $ F i l e P a t h = C : \ U s e r s \ E v a n \ D o c u m e n t s \ V i s u a l   S t u d i o   2 0 1 2 \ P r o j e c t s \ H a n g m a n S o l v e r \ w o r d s . c s v $ * $ < / V a l u e > < / A n n o t a t i o n > < / A n n o t a t i o n s > < C o n n e c t i o n S t r i n g > P r o v i d e r = M i c r o s o f t . A C E . O L E D B . 1 2 . 0 ; D a t a   S o u r c e = C : \ U s e r s \ E v a n \ D o c u m e n t s \ V i s u a l   S t u d i o   2 0 1 2 \ P r o j e c t s \ H a n g m a n S o l v e r ; P e r s i s t   S e c u r i t y   I n f o = f a l s e ; E x t e n d e d   P r o p e r t i e s = " T e x t ; H D R = Y e s ; F M T = C S V D e l i m i t e d " ; J e t   O L E D B : R e g i s t r y   P a t h = S o f t w a r e \ P o w e r P i v o t \ 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 3 e b 4 a 0 3 4 - 6 f a 7 - 4 d 6 8 - a 3 a 6 - 6 d 1 7 9 5 0 3 4 f 3 8 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w o r d s _ a e 6 0 1 1 7 9 - 8 e 0 1 - 4 b 5 4 - 9 b 5 3 - 9 c 6 3 5 8 a f 4 c 2 6 "   m s d a t a : L o c a l e = " "   m s p r o p : I s L o g i c a l = " T r u e "   m s p r o p : F r i e n d l y N a m e = " w o r d s "   m s p r o p : D b T a b l e N a m e = " w o r d s # c s v "   m s p r o p : T a b l e T y p e = " V i e w "   m s p r o p : D e s c r i p t i o n = " w o r d s "   m s p r o p : Q u e r y D e f i n i t i o n = "           S E L E C T   [ w o r d s # c s v ] . *       F R O M   [ w o r d s # c s v ]   " > < x s : c o m p l e x T y p e > < x s : s e q u e n c e > < x s : e l e m e n t   n a m e = " W o r d "   m s p r o p : D b C o l u m n N a m e = " W o r d "   m s p r o p : F r i e n d l y N a m e = " W o r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e n g t h "   m s p r o p : D b C o l u m n N a m e = " L e n g t h "   m s p r o p : F r i e n d l y N a m e = " L e n g t h "   t y p e = " x s : i n t "   m i n O c c u r s = " 0 "   / > < x s : e l e m e n t   n a m e = " _ x 0 0 2 3 _ U n i q u e _ x 0 0 2 0 _ C h a r a c t e r s "   m s p r o p : D b C o l u m n N a m e = " # U n i q u e   C h a r a c t e r s "   m s p r o p : F r i e n d l y N a m e = " # U n i q u e   C h a r a c t e r s "   t y p e = " x s : i n t "   m i n O c c u r s = " 0 "   / > < x s : e l e m e n t   n a m e = " O p t i m a l _ x 0 0 2 0 _ G u e s s e s _ x 0 0 2 0 _ R e q u i r e d "   m s p r o p : D b C o l u m n N a m e = " O p t i m a l   G u e s s e s   R e q u i r e d "   m s p r o p : F r i e n d l y N a m e = " O p t i m a l   G u e s s e s   R e q u i r e d "   t y p e = " x s : i n t "   m i n O c c u r s = " 0 "   / > < x s : e l e m e n t   n a m e = " O p t i m a l _ x 0 0 2 0 _ I n c o r r e c t _ x 0 0 2 0 _ G u e s s e s _ x 0 0 2 0 _ R e q u i r e d "   m s p r o p : D b C o l u m n N a m e = " O p t i m a l   I n c o r r e c t   G u e s s e s   R e q u i r e d "   m s p r o p : F r i e n d l y N a m e = " O p t i m a l   I n c o r r e c t   G u e s s e s   R e q u i r e d "   t y p e = " x s : i n t "   m i n O c c u r s = " 0 "   / > < x s : e l e m e n t   n a m e = " O p t i m a l _ x 0 0 2 0 _ G u e s s e s "   m s p r o p : D b C o l u m n N a m e = " O p t i m a l   G u e s s e s "   m s p r o p : F r i e n d l y N a m e = " O p t i m a l   G u e s s e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p t i m a l _ x 0 0 2 0 _ o p t i o n s _ x 0 0 2 0 _ a t _ x 0 0 2 0 _ 1 0 "   m s p r o p : D b C o l u m n N a m e = " O p t i m a l   o p t i o n s   a t   1 0 "   m s p r o p : F r i e n d l y N a m e = " O p t i m a l   o p t i o n s   a t   1 0 "   t y p e = " x s : i n t "   m i n O c c u r s = " 0 "   / > < x s : e l e m e n t   n a m e = " E a s y _ x 0 0 2 0 _ G u e s s e s _ x 0 0 2 0 _ R e q u i r e d "   m s p r o p : D b C o l u m n N a m e = " E a s y   G u e s s e s   R e q u i r e d "   m s p r o p : F r i e n d l y N a m e = " E a s y   G u e s s e s   R e q u i r e d "   t y p e = " x s : i n t "   m i n O c c u r s = " 0 "   / > < x s : e l e m e n t   n a m e = " E a s y _ x 0 0 2 0 _ I n c o r r e c t _ x 0 0 2 0 _ G u e s s e s _ x 0 0 2 0 _ R e q u i r e d "   m s p r o p : D b C o l u m n N a m e = " E a s y   I n c o r r e c t   G u e s s e s   R e q u i r e d "   m s p r o p : F r i e n d l y N a m e = " E a s y   I n c o r r e c t   G u e s s e s   R e q u i r e d "   t y p e = " x s : i n t "   m i n O c c u r s = " 0 "   / > < x s : e l e m e n t   n a m e = " E a s y _ x 0 0 2 0 _ o p t i o n s _ x 0 0 2 0 _ a t _ x 0 0 2 0 _ 1 0 "   m s p r o p : D b C o l u m n N a m e = " E a s y   o p t i o n s   a t   1 0 "   m s p r o p : F r i e n d l y N a m e = " E a s y   o p t i o n s   a t   1 0 "   t y p e = " x s : i n t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 2 0 1 3 - 0 8 - 2 1 T 1 5 : 2 3 : 0 1 . 0 4 1 0 7 8 5 + 0 1 : 0 0 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w o r d s _ a e 6 0 1 1 7 9 - 8 e 0 1 - 4 b 5 4 - 9 b 5 3 - 9 c 6 3 5 8 a f 4 c 2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W o r d & l t ; / s t r i n g & g t ; & l t ; / k e y & g t ; & l t ; v a l u e & g t ; & l t ; i n t & g t ; 1 1 6 & l t ; / i n t & g t ; & l t ; / v a l u e & g t ; & l t ; / i t e m & g t ; & l t ; i t e m & g t ; & l t ; k e y & g t ; & l t ; s t r i n g & g t ; L e n g t h & l t ; / s t r i n g & g t ; & l t ; / k e y & g t ; & l t ; v a l u e & g t ; & l t ; i n t & g t ; 8 3 & l t ; / i n t & g t ; & l t ; / v a l u e & g t ; & l t ; / i t e m & g t ; & l t ; i t e m & g t ; & l t ; k e y & g t ; & l t ; s t r i n g & g t ; # U n i q u e   C h a r a c t e r s & l t ; / s t r i n g & g t ; & l t ; / k e y & g t ; & l t ; v a l u e & g t ; & l t ; i n t & g t ; 1 6 1 & l t ; / i n t & g t ; & l t ; / v a l u e & g t ; & l t ; / i t e m & g t ; & l t ; i t e m & g t ; & l t ; k e y & g t ; & l t ; s t r i n g & g t ; O p t i m a l   G u e s s e s   R e q u i r e d & l t ; / s t r i n g & g t ; & l t ; / k e y & g t ; & l t ; v a l u e & g t ; & l t ; i n t & g t ; 2 0 4 & l t ; / i n t & g t ; & l t ; / v a l u e & g t ; & l t ; / i t e m & g t ; & l t ; i t e m & g t ; & l t ; k e y & g t ; & l t ; s t r i n g & g t ; O p t i m a l   I n c o r r e c t   G u e s s e s   R e q u i r e d & l t ; / s t r i n g & g t ; & l t ; / k e y & g t ; & l t ; v a l u e & g t ; & l t ; i n t & g t ; 2 6 2 & l t ; / i n t & g t ; & l t ; / v a l u e & g t ; & l t ; / i t e m & g t ; & l t ; i t e m & g t ; & l t ; k e y & g t ; & l t ; s t r i n g & g t ; O p t i m a l   G u e s s e s & l t ; / s t r i n g & g t ; & l t ; / k e y & g t ; & l t ; v a l u e & g t ; & l t ; i n t & g t ; 2 4 2 & l t ; / i n t & g t ; & l t ; / v a l u e & g t ; & l t ; / i t e m & g t ; & l t ; i t e m & g t ; & l t ; k e y & g t ; & l t ; s t r i n g & g t ; O p t i m a l   o p t i o n s   a t   1 0 & l t ; / s t r i n g & g t ; & l t ; / k e y & g t ; & l t ; v a l u e & g t ; & l t ; i n t & g t ; 1 7 1 & l t ; / i n t & g t ; & l t ; / v a l u e & g t ; & l t ; / i t e m & g t ; & l t ; i t e m & g t ; & l t ; k e y & g t ; & l t ; s t r i n g & g t ; E a s y   G u e s s e s   R e q u i r e d & l t ; / s t r i n g & g t ; & l t ; / k e y & g t ; & l t ; v a l u e & g t ; & l t ; i n t & g t ; 1 8 2 & l t ; / i n t & g t ; & l t ; / v a l u e & g t ; & l t ; / i t e m & g t ; & l t ; i t e m & g t ; & l t ; k e y & g t ; & l t ; s t r i n g & g t ; E a s y   I n c o r r e c t   G u e s s e s   R e q u i r e d & l t ; / s t r i n g & g t ; & l t ; / k e y & g t ; & l t ; v a l u e & g t ; & l t ; i n t & g t ; 2 4 0 & l t ; / i n t & g t ; & l t ; / v a l u e & g t ; & l t ; / i t e m & g t ; & l t ; i t e m & g t ; & l t ; k e y & g t ; & l t ; s t r i n g & g t ; E a s y   o p t i o n s   a t   1 0 & l t ; / s t r i n g & g t ; & l t ; / k e y & g t ; & l t ; v a l u e & g t ; & l t ; i n t & g t ; 1 4 9 & l t ; / i n t & g t ; & l t ; / v a l u e & g t ; & l t ; / i t e m & g t ; & l t ; i t e m & g t ; & l t ; k e y & g t ; & l t ; s t r i n g & g t ; P e r c e n t   U n i q u e   C h a r a c t e r s & l t ; / s t r i n g & g t ; & l t ; / k e y & g t ; & l t ; v a l u e & g t ; & l t ; i n t & g t ; 1 6 1 & l t ; / i n t & g t ; & l t ; / v a l u e & g t ; & l t ; / i t e m & g t ; & l t ; / C o l u m n W i d t h s & g t ; & l t ; C o l u m n D i s p l a y I n d e x & g t ; & l t ; i t e m & g t ; & l t ; k e y & g t ; & l t ; s t r i n g & g t ; W o r d & l t ; / s t r i n g & g t ; & l t ; / k e y & g t ; & l t ; v a l u e & g t ; & l t ; i n t & g t ; 0 & l t ; / i n t & g t ; & l t ; / v a l u e & g t ; & l t ; / i t e m & g t ; & l t ; i t e m & g t ; & l t ; k e y & g t ; & l t ; s t r i n g & g t ; L e n g t h & l t ; / s t r i n g & g t ; & l t ; / k e y & g t ; & l t ; v a l u e & g t ; & l t ; i n t & g t ; 1 & l t ; / i n t & g t ; & l t ; / v a l u e & g t ; & l t ; / i t e m & g t ; & l t ; i t e m & g t ; & l t ; k e y & g t ; & l t ; s t r i n g & g t ; # U n i q u e   C h a r a c t e r s & l t ; / s t r i n g & g t ; & l t ; / k e y & g t ; & l t ; v a l u e & g t ; & l t ; i n t & g t ; 2 & l t ; / i n t & g t ; & l t ; / v a l u e & g t ; & l t ; / i t e m & g t ; & l t ; i t e m & g t ; & l t ; k e y & g t ; & l t ; s t r i n g & g t ; O p t i m a l   G u e s s e s   R e q u i r e d & l t ; / s t r i n g & g t ; & l t ; / k e y & g t ; & l t ; v a l u e & g t ; & l t ; i n t & g t ; 3 & l t ; / i n t & g t ; & l t ; / v a l u e & g t ; & l t ; / i t e m & g t ; & l t ; i t e m & g t ; & l t ; k e y & g t ; & l t ; s t r i n g & g t ; O p t i m a l   I n c o r r e c t   G u e s s e s   R e q u i r e d & l t ; / s t r i n g & g t ; & l t ; / k e y & g t ; & l t ; v a l u e & g t ; & l t ; i n t & g t ; 4 & l t ; / i n t & g t ; & l t ; / v a l u e & g t ; & l t ; / i t e m & g t ; & l t ; i t e m & g t ; & l t ; k e y & g t ; & l t ; s t r i n g & g t ; O p t i m a l   G u e s s e s & l t ; / s t r i n g & g t ; & l t ; / k e y & g t ; & l t ; v a l u e & g t ; & l t ; i n t & g t ; 5 & l t ; / i n t & g t ; & l t ; / v a l u e & g t ; & l t ; / i t e m & g t ; & l t ; i t e m & g t ; & l t ; k e y & g t ; & l t ; s t r i n g & g t ; O p t i m a l   o p t i o n s   a t   1 0 & l t ; / s t r i n g & g t ; & l t ; / k e y & g t ; & l t ; v a l u e & g t ; & l t ; i n t & g t ; 6 & l t ; / i n t & g t ; & l t ; / v a l u e & g t ; & l t ; / i t e m & g t ; & l t ; i t e m & g t ; & l t ; k e y & g t ; & l t ; s t r i n g & g t ; E a s y   G u e s s e s   R e q u i r e d & l t ; / s t r i n g & g t ; & l t ; / k e y & g t ; & l t ; v a l u e & g t ; & l t ; i n t & g t ; 7 & l t ; / i n t & g t ; & l t ; / v a l u e & g t ; & l t ; / i t e m & g t ; & l t ; i t e m & g t ; & l t ; k e y & g t ; & l t ; s t r i n g & g t ; E a s y   I n c o r r e c t   G u e s s e s   R e q u i r e d & l t ; / s t r i n g & g t ; & l t ; / k e y & g t ; & l t ; v a l u e & g t ; & l t ; i n t & g t ; 8 & l t ; / i n t & g t ; & l t ; / v a l u e & g t ; & l t ; / i t e m & g t ; & l t ; i t e m & g t ; & l t ; k e y & g t ; & l t ; s t r i n g & g t ; E a s y   o p t i o n s   a t   1 0 & l t ; / s t r i n g & g t ; & l t ; / k e y & g t ; & l t ; v a l u e & g t ; & l t ; i n t & g t ; 9 & l t ; / i n t & g t ; & l t ; / v a l u e & g t ; & l t ; / i t e m & g t ; & l t ; i t e m & g t ; & l t ; k e y & g t ; & l t ; s t r i n g & g t ; P e r c e n t   U n i q u e   C h a r a c t e r s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 / & g t ; & l t ; C o l u m n F i l t e r & g t ; & l t ; i t e m & g t ; & l t ; k e y & g t ; & l t ; s t r i n g & g t ; O p t i m a l   o p t i o n s   a t   1 0 & l t ; / s t r i n g & g t ; & l t ; / k e y & g t ; & l t ; v a l u e & g t ; & l t ; F i l t e r E x p r e s s i o n 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 / & g t ; & l t ; / v a l u e & g t ; & l t ; / i t e m & g t ; & l t ; i t e m & g t ; & l t ; k e y & g t ; & l t ; s t r i n g & g t ; P e r c e n t   U n i q u e   C h a r a c t e r s & l t ; / s t r i n g & g t ; & l t ; / k e y & g t ; & l t ; v a l u e & g t ; & l t ; F i l t e r E x p r e s s i o n 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 / & g t ; & l t ; / v a l u e & g t ; & l t ; / i t e m & g t ; & l t ; i t e m & g t ; & l t ; k e y & g t ; & l t ; s t r i n g & g t ; L e n g t h & l t ; / s t r i n g & g t ; & l t ; / k e y & g t ; & l t ; v a l u e & g t ; & l t ; F i l t e r E x p r e s s i o n 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 / & g t ; & l t ; / v a l u e & g t ; & l t ; / i t e m & g t ; & l t ; i t e m & g t ; & l t ; k e y & g t ; & l t ; s t r i n g & g t ; O p t i m a l   G u e s s e s   R e q u i r e d & l t ; / s t r i n g & g t ; & l t ; / k e y & g t ; & l t ; v a l u e & g t ; & l t ; F i l t e r E x p r e s s i o n 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 / & g t ; & l t ; / v a l u e & g t ; & l t ; / i t e m & g t ; & l t ; i t e m & g t ; & l t ; k e y & g t ; & l t ; s t r i n g & g t ; E a s y   o p t i o n s   a t   1 0 & l t ; / s t r i n g & g t ; & l t ; / k e y & g t ; & l t ; v a l u e & g t ; & l t ; F i l t e r E x p r e s s i o n 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 / & g t ; & l t ; / v a l u e & g t ; & l t ; / i t e m & g t ; & l t ; / C o l u m n F i l t e r & g t ; & l t ; S e l e c t i o n F i l t e r & g t ; & l t ; i t e m & g t ; & l t ; k e y & g t ; & l t ; s t r i n g & g t ; O p t i m a l   o p t i o n s   a t   1 0 & l t ; / s t r i n g & g t ; & l t ; / k e y & g t ; & l t ; v a l u e & g t ; & l t ; S e l e c t i o n F i l t e r 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 / & g t ; & l t ; / v a l u e & g t ; & l t ; / i t e m & g t ; & l t ; i t e m & g t ; & l t ; k e y & g t ; & l t ; s t r i n g & g t ; P e r c e n t   U n i q u e   C h a r a c t e r s & l t ; / s t r i n g & g t ; & l t ; / k e y & g t ; & l t ; v a l u e & g t ; & l t ; S e l e c t i o n F i l t e r 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 / & g t ; & l t ; / v a l u e & g t ; & l t ; / i t e m & g t ; & l t ; i t e m & g t ; & l t ; k e y & g t ; & l t ; s t r i n g & g t ; L e n g t h & l t ; / s t r i n g & g t ; & l t ; / k e y & g t ; & l t ; v a l u e & g t ; & l t ; S e l e c t i o n F i l t e r 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 / & g t ; & l t ; / v a l u e & g t ; & l t ; / i t e m & g t ; & l t ; i t e m & g t ; & l t ; k e y & g t ; & l t ; s t r i n g & g t ; O p t i m a l   G u e s s e s   R e q u i r e d & l t ; / s t r i n g & g t ; & l t ; / k e y & g t ; & l t ; v a l u e & g t ; & l t ; S e l e c t i o n F i l t e r 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 / & g t ; & l t ; / v a l u e & g t ; & l t ; / i t e m & g t ; & l t ; i t e m & g t ; & l t ; k e y & g t ; & l t ; s t r i n g & g t ; E a s y   o p t i o n s   a t   1 0 & l t ; / s t r i n g & g t ; & l t ; / k e y & g t ; & l t ; v a l u e & g t ; & l t ; S e l e c t i o n F i l t e r & g t ; & l t ; S e l e c t i o n T y p e & g t ; S e l e c t & l t ; / S e l e c t i o n T y p e & g t ; & l t ; I t e m s & g t ; & l t ; a n y T y p e 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i n t " & g t ; 4 8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O p t i m a l   o p t i o n s   a t   1 0 & l t ; / s t r i n g & g t ; & l t ; / k e y & g t ; & l t ; v a l u e & g t ; & l t ; C o m m a n d P a r a m e t e r s   / & g t ; & l t ; / v a l u e & g t ; & l t ; / i t e m & g t ; & l t ; i t e m & g t ; & l t ; k e y & g t ; & l t ; s t r i n g & g t ; P e r c e n t   U n i q u e   C h a r a c t e r s & l t ; / s t r i n g & g t ; & l t ; / k e y & g t ; & l t ; v a l u e & g t ; & l t ; C o m m a n d P a r a m e t e r s   / & g t ; & l t ; / v a l u e & g t ; & l t ; / i t e m & g t ; & l t ; i t e m & g t ; & l t ; k e y & g t ; & l t ; s t r i n g & g t ; L e n g t h & l t ; / s t r i n g & g t ; & l t ; / k e y & g t ; & l t ; v a l u e & g t ; & l t ; C o m m a n d P a r a m e t e r s   / & g t ; & l t ; / v a l u e & g t ; & l t ; / i t e m & g t ; & l t ; i t e m & g t ; & l t ; k e y & g t ; & l t ; s t r i n g & g t ; O p t i m a l   G u e s s e s   R e q u i r e d & l t ; / s t r i n g & g t ; & l t ; / k e y & g t ; & l t ; v a l u e & g t ; & l t ; C o m m a n d P a r a m e t e r s   / & g t ; & l t ; / v a l u e & g t ; & l t ; / i t e m & g t ; & l t ; i t e m & g t ; & l t ; k e y & g t ; & l t ; s t r i n g & g t ; E a s y   o p t i o n s   a t   1 0 & l t ; / s t r i n g & g t ; & l t ; / k e y & g t ; & l t ; v a l u e & g t ; & l t ; C o m m a n d P a r a m e t e r s   / & g t ; & l t ; / v a l u e & g t ; & l t ; / i t e m & g t ; & l t ; / F i l t e r P a r a m e t e r s & g t ; & l t ; S o r t B y C o l u m n & g t ; L e n g t h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w o r d s & a m p ; g t ; & l t ; / K e y & g t ; & l t ; / D i a g r a m O b j e c t K e y & g t ; & l t ; D i a g r a m O b j e c t K e y & g t ; & l t ; K e y & g t ; T a b l e s \ w o r d s & l t ; / K e y & g t ; & l t ; / D i a g r a m O b j e c t K e y & g t ; & l t ; D i a g r a m O b j e c t K e y & g t ; & l t ; K e y & g t ; T a b l e s \ w o r d s \ C o l u m n s \ W o r d & l t ; / K e y & g t ; & l t ; / D i a g r a m O b j e c t K e y & g t ; & l t ; D i a g r a m O b j e c t K e y & g t ; & l t ; K e y & g t ; T a b l e s \ w o r d s \ C o l u m n s \ L e n g t h & l t ; / K e y & g t ; & l t ; / D i a g r a m O b j e c t K e y & g t ; & l t ; D i a g r a m O b j e c t K e y & g t ; & l t ; K e y & g t ; T a b l e s \ w o r d s \ C o l u m n s \ # U n i q u e   C h a r a c t e r s & l t ; / K e y & g t ; & l t ; / D i a g r a m O b j e c t K e y & g t ; & l t ; D i a g r a m O b j e c t K e y & g t ; & l t ; K e y & g t ; T a b l e s \ w o r d s \ C o l u m n s \ O p t i m a l   G u e s s e s   R e q u i r e d & l t ; / K e y & g t ; & l t ; / D i a g r a m O b j e c t K e y & g t ; & l t ; D i a g r a m O b j e c t K e y & g t ; & l t ; K e y & g t ; T a b l e s \ w o r d s \ C o l u m n s \ O p t i m a l   I n c o r r e c t   G u e s s e s   R e q u i r e d & l t ; / K e y & g t ; & l t ; / D i a g r a m O b j e c t K e y & g t ; & l t ; D i a g r a m O b j e c t K e y & g t ; & l t ; K e y & g t ; T a b l e s \ w o r d s \ C o l u m n s \ O p t i m a l   G u e s s e s & l t ; / K e y & g t ; & l t ; / D i a g r a m O b j e c t K e y & g t ; & l t ; D i a g r a m O b j e c t K e y & g t ; & l t ; K e y & g t ; T a b l e s \ w o r d s \ C o l u m n s \ O p t i m a l   o p t i o n s   a t   1 0 & l t ; / K e y & g t ; & l t ; / D i a g r a m O b j e c t K e y & g t ; & l t ; D i a g r a m O b j e c t K e y & g t ; & l t ; K e y & g t ; T a b l e s \ w o r d s \ C o l u m n s \ E a s y   G u e s s e s   R e q u i r e d & l t ; / K e y & g t ; & l t ; / D i a g r a m O b j e c t K e y & g t ; & l t ; D i a g r a m O b j e c t K e y & g t ; & l t ; K e y & g t ; T a b l e s \ w o r d s \ C o l u m n s \ E a s y   I n c o r r e c t   G u e s s e s   R e q u i r e d & l t ; / K e y & g t ; & l t ; / D i a g r a m O b j e c t K e y & g t ; & l t ; D i a g r a m O b j e c t K e y & g t ; & l t ; K e y & g t ; T a b l e s \ w o r d s \ C o l u m n s \ E a s y   o p t i o n s   a t   1 0 & l t ; / K e y & g t ; & l t ; / D i a g r a m O b j e c t K e y & g t ; & l t ; D i a g r a m O b j e c t K e y & g t ; & l t ; K e y & g t ; T a b l e s \ w o r d s \ C o l u m n s \ P e r c e n t   U n i q u e   C h a r a c t e r s & l t ; / K e y & g t ; & l t ; / D i a g r a m O b j e c t K e y & g t ; & l t ; D i a g r a m O b j e c t K e y & g t ; & l t ; K e y & g t ; T a b l e s \ w o r d s \ M e a s u r e s \ S u m   o f   L e n g t h & l t ; / K e y & g t ; & l t ; / D i a g r a m O b j e c t K e y & g t ; & l t ; D i a g r a m O b j e c t K e y & g t ; & l t ; K e y & g t ; T a b l e s \ w o r d s \ S u m   o f   L e n g t h \ A d d i t i o n a l   I n f o \ I m p l i c i t   M e a s u r e & l t ; / K e y & g t ; & l t ; / D i a g r a m O b j e c t K e y & g t ; & l t ; D i a g r a m O b j e c t K e y & g t ; & l t ; K e y & g t ; T a b l e s \ w o r d s \ M e a s u r e s \ S u m   o f   O p t i m a l   G u e s s e s   R e q u i r e d & l t ; / K e y & g t ; & l t ; / D i a g r a m O b j e c t K e y & g t ; & l t ; D i a g r a m O b j e c t K e y & g t ; & l t ; K e y & g t ; T a b l e s \ w o r d s \ S u m   o f   O p t i m a l 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 O p t i m a l   I n c o r r e c t   G u e s s e s   R e q u i r e d & l t ; / K e y & g t ; & l t ; / D i a g r a m O b j e c t K e y & g t ; & l t ; D i a g r a m O b j e c t K e y & g t ; & l t ; K e y & g t ; T a b l e s \ w o r d s \ S u m   o f   O p t i m a l 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 O p t i m a l   o p t i o n s   a t   1 0 & l t ; / K e y & g t ; & l t ; / D i a g r a m O b j e c t K e y & g t ; & l t ; D i a g r a m O b j e c t K e y & g t ; & l t ; K e y & g t ; T a b l e s \ w o r d s \ S u m   o f   O p t i m a l   o p t i o n s   a t   1 0 \ A d d i t i o n a l   I n f o \ I m p l i c i t   M e a s u r e & l t ; / K e y & g t ; & l t ; / D i a g r a m O b j e c t K e y & g t ; & l t ; D i a g r a m O b j e c t K e y & g t ; & l t ; K e y & g t ; T a b l e s \ w o r d s \ M e a s u r e s \ S u m   o f   E a s y   G u e s s e s   R e q u i r e d & l t ; / K e y & g t ; & l t ; / D i a g r a m O b j e c t K e y & g t ; & l t ; D i a g r a m O b j e c t K e y & g t ; & l t ; K e y & g t ; T a b l e s \ w o r d s \ S u m   o f   E a s y 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 E a s y   I n c o r r e c t   G u e s s e s   R e q u i r e d & l t ; / K e y & g t ; & l t ; / D i a g r a m O b j e c t K e y & g t ; & l t ; D i a g r a m O b j e c t K e y & g t ; & l t ; K e y & g t ; T a b l e s \ w o r d s \ S u m   o f   E a s y 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 E a s y   o p t i o n s   a t   1 0 & l t ; / K e y & g t ; & l t ; / D i a g r a m O b j e c t K e y & g t ; & l t ; D i a g r a m O b j e c t K e y & g t ; & l t ; K e y & g t ; T a b l e s \ w o r d s \ S u m   o f   E a s y   o p t i o n s   a t   1 0 \ A d d i t i o n a l   I n f o \ I m p l i c i t   M e a s u r e & l t ; / K e y & g t ; & l t ; / D i a g r a m O b j e c t K e y & g t ; & l t ; D i a g r a m O b j e c t K e y & g t ; & l t ; K e y & g t ; T a b l e s \ w o r d s \ M e a s u r e s \ A v e r a g e   o f   O p t i m a l   G u e s s e s   R e q u i r e d & l t ; / K e y & g t ; & l t ; / D i a g r a m O b j e c t K e y & g t ; & l t ; D i a g r a m O b j e c t K e y & g t ; & l t ; K e y & g t ; T a b l e s \ w o r d s \ A v e r a g e   o f   O p t i m a l 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 M e a s u r e & l t ; / K e y & g t ; & l t ; / D i a g r a m O b j e c t K e y & g t ; & l t ; D i a g r a m O b j e c t K e y & g t ; & l t ; K e y & g t ; T a b l e s \ w o r d s \ M e a s u r e s \ A v e r a g e   o f   O p t i m a l   I n c o r r e c t   G u e s s e s   R e q u i r e d & l t ; / K e y & g t ; & l t ; / D i a g r a m O b j e c t K e y & g t ; & l t ; D i a g r a m O b j e c t K e y & g t ; & l t ; K e y & g t ; T a b l e s \ w o r d s \ A v e r a g e   o f   O p t i m a l 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 M e a s u r e & l t ; / K e y & g t ; & l t ; / D i a g r a m O b j e c t K e y & g t ; & l t ; D i a g r a m O b j e c t K e y & g t ; & l t ; K e y & g t ; T a b l e s \ w o r d s \ M e a s u r e s \ A v e r a g e   o f   O p t i m a l   o p t i o n s   a t   1 0 & l t ; / K e y & g t ; & l t ; / D i a g r a m O b j e c t K e y & g t ; & l t ; D i a g r a m O b j e c t K e y & g t ; & l t ; K e y & g t ; T a b l e s \ w o r d s \ A v e r a g e   o f   O p t i m a l   o p t i o n s   a t   1 0 \ A d d i t i o n a l   I n f o \ I m p l i c i t   M e a s u r e & l t ; / K e y & g t ; & l t ; / D i a g r a m O b j e c t K e y & g t ; & l t ; D i a g r a m O b j e c t K e y & g t ; & l t ; K e y & g t ; T a b l e s \ w o r d s \ M e a s u r e s \ A v e r a g e   o f   E a s y   G u e s s e s   R e q u i r e d & l t ; / K e y & g t ; & l t ; / D i a g r a m O b j e c t K e y & g t ; & l t ; D i a g r a m O b j e c t K e y & g t ; & l t ; K e y & g t ; T a b l e s \ w o r d s \ A v e r a g e   o f   E a s y 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 M e a s u r e & l t ; / K e y & g t ; & l t ; / D i a g r a m O b j e c t K e y & g t ; & l t ; D i a g r a m O b j e c t K e y & g t ; & l t ; K e y & g t ; T a b l e s \ w o r d s \ M e a s u r e s \ A v e r a g e   o f   E a s y   I n c o r r e c t   G u e s s e s   R e q u i r e d & l t ; / K e y & g t ; & l t ; / D i a g r a m O b j e c t K e y & g t ; & l t ; D i a g r a m O b j e c t K e y & g t ; & l t ; K e y & g t ; T a b l e s \ w o r d s \ A v e r a g e   o f   E a s y 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 M e a s u r e & l t ; / K e y & g t ; & l t ; / D i a g r a m O b j e c t K e y & g t ; & l t ; D i a g r a m O b j e c t K e y & g t ; & l t ; K e y & g t ; T a b l e s \ w o r d s \ M e a s u r e s \ A v e r a g e   o f   E a s y   o p t i o n s   a t   1 0 & l t ; / K e y & g t ; & l t ; / D i a g r a m O b j e c t K e y & g t ; & l t ; D i a g r a m O b j e c t K e y & g t ; & l t ; K e y & g t ; T a b l e s \ w o r d s \ A v e r a g e   o f   E a s y   o p t i o n s   a t   1 0 \ A d d i t i o n a l   I n f o \ I m p l i c i t   M e a s u r e & l t ; / K e y & g t ; & l t ; / D i a g r a m O b j e c t K e y & g t ; & l t ; D i a g r a m O b j e c t K e y & g t ; & l t ; K e y & g t ; T a b l e s \ w o r d s \ M e a s u r e s \ M a x i m u m   o f   O p t i m a l   I n c o r r e c t   G u e s s e s   R e q u i r e d & l t ; / K e y & g t ; & l t ; / D i a g r a m O b j e c t K e y & g t ; & l t ; D i a g r a m O b j e c t K e y & g t ; & l t ; K e y & g t ; T a b l e s \ w o r d s \ M a x i m u m   o f   O p t i m a l 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 M e a s u r e & l t ; / K e y & g t ; & l t ; / D i a g r a m O b j e c t K e y & g t ; & l t ; D i a g r a m O b j e c t K e y & g t ; & l t ; K e y & g t ; T a b l e s \ w o r d s \ M e a s u r e s \ M a x i m u m   o f   E a s y   I n c o r r e c t   G u e s s e s   R e q u i r e d & l t ; / K e y & g t ; & l t ; / D i a g r a m O b j e c t K e y & g t ; & l t ; D i a g r a m O b j e c t K e y & g t ; & l t ; K e y & g t ; T a b l e s \ w o r d s \ M a x i m u m   o f   E a s y   I n c o r r e c t 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 M e a s u r e & l t ; / K e y & g t ; & l t ; / D i a g r a m O b j e c t K e y & g t ; & l t ; D i a g r a m O b j e c t K e y & g t ; & l t ; K e y & g t ; T a b l e s \ w o r d s \ M e a s u r e s \ S u m   o f   P e r c e n t   U n i q u e   C h a r a c t e r s & l t ; / K e y & g t ; & l t ; / D i a g r a m O b j e c t K e y & g t ; & l t ; D i a g r a m O b j e c t K e y & g t ; & l t ; K e y & g t ; T a b l e s \ w o r d s \ S u m   o f   P e r c e n t   U n i q u e   C h a r a c t e r s \ A d d i t i o n a l   I n f o \ I m p l i c i t   M e a s u r e & l t ; / K e y & g t ; & l t ; / D i a g r a m O b j e c t K e y & g t ; & l t ; D i a g r a m O b j e c t K e y & g t ; & l t ; K e y & g t ; T a b l e s \ w o r d s \ M e a s u r e s \ A v e r a g e   o f   P e r c e n t   U n i q u e   C h a r a c t e r s & l t ; / K e y & g t ; & l t ; / D i a g r a m O b j e c t K e y & g t ; & l t ; D i a g r a m O b j e c t K e y & g t ; & l t ; K e y & g t ; T a b l e s \ w o r d s \ A v e r a g e   o f   P e r c e n t   U n i q u e   C h a r a c t e r s \ A d d i t i o n a l   I n f o \ I m p l i c i t   M e a s u r e & l t ; / K e y & g t ; & l t ; / D i a g r a m O b j e c t K e y & g t ; & l t ; D i a g r a m O b j e c t K e y & g t ; & l t ; K e y & g t ; T a b l e s \ w o r d s \ M e a s u r e s \ M a x i m u m   o f   P e r c e n t   U n i q u e   C h a r a c t e r s & l t ; / K e y & g t ; & l t ; / D i a g r a m O b j e c t K e y & g t ; & l t ; D i a g r a m O b j e c t K e y & g t ; & l t ; K e y & g t ; T a b l e s \ w o r d s \ M a x i m u m   o f   P e r c e n t   U n i q u e   C h a r a c t e r s \ A d d i t i o n a l   I n f o \ I m p l i c i t   M e a s u r e & l t ; / K e y & g t ; & l t ; / D i a g r a m O b j e c t K e y & g t ; & l t ; D i a g r a m O b j e c t K e y & g t ; & l t ; K e y & g t ; T a b l e s \ w o r d s \ M e a s u r e s \ C o u n t   o f   W o r d & l t ; / K e y & g t ; & l t ; / D i a g r a m O b j e c t K e y & g t ; & l t ; D i a g r a m O b j e c t K e y & g t ; & l t ; K e y & g t ; T a b l e s \ w o r d s \ C o u n t   o f   W o r d \ A d d i t i o n a l   I n f o \ I m p l i c i t   M e a s u r e & l t ; / K e y & g t ; & l t ; / D i a g r a m O b j e c t K e y & g t ; & l t ; D i a g r a m O b j e c t K e y & g t ; & l t ; K e y & g t ; T a b l e s \ w o r d s \ M e a s u r e s \ C o u n t   o f   O p t i m a l   G u e s s e s & l t ; / K e y & g t ; & l t ; / D i a g r a m O b j e c t K e y & g t ; & l t ; D i a g r a m O b j e c t K e y & g t ; & l t ; K e y & g t ; T a b l e s \ w o r d s \ C o u n t   o f   O p t i m a l   G u e s s e s \ A d d i t i o n a l   I n f o \ I m p l i c i t   M e a s u r e & l t ; / K e y & g t ; & l t ; / D i a g r a m O b j e c t K e y & g t ; & l t ; D i a g r a m O b j e c t K e y & g t ; & l t ; K e y & g t ; T a b l e s \ w o r d s \ M e a s u r e s \ M a x i m u m   o f   O p t i m a l   G u e s s e s & l t ; / K e y & g t ; & l t ; / D i a g r a m O b j e c t K e y & g t ; & l t ; D i a g r a m O b j e c t K e y & g t ; & l t ; K e y & g t ; T a b l e s \ w o r d s \ T a b l e s \ w o r d s \ M e a s u r e s \ M a x i m u m   o f   O p t i m a l   G u e s s e s \ A d d i t i o n a l   I n f o \ E r r o r & l t ; / K e y & g t ; & l t ; / D i a g r a m O b j e c t K e y & g t ; & l t ; D i a g r a m O b j e c t K e y & g t ; & l t ; K e y & g t ; T a b l e s \ w o r d s \ M a x i m u m   o f   O p t i m a l   G u e s s e s \ A d d i t i o n a l   I n f o \ I m p l i c i t   M e a s u r e & l t ; / K e y & g t ; & l t ; / D i a g r a m O b j e c t K e y & g t ; & l t ; D i a g r a m O b j e c t K e y & g t ; & l t ; K e y & g t ; T a b l e s \ w o r d s \ M e a s u r e s \ M a x i m u m   o f   O p t i m a l   G u e s s e s   R e q u i r e d & l t ; / K e y & g t ; & l t ; / D i a g r a m O b j e c t K e y & g t ; & l t ; D i a g r a m O b j e c t K e y & g t ; & l t ; K e y & g t ; T a b l e s \ w o r d s \ M a x i m u m   o f   O p t i m a l   G u e s s e s   R e q u i r e d \ A d d i t i o n a l   I n f o \ I m p l i c i t   M e a s u r e & l t ; / K e y & g t ; & l t ; / D i a g r a m O b j e c t K e y & g t ; & l t ; D i a g r a m O b j e c t K e y & g t ; & l t ; K e y & g t ; T a b l e s \ w o r d s \ M e a s u r e s \ M a x i m u m   o f   E a s y   G u e s s e s   R e q u i r e d & l t ; / K e y & g t ; & l t ; / D i a g r a m O b j e c t K e y & g t ; & l t ; D i a g r a m O b j e c t K e y & g t ; & l t ; K e y & g t ; T a b l e s \ w o r d s \ M a x i m u m   o f   E a s y   G u e s s e s   R e q u i r e d \ A d d i t i o n a l   I n f o \ I m p l i c i t  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 T a g s \ T a b l e s \ & a m p ; l t ; T a b l e s \ w o r d s & a m p ; g t ; & l t ; / K e y & g t ; & l t ; / a : K e y & g t ; & l t ; a : V a l u e 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W o r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L e n g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#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O p t i m a l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O p t i m a l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O p t i m a l   G u e s s e s & l t ; / K e y & g t ; & l t ; / a : K e y & g t ; & l t ; a : V a l u e 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O p t i m a l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E a s y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E a s y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E a s y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l u m n s \ P e r c e n t  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 L e n g t h & l t ; / K e y & g t ; & l t ; / a : K e y & g t ; & l t ; a : V a l u e 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 L e n g t h \ A d d i t i o n a l 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 O p t i m a l 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 O p t i m a l 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 O p t i m a l 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 O p t i m a l 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 O p t i m a l 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 O p t i m a l   o p t i o n s   a t   1 0 \ A d d i t i o n a l 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 E a s y 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 E a s y 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 E a s y 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 E a s y 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 E a s y 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 E a s y   o p t i o n s   a t   1 0 \ A d d i t i o n a l 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 O p t i m a l 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 O p t i m a l 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 O p t i m a l 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 O p t i m a l 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 O p t i m a l 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 O p t i m a l   o p t i o n s   a t   1 0 \ A d d i t i o n a l 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 E a s y 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 E a s y 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 E a s y 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 E a s y 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 E a s y   o p t i o n s   a t   1 0 & l t ; / K e y & g t ; & l t ; / a : K e y & g t ; & l t ; a : V a l u e 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 E a s y   o p t i o n s   a t   1 0 \ A d d i t i o n a l 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M a x i m u m   o f   O p t i m a l 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a x i m u m   o f   O p t i m a l 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M a x i m u m   o f   E a s y   I n c o r r e c t 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a x i m u m   o f   E a s y   I n c o r r e c t 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S u m   o f   P e r c e n t  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S u m   o f   P e r c e n t   U n i q u e   C h a r a c t e r s \ A d d i t i o n a l 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A v e r a g e   o f   P e r c e n t  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A v e r a g e   o f   P e r c e n t   U n i q u e   C h a r a c t e r s \ A d d i t i o n a l 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M a x i m u m   o f   P e r c e n t   U n i q u e   C h a r a c t e r s & l t ; / K e y & g t ; & l t ; / a : K e y & g t ; & l t ; a : V a l u e 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a x i m u m   o f   P e r c e n t   U n i q u e   C h a r a c t e r s \ A d d i t i o n a l 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C o u n t   o f   W o r d & l t ; / K e y & g t ; & l t ; / a : K e y & g t ; & l t ; a : V a l u e 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u n t   o f   W o r d \ A d d i t i o n a l 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C o u n t   o f   O p t i m a l   G u e s s e s & l t ; / K e y & g t ; & l t ; / a : K e y & g t ; & l t ; a : V a l u e 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C o u n t   o f   O p t i m a l   G u e s s e s \ A d d i t i o n a l 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M a x i m u m   o f   O p t i m a l   G u e s s e s & l t ; / K e y & g t ; & l t ; / a : K e y & g t ; & l t ; a : V a l u e 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T a b l e s \ w o r d s \ M e a s u r e s \ M a x i m u m   o f   O p t i m a l   G u e s s e s \ A d d i t i o n a l   I n f o \ E r r o r & l t ; / K e y & g t ; & l t ; / a : K e y & g t ; & l t ; a : V a l u e 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a x i m u m   o f   O p t i m a l   G u e s s e s \ A d d i t i o n a l 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M a x i m u m   o f   O p t i m a l 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a x i m u m   o f   O p t i m a l 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e a s u r e s \ M a x i m u m   o f   E a s y   G u e s s e s   R e q u i r e d & l t ; / K e y & g t ; & l t ; / a : K e y & g t ; & l t ; a : V a l u e 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o r d s \ M a x i m u m   o f   E a s y   G u e s s e s   R e q u i r e d \ A d d i t i o n a l 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w o r d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 i : t y p e = " S a n d b o x E d i t o r M e a s u r e G r i d K e y " & g t ; & l t ; T a b l e N a m e & g t ; w o r d s & l t ; / T a b l e N a m e & g t ; & l t ; / K e y & g t ; & l t ; M a i n t a i n e r 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 L e n g t h & l t ; / K e y & g t ; & l t ; / D i a g r a m O b j e c t K e y & g t ; & l t ; D i a g r a m O b j e c t K e y & g t ; & l t ; K e y & g t ; M e a s u r e s \ S u m   o f   L e n g t h \ T a g I n f o \ F o r m u l a & l t ; / K e y & g t ; & l t ; / D i a g r a m O b j e c t K e y & g t ; & l t ; D i a g r a m O b j e c t K e y & g t ; & l t ; K e y & g t ; M e a s u r e s \ S u m   o f   L e n g t h \ T a g I n f o \ V a l u e & l t ; / K e y & g t ; & l t ; / D i a g r a m O b j e c t K e y & g t ; & l t ; D i a g r a m O b j e c t K e y & g t ; & l t ; K e y & g t ; M e a s u r e s \ S u m   o f   O p t i m a l   G u e s s e s   R e q u i r e d & l t ; / K e y & g t ; & l t ; / D i a g r a m O b j e c t K e y & g t ; & l t ; D i a g r a m O b j e c t K e y & g t ; & l t ; K e y & g t ; M e a s u r e s \ S u m   o f   O p t i m a l   G u e s s e s   R e q u i r e d \ T a g I n f o \ F o r m u l a & l t ; / K e y & g t ; & l t ; / D i a g r a m O b j e c t K e y & g t ; & l t ; D i a g r a m O b j e c t K e y & g t ; & l t ; K e y & g t ; M e a s u r e s \ S u m   o f   O p t i m a l   G u e s s e s   R e q u i r e d \ T a g I n f o \ V a l u e & l t ; / K e y & g t ; & l t ; / D i a g r a m O b j e c t K e y & g t ; & l t ; D i a g r a m O b j e c t K e y & g t ; & l t ; K e y & g t ; M e a s u r e s \ S u m   o f   O p t i m a l   I n c o r r e c t   G u e s s e s   R e q u i r e d & l t ; / K e y & g t ; & l t ; / D i a g r a m O b j e c t K e y & g t ; & l t ; D i a g r a m O b j e c t K e y & g t ; & l t ; K e y & g t ; M e a s u r e s \ S u m   o f   O p t i m a l   I n c o r r e c t   G u e s s e s   R e q u i r e d \ T a g I n f o \ F o r m u l a & l t ; / K e y & g t ; & l t ; / D i a g r a m O b j e c t K e y & g t ; & l t ; D i a g r a m O b j e c t K e y & g t ; & l t ; K e y & g t ; M e a s u r e s \ S u m   o f   O p t i m a l   I n c o r r e c t   G u e s s e s   R e q u i r e d \ T a g I n f o \ V a l u e & l t ; / K e y & g t ; & l t ; / D i a g r a m O b j e c t K e y & g t ; & l t ; D i a g r a m O b j e c t K e y & g t ; & l t ; K e y & g t ; M e a s u r e s \ S u m   o f   O p t i m a l   o p t i o n s   a t   1 0 & l t ; / K e y & g t ; & l t ; / D i a g r a m O b j e c t K e y & g t ; & l t ; D i a g r a m O b j e c t K e y & g t ; & l t ; K e y & g t ; M e a s u r e s \ S u m   o f   O p t i m a l   o p t i o n s   a t   1 0 \ T a g I n f o \ F o r m u l a & l t ; / K e y & g t ; & l t ; / D i a g r a m O b j e c t K e y & g t ; & l t ; D i a g r a m O b j e c t K e y & g t ; & l t ; K e y & g t ; M e a s u r e s \ S u m   o f   O p t i m a l   o p t i o n s   a t   1 0 \ T a g I n f o \ V a l u e & l t ; / K e y & g t ; & l t ; / D i a g r a m O b j e c t K e y & g t ; & l t ; D i a g r a m O b j e c t K e y & g t ; & l t ; K e y & g t ; M e a s u r e s \ S u m   o f   E a s y   G u e s s e s   R e q u i r e d & l t ; / K e y & g t ; & l t ; / D i a g r a m O b j e c t K e y & g t ; & l t ; D i a g r a m O b j e c t K e y & g t ; & l t ; K e y & g t ; M e a s u r e s \ S u m   o f   E a s y   G u e s s e s   R e q u i r e d \ T a g I n f o \ F o r m u l a & l t ; / K e y & g t ; & l t ; / D i a g r a m O b j e c t K e y & g t ; & l t ; D i a g r a m O b j e c t K e y & g t ; & l t ; K e y & g t ; M e a s u r e s \ S u m   o f   E a s y   G u e s s e s   R e q u i r e d \ T a g I n f o \ V a l u e & l t ; / K e y & g t ; & l t ; / D i a g r a m O b j e c t K e y & g t ; & l t ; D i a g r a m O b j e c t K e y & g t ; & l t ; K e y & g t ; M e a s u r e s \ S u m   o f   E a s y   I n c o r r e c t   G u e s s e s   R e q u i r e d & l t ; / K e y & g t ; & l t ; / D i a g r a m O b j e c t K e y & g t ; & l t ; D i a g r a m O b j e c t K e y & g t ; & l t ; K e y & g t ; M e a s u r e s \ S u m   o f   E a s y   I n c o r r e c t   G u e s s e s   R e q u i r e d \ T a g I n f o \ F o r m u l a & l t ; / K e y & g t ; & l t ; / D i a g r a m O b j e c t K e y & g t ; & l t ; D i a g r a m O b j e c t K e y & g t ; & l t ; K e y & g t ; M e a s u r e s \ S u m   o f   E a s y   I n c o r r e c t   G u e s s e s   R e q u i r e d \ T a g I n f o \ V a l u e & l t ; / K e y & g t ; & l t ; / D i a g r a m O b j e c t K e y & g t ; & l t ; D i a g r a m O b j e c t K e y & g t ; & l t ; K e y & g t ; M e a s u r e s \ S u m   o f   E a s y   o p t i o n s   a t   1 0 & l t ; / K e y & g t ; & l t ; / D i a g r a m O b j e c t K e y & g t ; & l t ; D i a g r a m O b j e c t K e y & g t ; & l t ; K e y & g t ; M e a s u r e s \ S u m   o f   E a s y   o p t i o n s   a t   1 0 \ T a g I n f o \ F o r m u l a & l t ; / K e y & g t ; & l t ; / D i a g r a m O b j e c t K e y & g t ; & l t ; D i a g r a m O b j e c t K e y & g t ; & l t ; K e y & g t ; M e a s u r e s \ S u m   o f   E a s y   o p t i o n s   a t   1 0 \ T a g I n f o \ V a l u e & l t ; / K e y & g t ; & l t ; / D i a g r a m O b j e c t K e y & g t ; & l t ; D i a g r a m O b j e c t K e y & g t ; & l t ; K e y & g t ; M e a s u r e s \ A v e r a g e   o f   O p t i m a l   G u e s s e s   R e q u i r e d & l t ; / K e y & g t ; & l t ; / D i a g r a m O b j e c t K e y & g t ; & l t ; D i a g r a m O b j e c t K e y & g t ; & l t ; K e y & g t ; M e a s u r e s \ A v e r a g e   o f   O p t i m a l   G u e s s e s   R e q u i r e d \ T a g I n f o \ F o r m u l a & l t ; / K e y & g t ; & l t ; / D i a g r a m O b j e c t K e y & g t ; & l t ; D i a g r a m O b j e c t K e y & g t ; & l t ; K e y & g t ; M e a s u r e s \ A v e r a g e   o f   O p t i m a l   G u e s s e s   R e q u i r e d \ T a g I n f o \ V a l u e & l t ; / K e y & g t ; & l t ; / D i a g r a m O b j e c t K e y & g t ; & l t ; D i a g r a m O b j e c t K e y & g t ; & l t ; K e y & g t ; M e a s u r e s \ A v e r a g e   o f   O p t i m a l   I n c o r r e c t   G u e s s e s   R e q u i r e d & l t ; / K e y & g t ; & l t ; / D i a g r a m O b j e c t K e y & g t ; & l t ; D i a g r a m O b j e c t K e y & g t ; & l t ; K e y & g t ; M e a s u r e s \ A v e r a g e   o f   O p t i m a l   I n c o r r e c t   G u e s s e s   R e q u i r e d \ T a g I n f o \ F o r m u l a & l t ; / K e y & g t ; & l t ; / D i a g r a m O b j e c t K e y & g t ; & l t ; D i a g r a m O b j e c t K e y & g t ; & l t ; K e y & g t ; M e a s u r e s \ A v e r a g e   o f   O p t i m a l   I n c o r r e c t   G u e s s e s   R e q u i r e d \ T a g I n f o \ V a l u e & l t ; / K e y & g t ; & l t ; / D i a g r a m O b j e c t K e y & g t ; & l t ; D i a g r a m O b j e c t K e y & g t ; & l t ; K e y & g t ; M e a s u r e s \ A v e r a g e   o f   O p t i m a l   o p t i o n s   a t   1 0 & l t ; / K e y & g t ; & l t ; / D i a g r a m O b j e c t K e y & g t ; & l t ; D i a g r a m O b j e c t K e y & g t ; & l t ; K e y & g t ; M e a s u r e s \ A v e r a g e   o f   O p t i m a l   o p t i o n s   a t   1 0 \ T a g I n f o \ F o r m u l a & l t ; / K e y & g t ; & l t ; / D i a g r a m O b j e c t K e y & g t ; & l t ; D i a g r a m O b j e c t K e y & g t ; & l t ; K e y & g t ; M e a s u r e s \ A v e r a g e   o f   O p t i m a l   o p t i o n s   a t   1 0 \ T a g I n f o \ V a l u e & l t ; / K e y & g t ; & l t ; / D i a g r a m O b j e c t K e y & g t ; & l t ; D i a g r a m O b j e c t K e y & g t ; & l t ; K e y & g t ; M e a s u r e s \ A v e r a g e   o f   E a s y   G u e s s e s   R e q u i r e d & l t ; / K e y & g t ; & l t ; / D i a g r a m O b j e c t K e y & g t ; & l t ; D i a g r a m O b j e c t K e y & g t ; & l t ; K e y & g t ; M e a s u r e s \ A v e r a g e   o f   E a s y   G u e s s e s   R e q u i r e d \ T a g I n f o \ F o r m u l a & l t ; / K e y & g t ; & l t ; / D i a g r a m O b j e c t K e y & g t ; & l t ; D i a g r a m O b j e c t K e y & g t ; & l t ; K e y & g t ; M e a s u r e s \ A v e r a g e   o f   E a s y   G u e s s e s   R e q u i r e d \ T a g I n f o \ V a l u e & l t ; / K e y & g t ; & l t ; / D i a g r a m O b j e c t K e y & g t ; & l t ; D i a g r a m O b j e c t K e y & g t ; & l t ; K e y & g t ; M e a s u r e s \ A v e r a g e   o f   E a s y   I n c o r r e c t   G u e s s e s   R e q u i r e d & l t ; / K e y & g t ; & l t ; / D i a g r a m O b j e c t K e y & g t ; & l t ; D i a g r a m O b j e c t K e y & g t ; & l t ; K e y & g t ; M e a s u r e s \ A v e r a g e   o f   E a s y   I n c o r r e c t   G u e s s e s   R e q u i r e d \ T a g I n f o \ F o r m u l a & l t ; / K e y & g t ; & l t ; / D i a g r a m O b j e c t K e y & g t ; & l t ; D i a g r a m O b j e c t K e y & g t ; & l t ; K e y & g t ; M e a s u r e s \ A v e r a g e   o f   E a s y   I n c o r r e c t   G u e s s e s   R e q u i r e d \ T a g I n f o \ V a l u e & l t ; / K e y & g t ; & l t ; / D i a g r a m O b j e c t K e y & g t ; & l t ; D i a g r a m O b j e c t K e y & g t ; & l t ; K e y & g t ; M e a s u r e s \ A v e r a g e   o f   E a s y   o p t i o n s   a t   1 0 & l t ; / K e y & g t ; & l t ; / D i a g r a m O b j e c t K e y & g t ; & l t ; D i a g r a m O b j e c t K e y & g t ; & l t ; K e y & g t ; M e a s u r e s \ A v e r a g e   o f   E a s y   o p t i o n s   a t   1 0 \ T a g I n f o \ F o r m u l a & l t ; / K e y & g t ; & l t ; / D i a g r a m O b j e c t K e y & g t ; & l t ; D i a g r a m O b j e c t K e y & g t ; & l t ; K e y & g t ; M e a s u r e s \ A v e r a g e   o f   E a s y   o p t i o n s   a t   1 0 \ T a g I n f o \ V a l u e & l t ; / K e y & g t ; & l t ; / D i a g r a m O b j e c t K e y & g t ; & l t ; D i a g r a m O b j e c t K e y & g t ; & l t ; K e y & g t ; M e a s u r e s \ M a x i m u m   o f   O p t i m a l   I n c o r r e c t   G u e s s e s   R e q u i r e d & l t ; / K e y & g t ; & l t ; / D i a g r a m O b j e c t K e y & g t ; & l t ; D i a g r a m O b j e c t K e y & g t ; & l t ; K e y & g t ; M e a s u r e s \ M a x i m u m   o f   O p t i m a l   I n c o r r e c t   G u e s s e s   R e q u i r e d \ T a g I n f o \ F o r m u l a & l t ; / K e y & g t ; & l t ; / D i a g r a m O b j e c t K e y & g t ; & l t ; D i a g r a m O b j e c t K e y & g t ; & l t ; K e y & g t ; M e a s u r e s \ M a x i m u m   o f   O p t i m a l   I n c o r r e c t   G u e s s e s   R e q u i r e d \ T a g I n f o \ V a l u e & l t ; / K e y & g t ; & l t ; / D i a g r a m O b j e c t K e y & g t ; & l t ; D i a g r a m O b j e c t K e y & g t ; & l t ; K e y & g t ; M e a s u r e s \ M a x i m u m   o f   E a s y   I n c o r r e c t   G u e s s e s   R e q u i r e d & l t ; / K e y & g t ; & l t ; / D i a g r a m O b j e c t K e y & g t ; & l t ; D i a g r a m O b j e c t K e y & g t ; & l t ; K e y & g t ; M e a s u r e s \ M a x i m u m   o f   E a s y   I n c o r r e c t   G u e s s e s   R e q u i r e d \ T a g I n f o \ F o r m u l a & l t ; / K e y & g t ; & l t ; / D i a g r a m O b j e c t K e y & g t ; & l t ; D i a g r a m O b j e c t K e y & g t ; & l t ; K e y & g t ; M e a s u r e s \ M a x i m u m   o f   E a s y   I n c o r r e c t   G u e s s e s   R e q u i r e d \ T a g I n f o \ V a l u e & l t ; / K e y & g t ; & l t ; / D i a g r a m O b j e c t K e y & g t ; & l t ; D i a g r a m O b j e c t K e y & g t ; & l t ; K e y & g t ; M e a s u r e s \ S u m   o f   P e r c e n t   U n i q u e   C h a r a c t e r s & l t ; / K e y & g t ; & l t ; / D i a g r a m O b j e c t K e y & g t ; & l t ; D i a g r a m O b j e c t K e y & g t ; & l t ; K e y & g t ; M e a s u r e s \ S u m   o f   P e r c e n t   U n i q u e   C h a r a c t e r s \ T a g I n f o \ F o r m u l a & l t ; / K e y & g t ; & l t ; / D i a g r a m O b j e c t K e y & g t ; & l t ; D i a g r a m O b j e c t K e y & g t ; & l t ; K e y & g t ; M e a s u r e s \ S u m   o f   P e r c e n t   U n i q u e   C h a r a c t e r s \ T a g I n f o \ V a l u e & l t ; / K e y & g t ; & l t ; / D i a g r a m O b j e c t K e y & g t ; & l t ; D i a g r a m O b j e c t K e y & g t ; & l t ; K e y & g t ; M e a s u r e s \ A v e r a g e   o f   P e r c e n t   U n i q u e   C h a r a c t e r s & l t ; / K e y & g t ; & l t ; / D i a g r a m O b j e c t K e y & g t ; & l t ; D i a g r a m O b j e c t K e y & g t ; & l t ; K e y & g t ; M e a s u r e s \ A v e r a g e   o f   P e r c e n t   U n i q u e   C h a r a c t e r s \ T a g I n f o \ F o r m u l a & l t ; / K e y & g t ; & l t ; / D i a g r a m O b j e c t K e y & g t ; & l t ; D i a g r a m O b j e c t K e y & g t ; & l t ; K e y & g t ; M e a s u r e s \ A v e r a g e   o f   P e r c e n t   U n i q u e   C h a r a c t e r s \ T a g I n f o \ V a l u e & l t ; / K e y & g t ; & l t ; / D i a g r a m O b j e c t K e y & g t ; & l t ; D i a g r a m O b j e c t K e y & g t ; & l t ; K e y & g t ; M e a s u r e s \ M a x i m u m   o f   P e r c e n t   U n i q u e   C h a r a c t e r s & l t ; / K e y & g t ; & l t ; / D i a g r a m O b j e c t K e y & g t ; & l t ; D i a g r a m O b j e c t K e y & g t ; & l t ; K e y & g t ; M e a s u r e s \ M a x i m u m   o f   P e r c e n t   U n i q u e   C h a r a c t e r s \ T a g I n f o \ F o r m u l a & l t ; / K e y & g t ; & l t ; / D i a g r a m O b j e c t K e y & g t ; & l t ; D i a g r a m O b j e c t K e y & g t ; & l t ; K e y & g t ; M e a s u r e s \ M a x i m u m   o f   P e r c e n t   U n i q u e   C h a r a c t e r s \ T a g I n f o \ V a l u e & l t ; / K e y & g t ; & l t ; / D i a g r a m O b j e c t K e y & g t ; & l t ; D i a g r a m O b j e c t K e y & g t ; & l t ; K e y & g t ; C o l u m n s \ W o r d & l t ; / K e y & g t ; & l t ; / D i a g r a m O b j e c t K e y & g t ; & l t ; D i a g r a m O b j e c t K e y & g t ; & l t ; K e y & g t ; C o l u m n s \ L e n g t h & l t ; / K e y & g t ; & l t ; / D i a g r a m O b j e c t K e y & g t ; & l t ; D i a g r a m O b j e c t K e y & g t ; & l t ; K e y & g t ; C o l u m n s \ # U n i q u e   C h a r a c t e r s & l t ; / K e y & g t ; & l t ; / D i a g r a m O b j e c t K e y & g t ; & l t ; D i a g r a m O b j e c t K e y & g t ; & l t ; K e y & g t ; C o l u m n s \ O p t i m a l   G u e s s e s   R e q u i r e d & l t ; / K e y & g t ; & l t ; / D i a g r a m O b j e c t K e y & g t ; & l t ; D i a g r a m O b j e c t K e y & g t ; & l t ; K e y & g t ; C o l u m n s \ O p t i m a l   I n c o r r e c t   G u e s s e s   R e q u i r e d & l t ; / K e y & g t ; & l t ; / D i a g r a m O b j e c t K e y & g t ; & l t ; D i a g r a m O b j e c t K e y & g t ; & l t ; K e y & g t ; C o l u m n s \ O p t i m a l   G u e s s e s & l t ; / K e y & g t ; & l t ; / D i a g r a m O b j e c t K e y & g t ; & l t ; D i a g r a m O b j e c t K e y & g t ; & l t ; K e y & g t ; C o l u m n s \ O p t i m a l   o p t i o n s   a t   1 0 & l t ; / K e y & g t ; & l t ; / D i a g r a m O b j e c t K e y & g t ; & l t ; D i a g r a m O b j e c t K e y & g t ; & l t ; K e y & g t ; C o l u m n s \ E a s y   G u e s s e s   R e q u i r e d & l t ; / K e y & g t ; & l t ; / D i a g r a m O b j e c t K e y & g t ; & l t ; D i a g r a m O b j e c t K e y & g t ; & l t ; K e y & g t ; C o l u m n s \ E a s y   I n c o r r e c t   G u e s s e s   R e q u i r e d & l t ; / K e y & g t ; & l t ; / D i a g r a m O b j e c t K e y & g t ; & l t ; D i a g r a m O b j e c t K e y & g t ; & l t ; K e y & g t ; C o l u m n s \ E a s y   o p t i o n s   a t   1 0 & l t ; / K e y & g t ; & l t ; / D i a g r a m O b j e c t K e y & g t ; & l t ; D i a g r a m O b j e c t K e y & g t ; & l t ; K e y & g t ; C o l u m n s \ P e r c e n t   U n i q u e   C h a r a c t e r s & l t ; / K e y & g t ; & l t ; / D i a g r a m O b j e c t K e y & g t ; & l t ; D i a g r a m O b j e c t K e y & g t ; & l t ; K e y & g t ; M e a s u r e s \ C o u n t   o f   W o r d & l t ; / K e y & g t ; & l t ; / D i a g r a m O b j e c t K e y & g t ; & l t ; D i a g r a m O b j e c t K e y & g t ; & l t ; K e y & g t ; M e a s u r e s \ C o u n t   o f   W o r d \ T a g I n f o \ F o r m u l a & l t ; / K e y & g t ; & l t ; / D i a g r a m O b j e c t K e y & g t ; & l t ; D i a g r a m O b j e c t K e y & g t ; & l t ; K e y & g t ; M e a s u r e s \ C o u n t   o f   W o r d \ T a g I n f o \ V a l u e & l t ; / K e y & g t ; & l t ; / D i a g r a m O b j e c t K e y & g t ; & l t ; D i a g r a m O b j e c t K e y & g t ; & l t ; K e y & g t ; M e a s u r e s \ C o u n t   o f   O p t i m a l   G u e s s e s & l t ; / K e y & g t ; & l t ; / D i a g r a m O b j e c t K e y & g t ; & l t ; D i a g r a m O b j e c t K e y & g t ; & l t ; K e y & g t ; M e a s u r e s \ C o u n t   o f   O p t i m a l   G u e s s e s \ T a g I n f o \ F o r m u l a & l t ; / K e y & g t ; & l t ; / D i a g r a m O b j e c t K e y & g t ; & l t ; D i a g r a m O b j e c t K e y & g t ; & l t ; K e y & g t ; M e a s u r e s \ C o u n t   o f   O p t i m a l   G u e s s e s \ T a g I n f o \ V a l u e & l t ; / K e y & g t ; & l t ; / D i a g r a m O b j e c t K e y & g t ; & l t ; D i a g r a m O b j e c t K e y & g t ; & l t ; K e y & g t ; M e a s u r e s \ M a x i m u m   o f   O p t i m a l   G u e s s e s & l t ; / K e y & g t ; & l t ; / D i a g r a m O b j e c t K e y & g t ; & l t ; D i a g r a m O b j e c t K e y & g t ; & l t ; K e y & g t ; M e a s u r e s \ M a x i m u m   o f   O p t i m a l   G u e s s e s \ T a g I n f o \ F o r m u l a & l t ; / K e y & g t ; & l t ; / D i a g r a m O b j e c t K e y & g t ; & l t ; D i a g r a m O b j e c t K e y & g t ; & l t ; K e y & g t ; M e a s u r e s \ M a x i m u m   o f   O p t i m a l   G u e s s e s \ T a g I n f o \ S e m a n t i c   E r r o r & l t ; / K e y & g t ; & l t ; / D i a g r a m O b j e c t K e y & g t ; & l t ; D i a g r a m O b j e c t K e y & g t ; & l t ; K e y & g t ; M e a s u r e s \ M a x i m u m   o f   O p t i m a l   G u e s s e s   R e q u i r e d & l t ; / K e y & g t ; & l t ; / D i a g r a m O b j e c t K e y & g t ; & l t ; D i a g r a m O b j e c t K e y & g t ; & l t ; K e y & g t ; M e a s u r e s \ M a x i m u m   o f   O p t i m a l   G u e s s e s   R e q u i r e d \ T a g I n f o \ F o r m u l a & l t ; / K e y & g t ; & l t ; / D i a g r a m O b j e c t K e y & g t ; & l t ; D i a g r a m O b j e c t K e y & g t ; & l t ; K e y & g t ; M e a s u r e s \ M a x i m u m   o f   O p t i m a l   G u e s s e s   R e q u i r e d \ T a g I n f o \ V a l u e & l t ; / K e y & g t ; & l t ; / D i a g r a m O b j e c t K e y & g t ; & l t ; D i a g r a m O b j e c t K e y & g t ; & l t ; K e y & g t ; M e a s u r e s \ M a x i m u m   o f   E a s y   G u e s s e s   R e q u i r e d & l t ; / K e y & g t ; & l t ; / D i a g r a m O b j e c t K e y & g t ; & l t ; D i a g r a m O b j e c t K e y & g t ; & l t ; K e y & g t ; M e a s u r e s \ M a x i m u m   o f   E a s y   G u e s s e s   R e q u i r e d \ T a g I n f o \ F o r m u l a & l t ; / K e y & g t ; & l t ; / D i a g r a m O b j e c t K e y & g t ; & l t ; D i a g r a m O b j e c t K e y & g t ; & l t ; K e y & g t ; M e a s u r e s \ M a x i m u m   o f   E a s y   G u e s s e s   R e q u i r e d \ T a g I n f o \ V a l u e & l t ; / K e y & g t ; & l t ; / D i a g r a m O b j e c t K e y & g t ; & l t ; D i a g r a m O b j e c t K e y & g t ; & l t ; K e y & g t ; L i n k s \ & a m p ; l t ; C o l u m n s \ S u m   o f   L e n g t h & a m p ; g t ; - & a m p ; l t ; M e a s u r e s \ L e n g t h & a m p ; g t ; & l t ; / K e y & g t ; & l t ; / D i a g r a m O b j e c t K e y & g t ; & l t ; D i a g r a m O b j e c t K e y & g t ; & l t ; K e y & g t ; L i n k s \ & a m p ; l t ; C o l u m n s \ S u m   o f   L e n g t h & a m p ; g t ; - & a m p ; l t ; M e a s u r e s \ L e n g t h & a m p ; g t ; \ C O L U M N & l t ; / K e y & g t ; & l t ; / D i a g r a m O b j e c t K e y & g t ; & l t ; D i a g r a m O b j e c t K e y & g t ; & l t ; K e y & g t ; L i n k s \ & a m p ; l t ; C o l u m n s \ S u m   o f   L e n g t h & a m p ; g t ; - & a m p ; l t ; M e a s u r e s \ L e n g t h & a m p ; g t ; \ M E A S U R E & l t ; / K e y & g t ; & l t ; / D i a g r a m O b j e c t K e y & g t ; & l t ; D i a g r a m O b j e c t K e y & g t ; & l t ; K e y & g t ; L i n k s \ & a m p ; l t ; C o l u m n s \ S u m   o f   O p t i m a l   G u e s s e s   R e q u i r e d & a m p ; g t ; - & a m p ; l t ; M e a s u r e s \ O p t i m a l   G u e s s e s   R e q u i r e d & a m p ; g t ; & l t ; / K e y & g t ; & l t ; / D i a g r a m O b j e c t K e y & g t ; & l t ; D i a g r a m O b j e c t K e y & g t ; & l t ; K e y & g t ; L i n k s \ & a m p ; l t ; C o l u m n s \ S u m   o f   O p t i m a l   G u e s s e s   R e q u i r e d & a m p ; g t ; - & a m p ; l t ; M e a s u r e s \ O p t i m a l   G u e s s e s   R e q u i r e d & a m p ; g t ; \ C O L U M N & l t ; / K e y & g t ; & l t ; / D i a g r a m O b j e c t K e y & g t ; & l t ; D i a g r a m O b j e c t K e y & g t ; & l t ; K e y & g t ; L i n k s \ & a m p ; l t ; C o l u m n s \ S u m   o f   O p t i m a l   G u e s s e s   R e q u i r e d & a m p ; g t ; - & a m p ; l t ; M e a s u r e s \ O p t i m a l   G u e s s e s   R e q u i r e d & a m p ; g t ; \ M E A S U R E & l t ; / K e y & g t ; & l t ; / D i a g r a m O b j e c t K e y & g t ; & l t ; D i a g r a m O b j e c t K e y & g t ; & l t ; K e y & g t ; L i n k s \ & a m p ; l t ; C o l u m n s \ S u m 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 R e q u i r e d & a m p ; g t ; & l t ; / K e y & g t ; & l t ; / D i a g r a m O b j e c t K e y & g t ; & l t ; D i a g r a m O b j e c t K e y & g t ; & l t ; K e y & g t ; L i n k s \ & a m p ; l t ; C o l u m n s \ S u m 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 R e q u i r e d & a m p ; g t ; \ C O L U M N & l t ; / K e y & g t ; & l t ; / D i a g r a m O b j e c t K e y & g t ; & l t ; D i a g r a m O b j e c t K e y & g t ; & l t ; K e y & g t ; L i n k s \ & a m p ; l t ; C o l u m n s \ S u m 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 R e q u i r e d & a m p ; g t ; \ M E A S U R E & l t ; / K e y & g t ; & l t ; / D i a g r a m O b j e c t K e y & g t ; & l t ; D i a g r a m O b j e c t K e y & g t ; & l t ; K e y & g t ; L i n k s \ & a m p ; l t ; C o l u m n s \ S u m   o f   O p t i m a l   o p t i o n s   a t   1 0 & a m p ; g t ; - & a m p ; l t ; M e a s u r e s \ O p t i m a l   o p t i o n s   a t   1 0 & a m p ; g t ; & l t ; / K e y & g t ; & l t ; / D i a g r a m O b j e c t K e y & g t ; & l t ; D i a g r a m O b j e c t K e y & g t ; & l t ; K e y & g t ; L i n k s \ & a m p ; l t ; C o l u m n s \ S u m   o f   O p t i m a l   o p t i o n s   a t   1 0 & a m p ; g t ; - & a m p ; l t ; M e a s u r e s \ O p t i m a l   o p t i o n s   a t   1 0 & a m p ; g t ; \ C O L U M N & l t ; / K e y & g t ; & l t ; / D i a g r a m O b j e c t K e y & g t ; & l t ; D i a g r a m O b j e c t K e y & g t ; & l t ; K e y & g t ; L i n k s \ & a m p ; l t ; C o l u m n s \ S u m   o f   O p t i m a l   o p t i o n s   a t   1 0 & a m p ; g t ; - & a m p ; l t ; M e a s u r e s \ O p t i m a l   o p t i o n s   a t   1 0 & a m p ; g t ; \ M E A S U R E & l t ; / K e y & g t ; & l t ; / D i a g r a m O b j e c t K e y & g t ; & l t ; D i a g r a m O b j e c t K e y & g t ; & l t ; K e y & g t ; L i n k s \ & a m p ; l t ; C o l u m n s \ S u m   o f   E a s y   G u e s s e s   R e q u i r e d & a m p ; g t ; - & a m p ; l t ; M e a s u r e s \ E a s y   G u e s s e s   R e q u i r e d & a m p ; g t ; & l t ; / K e y & g t ; & l t ; / D i a g r a m O b j e c t K e y & g t ; & l t ; D i a g r a m O b j e c t K e y & g t ; & l t ; K e y & g t ; L i n k s \ & a m p ; l t ; C o l u m n s \ S u m   o f   E a s y   G u e s s e s   R e q u i r e d & a m p ; g t ; - & a m p ; l t ; M e a s u r e s \ E a s y   G u e s s e s   R e q u i r e d & a m p ; g t ; \ C O L U M N & l t ; / K e y & g t ; & l t ; / D i a g r a m O b j e c t K e y & g t ; & l t ; D i a g r a m O b j e c t K e y & g t ; & l t ; K e y & g t ; L i n k s \ & a m p ; l t ; C o l u m n s \ S u m   o f   E a s y   G u e s s e s   R e q u i r e d & a m p ; g t ; - & a m p ; l t ; M e a s u r e s \ E a s y   G u e s s e s   R e q u i r e d & a m p ; g t ; \ M E A S U R E & l t ; / K e y & g t ; & l t ; / D i a g r a m O b j e c t K e y & g t ; & l t ; D i a g r a m O b j e c t K e y & g t ; & l t ; K e y & g t ; L i n k s \ & a m p ; l t ; C o l u m n s \ S u m 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 R e q u i r e d & a m p ; g t ; & l t ; / K e y & g t ; & l t ; / D i a g r a m O b j e c t K e y & g t ; & l t ; D i a g r a m O b j e c t K e y & g t ; & l t ; K e y & g t ; L i n k s \ & a m p ; l t ; C o l u m n s \ S u m 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 R e q u i r e d & a m p ; g t ; \ C O L U M N & l t ; / K e y & g t ; & l t ; / D i a g r a m O b j e c t K e y & g t ; & l t ; D i a g r a m O b j e c t K e y & g t ; & l t ; K e y & g t ; L i n k s \ & a m p ; l t ; C o l u m n s \ S u m 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 R e q u i r e d & a m p ; g t ; \ M E A S U R E & l t ; / K e y & g t ; & l t ; / D i a g r a m O b j e c t K e y & g t ; & l t ; D i a g r a m O b j e c t K e y & g t ; & l t ; K e y & g t ; L i n k s \ & a m p ; l t ; C o l u m n s \ S u m   o f   E a s y   o p t i o n s   a t   1 0 & a m p ; g t ; - & a m p ; l t ; M e a s u r e s \ E a s y   o p t i o n s   a t   1 0 & a m p ; g t ; & l t ; / K e y & g t ; & l t ; / D i a g r a m O b j e c t K e y & g t ; & l t ; D i a g r a m O b j e c t K e y & g t ; & l t ; K e y & g t ; L i n k s \ & a m p ; l t ; C o l u m n s \ S u m   o f   E a s y   o p t i o n s   a t   1 0 & a m p ; g t ; - & a m p ; l t ; M e a s u r e s \ E a s y   o p t i o n s   a t   1 0 & a m p ; g t ; \ C O L U M N & l t ; / K e y & g t ; & l t ; / D i a g r a m O b j e c t K e y & g t ; & l t ; D i a g r a m O b j e c t K e y & g t ; & l t ; K e y & g t ; L i n k s \ & a m p ; l t ; C o l u m n s \ S u m   o f   E a s y   o p t i o n s   a t   1 0 & a m p ; g t ; - & a m p ; l t ; M e a s u r e s \ E a s y   o p t i o n s   a t   1 0 & a m p ; g t ; \ M E A S U R E & l t ; / K e y & g t ; & l t ; / D i a g r a m O b j e c t K e y & g t ; & l t ; D i a g r a m O b j e c t K e y & g t ; & l t ; K e y & g t ; L i n k s \ & a m p ; l t ; C o l u m n s \ A v e r a g e   o f   O p t i m a l   G u e s s e s   R e q u i r e d & a m p ; g t ; - & a m p ; l t ; M e a s u r e s \ O p t i m a l   G u e s s e s   R e q u i r e d & a m p ; g t ; & l t ; / K e y & g t ; & l t ; / D i a g r a m O b j e c t K e y & g t ; & l t ; D i a g r a m O b j e c t K e y & g t ; & l t ; K e y & g t ; L i n k s \ & a m p ; l t ; C o l u m n s \ A v e r a g e   o f   O p t i m a l   G u e s s e s   R e q u i r e d & a m p ; g t ; - & a m p ; l t ; M e a s u r e s \ O p t i m a l   G u e s s e s   R e q u i r e d & a m p ; g t ; \ C O L U M N & l t ; / K e y & g t ; & l t ; / D i a g r a m O b j e c t K e y & g t ; & l t ; D i a g r a m O b j e c t K e y & g t ; & l t ; K e y & g t ; L i n k s \ & a m p ; l t ; C o l u m n s \ A v e r a g e   o f   O p t i m a l   G u e s s e s   R e q u i r e d & a m p ; g t ; - & a m p ; l t ; M e a s u r e s \ O p t i m a l   G u e s s e s   R e q u i r e d & a m p ; g t ; \ M E A S U R E & l t ; / K e y & g t ; & l t ; / D i a g r a m O b j e c t K e y & g t ; & l t ; D i a g r a m O b j e c t K e y & g t ; & l t ; K e y & g t ; L i n k s \ & a m p ; l t ; C o l u m n s \ A v e r a g e 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 R e q u i r e d & a m p ; g t ; & l t ; / K e y & g t ; & l t ; / D i a g r a m O b j e c t K e y & g t ; & l t ; D i a g r a m O b j e c t K e y & g t ; & l t ; K e y & g t ; L i n k s \ & a m p ; l t ; C o l u m n s \ A v e r a g e 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 R e q u i r e d & a m p ; g t ; \ C O L U M N & l t ; / K e y & g t ; & l t ; / D i a g r a m O b j e c t K e y & g t ; & l t ; D i a g r a m O b j e c t K e y & g t ; & l t ; K e y & g t ; L i n k s \ & a m p ; l t ; C o l u m n s \ A v e r a g e 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 R e q u i r e d & a m p ; g t ; \ M E A S U R E & l t ; / K e y & g t ; & l t ; / D i a g r a m O b j e c t K e y & g t ; & l t ; D i a g r a m O b j e c t K e y & g t ; & l t ; K e y & g t ; L i n k s \ & a m p ; l t ; C o l u m n s \ A v e r a g e   o f   O p t i m a l   o p t i o n s   a t   1 0 & a m p ; g t ; - & a m p ; l t ; M e a s u r e s \ O p t i m a l   o p t i o n s   a t   1 0 & a m p ; g t ; & l t ; / K e y & g t ; & l t ; / D i a g r a m O b j e c t K e y & g t ; & l t ; D i a g r a m O b j e c t K e y & g t ; & l t ; K e y & g t ; L i n k s \ & a m p ; l t ; C o l u m n s \ A v e r a g e   o f   O p t i m a l   o p t i o n s   a t   1 0 & a m p ; g t ; - & a m p ; l t ; M e a s u r e s \ O p t i m a l   o p t i o n s   a t   1 0 & a m p ; g t ; \ C O L U M N & l t ; / K e y & g t ; & l t ; / D i a g r a m O b j e c t K e y & g t ; & l t ; D i a g r a m O b j e c t K e y & g t ; & l t ; K e y & g t ; L i n k s \ & a m p ; l t ; C o l u m n s \ A v e r a g e   o f   O p t i m a l   o p t i o n s   a t   1 0 & a m p ; g t ; - & a m p ; l t ; M e a s u r e s \ O p t i m a l   o p t i o n s   a t   1 0 & a m p ; g t ; \ M E A S U R E & l t ; / K e y & g t ; & l t ; / D i a g r a m O b j e c t K e y & g t ; & l t ; D i a g r a m O b j e c t K e y & g t ; & l t ; K e y & g t ; L i n k s \ & a m p ; l t ; C o l u m n s \ A v e r a g e   o f   E a s y   G u e s s e s   R e q u i r e d & a m p ; g t ; - & a m p ; l t ; M e a s u r e s \ E a s y   G u e s s e s   R e q u i r e d & a m p ; g t ; & l t ; / K e y & g t ; & l t ; / D i a g r a m O b j e c t K e y & g t ; & l t ; D i a g r a m O b j e c t K e y & g t ; & l t ; K e y & g t ; L i n k s \ & a m p ; l t ; C o l u m n s \ A v e r a g e   o f   E a s y   G u e s s e s   R e q u i r e d & a m p ; g t ; - & a m p ; l t ; M e a s u r e s \ E a s y   G u e s s e s   R e q u i r e d & a m p ; g t ; \ C O L U M N & l t ; / K e y & g t ; & l t ; / D i a g r a m O b j e c t K e y & g t ; & l t ; D i a g r a m O b j e c t K e y & g t ; & l t ; K e y & g t ; L i n k s \ & a m p ; l t ; C o l u m n s \ A v e r a g e   o f   E a s y   G u e s s e s   R e q u i r e d & a m p ; g t ; - & a m p ; l t ; M e a s u r e s \ E a s y   G u e s s e s   R e q u i r e d & a m p ; g t ; \ M E A S U R E & l t ; / K e y & g t ; & l t ; / D i a g r a m O b j e c t K e y & g t ; & l t ; D i a g r a m O b j e c t K e y & g t ; & l t ; K e y & g t ; L i n k s \ & a m p ; l t ; C o l u m n s \ A v e r a g e 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 R e q u i r e d & a m p ; g t ; & l t ; / K e y & g t ; & l t ; / D i a g r a m O b j e c t K e y & g t ; & l t ; D i a g r a m O b j e c t K e y & g t ; & l t ; K e y & g t ; L i n k s \ & a m p ; l t ; C o l u m n s \ A v e r a g e 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 R e q u i r e d & a m p ; g t ; \ C O L U M N & l t ; / K e y & g t ; & l t ; / D i a g r a m O b j e c t K e y & g t ; & l t ; D i a g r a m O b j e c t K e y & g t ; & l t ; K e y & g t ; L i n k s \ & a m p ; l t ; C o l u m n s \ A v e r a g e 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 R e q u i r e d & a m p ; g t ; \ M E A S U R E & l t ; / K e y & g t ; & l t ; / D i a g r a m O b j e c t K e y & g t ; & l t ; D i a g r a m O b j e c t K e y & g t ; & l t ; K e y & g t ; L i n k s \ & a m p ; l t ; C o l u m n s \ A v e r a g e   o f   E a s y   o p t i o n s   a t   1 0 & a m p ; g t ; - & a m p ; l t ; M e a s u r e s \ E a s y   o p t i o n s   a t   1 0 & a m p ; g t ; & l t ; / K e y & g t ; & l t ; / D i a g r a m O b j e c t K e y & g t ; & l t ; D i a g r a m O b j e c t K e y & g t ; & l t ; K e y & g t ; L i n k s \ & a m p ; l t ; C o l u m n s \ A v e r a g e   o f   E a s y   o p t i o n s   a t   1 0 & a m p ; g t ; - & a m p ; l t ; M e a s u r e s \ E a s y   o p t i o n s   a t   1 0 & a m p ; g t ; \ C O L U M N & l t ; / K e y & g t ; & l t ; / D i a g r a m O b j e c t K e y & g t ; & l t ; D i a g r a m O b j e c t K e y & g t ; & l t ; K e y & g t ; L i n k s \ & a m p ; l t ; C o l u m n s \ A v e r a g e   o f   E a s y   o p t i o n s   a t   1 0 & a m p ; g t ; - & a m p ; l t ; M e a s u r e s \ E a s y   o p t i o n s   a t   1 0 & a m p ; g t ; \ M E A S U R E & l t ; / K e y & g t ; & l t ; / D i a g r a m O b j e c t K e y & g t ; & l t ; D i a g r a m O b j e c t K e y & g t ; & l t ; K e y & g t ; L i n k s \ & a m p ; l t ; C o l u m n s \ M a x i m u m 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 R e q u i r e d & a m p ; g t ; & l t ; / K e y & g t ; & l t ; / D i a g r a m O b j e c t K e y & g t ; & l t ; D i a g r a m O b j e c t K e y & g t ; & l t ; K e y & g t ; L i n k s \ & a m p ; l t ; C o l u m n s \ M a x i m u m 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 R e q u i r e d & a m p ; g t ; \ C O L U M N & l t ; / K e y & g t ; & l t ; / D i a g r a m O b j e c t K e y & g t ; & l t ; D i a g r a m O b j e c t K e y & g t ; & l t ; K e y & g t ; L i n k s \ & a m p ; l t ; C o l u m n s \ M a x i m u m 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 R e q u i r e d & a m p ; g t ; \ M E A S U R E & l t ; / K e y & g t ; & l t ; / D i a g r a m O b j e c t K e y & g t ; & l t ; D i a g r a m O b j e c t K e y & g t ; & l t ; K e y & g t ; L i n k s \ & a m p ; l t ; C o l u m n s \ M a x i m u m 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 R e q u i r e d & a m p ; g t ; & l t ; / K e y & g t ; & l t ; / D i a g r a m O b j e c t K e y & g t ; & l t ; D i a g r a m O b j e c t K e y & g t ; & l t ; K e y & g t ; L i n k s \ & a m p ; l t ; C o l u m n s \ M a x i m u m 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 R e q u i r e d & a m p ; g t ; \ C O L U M N & l t ; / K e y & g t ; & l t ; / D i a g r a m O b j e c t K e y & g t ; & l t ; D i a g r a m O b j e c t K e y & g t ; & l t ; K e y & g t ; L i n k s \ & a m p ; l t ; C o l u m n s \ M a x i m u m 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 R e q u i r e d & a m p ; g t ; \ M E A S U R E & l t ; / K e y & g t ; & l t ; / D i a g r a m O b j e c t K e y & g t ; & l t ; D i a g r a m O b j e c t K e y & g t ; & l t ; K e y & g t ; L i n k s \ & a m p ; l t ; C o l u m n s \ S u m   o f   P e r c e n t   U n i q u e   C h a r a c t e r s & a m p ; g t ; - & a m p ; l t ; M e a s u r e s \ P e r c e n t   U n i q u e   C h a r a c t e r s & a m p ; g t ; & l t ; / K e y & g t ; & l t ; / D i a g r a m O b j e c t K e y & g t ; & l t ; D i a g r a m O b j e c t K e y & g t ; & l t ; K e y & g t ; L i n k s \ & a m p ; l t ; C o l u m n s \ S u m   o f   P e r c e n t   U n i q u e   C h a r a c t e r s & a m p ; g t ; - & a m p ; l t ; M e a s u r e s \ P e r c e n t   U n i q u e   C h a r a c t e r s & a m p ; g t ; \ C O L U M N & l t ; / K e y & g t ; & l t ; / D i a g r a m O b j e c t K e y & g t ; & l t ; D i a g r a m O b j e c t K e y & g t ; & l t ; K e y & g t ; L i n k s \ & a m p ; l t ; C o l u m n s \ S u m   o f   P e r c e n t   U n i q u e   C h a r a c t e r s & a m p ; g t ; - & a m p ; l t ; M e a s u r e s \ P e r c e n t   U n i q u e   C h a r a c t e r s & a m p ; g t ; \ M E A S U R E & l t ; / K e y & g t ; & l t ; / D i a g r a m O b j e c t K e y & g t ; & l t ; D i a g r a m O b j e c t K e y & g t ; & l t ; K e y & g t ; L i n k s \ & a m p ; l t ; C o l u m n s \ A v e r a g e   o f   P e r c e n t   U n i q u e   C h a r a c t e r s & a m p ; g t ; - & a m p ; l t ; M e a s u r e s \ P e r c e n t   U n i q u e   C h a r a c t e r s & a m p ; g t ; & l t ; / K e y & g t ; & l t ; / D i a g r a m O b j e c t K e y & g t ; & l t ; D i a g r a m O b j e c t K e y & g t ; & l t ; K e y & g t ; L i n k s \ & a m p ; l t ; C o l u m n s \ A v e r a g e   o f   P e r c e n t   U n i q u e   C h a r a c t e r s & a m p ; g t ; - & a m p ; l t ; M e a s u r e s \ P e r c e n t   U n i q u e   C h a r a c t e r s & a m p ; g t ; \ C O L U M N & l t ; / K e y & g t ; & l t ; / D i a g r a m O b j e c t K e y & g t ; & l t ; D i a g r a m O b j e c t K e y & g t ; & l t ; K e y & g t ; L i n k s \ & a m p ; l t ; C o l u m n s \ A v e r a g e   o f   P e r c e n t   U n i q u e   C h a r a c t e r s & a m p ; g t ; - & a m p ; l t ; M e a s u r e s \ P e r c e n t   U n i q u e   C h a r a c t e r s & a m p ; g t ; \ M E A S U R E & l t ; / K e y & g t ; & l t ; / D i a g r a m O b j e c t K e y & g t ; & l t ; D i a g r a m O b j e c t K e y & g t ; & l t ; K e y & g t ; L i n k s \ & a m p ; l t ; C o l u m n s \ M a x i m u m   o f   P e r c e n t   U n i q u e   C h a r a c t e r s & a m p ; g t ; - & a m p ; l t ; M e a s u r e s \ P e r c e n t   U n i q u e   C h a r a c t e r s & a m p ; g t ; & l t ; / K e y & g t ; & l t ; / D i a g r a m O b j e c t K e y & g t ; & l t ; D i a g r a m O b j e c t K e y & g t ; & l t ; K e y & g t ; L i n k s \ & a m p ; l t ; C o l u m n s \ M a x i m u m   o f   P e r c e n t   U n i q u e   C h a r a c t e r s & a m p ; g t ; - & a m p ; l t ; M e a s u r e s \ P e r c e n t   U n i q u e   C h a r a c t e r s & a m p ; g t ; \ C O L U M N & l t ; / K e y & g t ; & l t ; / D i a g r a m O b j e c t K e y & g t ; & l t ; D i a g r a m O b j e c t K e y & g t ; & l t ; K e y & g t ; L i n k s \ & a m p ; l t ; C o l u m n s \ M a x i m u m   o f   P e r c e n t   U n i q u e   C h a r a c t e r s & a m p ; g t ; - & a m p ; l t ; M e a s u r e s \ P e r c e n t   U n i q u e   C h a r a c t e r s & a m p ; g t ; \ M E A S U R E & l t ; / K e y & g t ; & l t ; / D i a g r a m O b j e c t K e y & g t ; & l t ; D i a g r a m O b j e c t K e y & g t ; & l t ; K e y & g t ; L i n k s \ & a m p ; l t ; C o l u m n s \ C o u n t   o f   W o r d & a m p ; g t ; - & a m p ; l t ; M e a s u r e s \ W o r d & a m p ; g t ; & l t ; / K e y & g t ; & l t ; / D i a g r a m O b j e c t K e y & g t ; & l t ; D i a g r a m O b j e c t K e y & g t ; & l t ; K e y & g t ; L i n k s \ & a m p ; l t ; C o l u m n s \ C o u n t   o f   W o r d & a m p ; g t ; - & a m p ; l t ; M e a s u r e s \ W o r d & a m p ; g t ; \ C O L U M N & l t ; / K e y & g t ; & l t ; / D i a g r a m O b j e c t K e y & g t ; & l t ; D i a g r a m O b j e c t K e y & g t ; & l t ; K e y & g t ; L i n k s \ & a m p ; l t ; C o l u m n s \ C o u n t   o f   W o r d & a m p ; g t ; - & a m p ; l t ; M e a s u r e s \ W o r d & a m p ; g t ; \ M E A S U R E & l t ; / K e y & g t ; & l t ; / D i a g r a m O b j e c t K e y & g t ; & l t ; D i a g r a m O b j e c t K e y & g t ; & l t ; K e y & g t ; L i n k s \ & a m p ; l t ; C o l u m n s \ C o u n t   o f   O p t i m a l   G u e s s e s & a m p ; g t ; - & a m p ; l t ; M e a s u r e s \ O p t i m a l   G u e s s e s & a m p ; g t ; & l t ; / K e y & g t ; & l t ; / D i a g r a m O b j e c t K e y & g t ; & l t ; D i a g r a m O b j e c t K e y & g t ; & l t ; K e y & g t ; L i n k s \ & a m p ; l t ; C o l u m n s \ C o u n t   o f   O p t i m a l   G u e s s e s & a m p ; g t ; - & a m p ; l t ; M e a s u r e s \ O p t i m a l   G u e s s e s & a m p ; g t ; \ C O L U M N & l t ; / K e y & g t ; & l t ; / D i a g r a m O b j e c t K e y & g t ; & l t ; D i a g r a m O b j e c t K e y & g t ; & l t ; K e y & g t ; L i n k s \ & a m p ; l t ; C o l u m n s \ C o u n t   o f   O p t i m a l   G u e s s e s & a m p ; g t ; - & a m p ; l t ; M e a s u r e s \ O p t i m a l   G u e s s e s & a m p ; g t ; \ M E A S U R E & l t ; / K e y & g t ; & l t ; / D i a g r a m O b j e c t K e y & g t ; & l t ; D i a g r a m O b j e c t K e y & g t ; & l t ; K e y & g t ; L i n k s \ & a m p ; l t ; C o l u m n s \ M a x i m u m   o f   O p t i m a l   G u e s s e s & a m p ; g t ; - & a m p ; l t ; M e a s u r e s \ O p t i m a l   G u e s s e s & a m p ; g t ; & l t ; / K e y & g t ; & l t ; / D i a g r a m O b j e c t K e y & g t ; & l t ; D i a g r a m O b j e c t K e y & g t ; & l t ; K e y & g t ; L i n k s \ & a m p ; l t ; C o l u m n s \ M a x i m u m   o f   O p t i m a l   G u e s s e s & a m p ; g t ; - & a m p ; l t ; M e a s u r e s \ O p t i m a l   G u e s s e s & a m p ; g t ; \ C O L U M N & l t ; / K e y & g t ; & l t ; / D i a g r a m O b j e c t K e y & g t ; & l t ; D i a g r a m O b j e c t K e y & g t ; & l t ; K e y & g t ; L i n k s \ & a m p ; l t ; C o l u m n s \ M a x i m u m   o f   O p t i m a l   G u e s s e s & a m p ; g t ; - & a m p ; l t ; M e a s u r e s \ O p t i m a l   G u e s s e s & a m p ; g t ; \ M E A S U R E & l t ; / K e y & g t ; & l t ; / D i a g r a m O b j e c t K e y & g t ; & l t ; D i a g r a m O b j e c t K e y & g t ; & l t ; K e y & g t ; L i n k s \ & a m p ; l t ; C o l u m n s \ M a x i m u m   o f   O p t i m a l   G u e s s e s   R e q u i r e d & a m p ; g t ; - & a m p ; l t ; M e a s u r e s \ O p t i m a l   G u e s s e s   R e q u i r e d & a m p ; g t ; & l t ; / K e y & g t ; & l t ; / D i a g r a m O b j e c t K e y & g t ; & l t ; D i a g r a m O b j e c t K e y & g t ; & l t ; K e y & g t ; L i n k s \ & a m p ; l t ; C o l u m n s \ M a x i m u m   o f   O p t i m a l   G u e s s e s   R e q u i r e d & a m p ; g t ; - & a m p ; l t ; M e a s u r e s \ O p t i m a l   G u e s s e s   R e q u i r e d & a m p ; g t ; \ C O L U M N & l t ; / K e y & g t ; & l t ; / D i a g r a m O b j e c t K e y & g t ; & l t ; D i a g r a m O b j e c t K e y & g t ; & l t ; K e y & g t ; L i n k s \ & a m p ; l t ; C o l u m n s \ M a x i m u m   o f   O p t i m a l   G u e s s e s   R e q u i r e d & a m p ; g t ; - & a m p ; l t ; M e a s u r e s \ O p t i m a l   G u e s s e s   R e q u i r e d & a m p ; g t ; \ M E A S U R E & l t ; / K e y & g t ; & l t ; / D i a g r a m O b j e c t K e y & g t ; & l t ; D i a g r a m O b j e c t K e y & g t ; & l t ; K e y & g t ; L i n k s \ & a m p ; l t ; C o l u m n s \ M a x i m u m   o f   E a s y   G u e s s e s   R e q u i r e d & a m p ; g t ; - & a m p ; l t ; M e a s u r e s \ E a s y   G u e s s e s   R e q u i r e d & a m p ; g t ; & l t ; / K e y & g t ; & l t ; / D i a g r a m O b j e c t K e y & g t ; & l t ; D i a g r a m O b j e c t K e y & g t ; & l t ; K e y & g t ; L i n k s \ & a m p ; l t ; C o l u m n s \ M a x i m u m   o f   E a s y   G u e s s e s   R e q u i r e d & a m p ; g t ; - & a m p ; l t ; M e a s u r e s \ E a s y   G u e s s e s   R e q u i r e d & a m p ; g t ; \ C O L U M N & l t ; / K e y & g t ; & l t ; / D i a g r a m O b j e c t K e y & g t ; & l t ; D i a g r a m O b j e c t K e y & g t ; & l t ; K e y & g t ; L i n k s \ & a m p ; l t ; C o l u m n s \ M a x i m u m   o f   E a s y   G u e s s e s   R e q u i r e d & a m p ; g t ; - & a m p ; l t ; M e a s u r e s \ E a s y   G u e s s e s   R e q u i r e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L a y e d O u t & g t ; t r u e & l t ; / L a y e d O u t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 L e n g t h & l t ; / K e y & g t ; & l t ; / a : K e y & g t ; & l t ; a : V a l u e 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 L e n g t h \ T a g I n f o \ F o r m u l a & l t ; / K e y & g t ; & l t ; / a : K e y & g t ; & l t ; a : V a l u e 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 L e n g t h \ T a g I n f o \ V a l u e & l t ; / K e y & g t ; & l t ; / a : K e y & g t ; & l t ; a : V a l u e 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 G u e s s e s   R e q u i r e d & l t ; / K e y & g t ; & l t ; / a : K e y & g t ; & l t ; a : V a l u e 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 I n c o r r e c t   G u e s s e s   R e q u i r e d & l t ; / K e y & g t ; & l t ; / a : K e y & g t ; & l t ; a : V a l u e 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 o p t i o n s   a t   1 0 & l t ; / K e y & g t ; & l t ; / a : K e y & g t ; & l t ; a : V a l u e 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 o p t i o n s   a t   1 0 \ T a g I n f o \ F o r m u l a & l t ; / K e y & g t ; & l t ; / a : K e y & g t ; & l t ; a : V a l u e 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 O p t i m a l   o p t i o n s   a t   1 0 \ T a g I n f o \ V a l u e & l t ; / K e y & g t ; & l t ; / a : K e y & g t ; & l t ; a : V a l u e 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 G u e s s e s   R e q u i r e d & l t ; / K e y & g t ; & l t ; / a : K e y & g t ; & l t ; a : V a l u e 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 I n c o r r e c t   G u e s s e s   R e q u i r e d & l t ; / K e y & g t ; & l t ; / a : K e y & g t ; & l t ; a : V a l u e 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 o p t i o n s   a t  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 o p t i o n s   a t   1 0 \ T a g I n f o \ F o r m u l a & l t ; / K e y & g t ; & l t ; / a : K e y & g t ; & l t ; a : V a l u e 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 E a s y   o p t i o n s   a t   1 0 \ T a g I n f o \ V a l u e & l t ; / K e y & g t ; & l t ; / a : K e y & g t ; & l t ; a : V a l u e 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 G u e s s e s   R e q u i r e d & l t ; / K e y & g t ; & l t ; / a : K e y & g t ; & l t ; a : V a l u e 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 I n c o r r e c t   G u e s s e s   R e q u i r e d & l t ; / K e y & g t ; & l t ; / a : K e y & g t ; & l t ; a : V a l u e 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 o p t i o n s   a t   1 0 & l t ; / K e y & g t ; & l t ; / a : K e y & g t ; & l t ; a : V a l u e 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 o p t i o n s   a t   1 0 \ T a g I n f o \ F o r m u l a & l t ; / K e y & g t ; & l t ; / a : K e y & g t ; & l t ; a : V a l u e 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 O p t i m a l   o p t i o n s   a t   1 0 \ T a g I n f o \ V a l u e & l t ; / K e y & g t ; & l t ; / a : K e y & g t ; & l t ; a : V a l u e 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 G u e s s e s   R e q u i r e d & l t ; / K e y & g t ; & l t ; / a : K e y & g t ; & l t ; a : V a l u e 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 I n c o r r e c t   G u e s s e s   R e q u i r e d & l t ; / K e y & g t ; & l t ; / a : K e y & g t ; & l t ; a : V a l u e 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 o p t i o n s   a t  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 o p t i o n s   a t   1 0 \ T a g I n f o \ F o r m u l a & l t ; / K e y & g t ; & l t ; / a : K e y & g t ; & l t ; a : V a l u e 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 E a s y   o p t i o n s   a t   1 0 \ T a g I n f o \ V a l u e & l t ; / K e y & g t ; & l t ; / a : K e y & g t ; & l t ; a : V a l u e 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 I n c o r r e c t   G u e s s e s   R e q u i r e d & l t ; / K e y & g t ; & l t ; / a : K e y & g t ; & l t ; a : V a l u e 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 E a s y   I n c o r r e c t   G u e s s e s   R e q u i r e d & l t ; / K e y & g t ; & l t ; / a : K e y & g t ; & l t ; a : V a l u e 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 E a s y   I n c o r r e c t 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 E a s y   I n c o r r e c t 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 P e r c e n t   U n i q u e   C h a r a c t e r s & l t ; / K e y & g t ; & l t ; / a : K e y & g t ; & l t ; a : V a l u e 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 P e r c e n t   U n i q u e   C h a r a c t e r s \ T a g I n f o \ F o r m u l a & l t ; / K e y & g t ; & l t ; / a : K e y & g t ; & l t ; a : V a l u e 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 P e r c e n t   U n i q u e   C h a r a c t e r s \ T a g I n f o \ V a l u e & l t ; / K e y & g t ; & l t ; / a : K e y & g t ; & l t ; a : V a l u e 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 P e r c e n t   U n i q u e   C h a r a c t e r s & l t ; / K e y & g t ; & l t ; / a : K e y & g t ; & l t ; a : V a l u e 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 P e r c e n t   U n i q u e   C h a r a c t e r s \ T a g I n f o \ F o r m u l a & l t ; / K e y & g t ; & l t ; / a : K e y & g t ; & l t ; a : V a l u e 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 P e r c e n t   U n i q u e   C h a r a c t e r s \ T a g I n f o \ V a l u e & l t ; / K e y & g t ; & l t ; / a : K e y & g t ; & l t ; a : V a l u e 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 P e r c e n t   U n i q u e   C h a r a c t e r s & l t ; / K e y & g t ; & l t ; / a : K e y & g t ; & l t ; a : V a l u e 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 P e r c e n t   U n i q u e   C h a r a c t e r s \ T a g I n f o \ F o r m u l a & l t ; / K e y & g t ; & l t ; / a : K e y & g t ; & l t ; a : V a l u e 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 P e r c e n t   U n i q u e   C h a r a c t e r s \ T a g I n f o \ V a l u e & l t ; / K e y & g t ; & l t ; / a : K e y & g t ; & l t ; a : V a l u e 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n g t h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 U n i q u e   C h a r a c t e r s & l t ; / K e y & g t ; & l t ; / a : K e y & g t ; & l t ; a : V a l u e 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t i m a l   G u e s s e s   R e q u i r e d & l t ; / K e y & g t ; & l t ; / a : K e y & g t ; & l t ; a : V a l u e 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t i m a l   I n c o r r e c t   G u e s s e s   R e q u i r e d & l t ; / K e y & g t ; & l t ; / a : K e y & g t ; & l t ; a : V a l u e 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t i m a l   G u e s s e s & l t ; / K e y & g t ; & l t ; / a : K e y & g t ; & l t ; a : V a l u e 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t i m a l   o p t i o n s   a t   1 0 & l t ; / K e y & g t ; & l t ; / a : K e y & g t ; & l t ; a : V a l u e 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a s y   G u e s s e s   R e q u i r e d & l t ; / K e y & g t ; & l t ; / a : K e y & g t ; & l t ; a : V a l u e 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a s y   I n c o r r e c t   G u e s s e s   R e q u i r e d & l t ; / K e y & g t ; & l t ; / a : K e y & g t ; & l t ; a : V a l u e 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a s y   o p t i o n s   a t   1 0 & l t ; / K e y & g t ; & l t ; / a : K e y & g t ; & l t ; a : V a l u e 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c e n t   U n i q u e   C h a r a c t e r s & l t ; / K e y & g t ; & l t ; / a : K e y & g t ; & l t ; a : V a l u e 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 W o r d & l t ; / K e y & g t ; & l t ; / a : K e y & g t ; & l t ; a : V a l u e 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 W o r d \ T a g I n f o \ F o r m u l a & l t ; / K e y & g t ; & l t ; / a : K e y & g t ; & l t ; a : V a l u e 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 W o r d \ T a g I n f o \ V a l u e & l t ; / K e y & g t ; & l t ; / a : K e y & g t ; & l t ; a : V a l u e 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 O p t i m a l   G u e s s e s & l t ; / K e y & g t ; & l t ; / a : K e y & g t ; & l t ; a : V a l u e 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 O p t i m a l   G u e s s e s \ T a g I n f o \ F o r m u l a & l t ; / K e y & g t ; & l t ; / a : K e y & g t ; & l t ; a : V a l u e 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 O p t i m a l   G u e s s e s \ T a g I n f o \ V a l u e & l t ; / K e y & g t ; & l t ; / a : K e y & g t ; & l t ; a : V a l u e 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 G u e s s e s & l t ; / K e y & g t ; & l t ; / a : K e y & g t ; & l t ; a : V a l u e 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 G u e s s e s \ T a g I n f o \ F o r m u l a & l t ; / K e y & g t ; & l t ; / a : K e y & g t ; & l t ; a : V a l u e 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 G u e s s e s \ T a g I n f o \ S e m a n t i c   E r r o r & l t ; / K e y & g t ; & l t ; / a : K e y & g t ; & l t ; a : V a l u e 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 G u e s s e s   R e q u i r e d & l t ; / K e y & g t ; & l t ; / a : K e y & g t ; & l t ; a : V a l u e 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 O p t i m a l 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 E a s y   G u e s s e s   R e q u i r e d & l t ; / K e y & g t ; & l t ; / a : K e y & g t ; & l t ; a : V a l u e 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 E a s y   G u e s s e s   R e q u i r e d \ T a g I n f o \ F o r m u l a & l t ; / K e y & g t ; & l t ; / a : K e y & g t ; & l t ; a : V a l u e 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i m u m   o f   E a s y   G u e s s e s   R e q u i r e d \ T a g I n f o \ V a l u e & l t ; / K e y & g t ; & l t ; / a : K e y & g t ; & l t ; a : V a l u e 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 L e n g t h & a m p ; g t ; - & a m p ; l t ; M e a s u r e s \ L e n g t h & a m p ; g t ; & l t ; / K e y & g t ; & l t ; / a : K e y & g t ; & l t ; a : V a l u e 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 L e n g t h & a m p ; g t ; - & a m p ; l t ; M e a s u r e s \ L e n g t h & a m p ; g t ; \ C O L U M N & l t ; / K e y & g t ; & l t ; / a : K e y & g t ; & l t ; a : V a l u e 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 L e n g t h & a m p ; g t ; - & a m p ; l t ; M e a s u r e s \ L e n g t h & a m p ; g t ; \ M E A S U R E & l t ; / K e y & g t ; & l t ; / a : K e y & g t ; & l t ; a : V a l u e 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 G u e s s e s   R e q u i r e d & a m p ; g t ; - & a m p ; l t ; M e a s u r e s \ O p t i m a l 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 G u e s s e s   R e q u i r e d & a m p ; g t ; - & a m p ; l t ; M e a s u r e s \ O p t i m a l 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 G u e s s e s   R e q u i r e d & a m p ; g t ; - & a m p ; l t ; M e a s u r e s \ O p t i m a l 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 I n c o r r e c t   G u e s s e s   R e q u i r e d & a m p ; g t ; - & a m p ; l t ; M e a s u r e s \ O p t i m a l 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 o p t i o n s   a t   1 0 & a m p ; g t ; - & a m p ; l t ; M e a s u r e s \ O p t i m a l   o p t i o n s   a t   1 0 & a m p ; g t ; & l t ; / K e y & g t ; & l t ; / a : K e y & g t ; & l t ; a : V a l u e 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 o p t i o n s   a t   1 0 & a m p ; g t ; - & a m p ; l t ; M e a s u r e s \ O p t i m a l   o p t i o n s   a t   1 0 & a m p ; g t ; \ C O L U M N & l t ; / K e y & g t ; & l t ; / a : K e y & g t ; & l t ; a : V a l u e 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 O p t i m a l   o p t i o n s   a t   1 0 & a m p ; g t ; - & a m p ; l t ; M e a s u r e s \ O p t i m a l   o p t i o n s   a t   1 0 & a m p ; g t ; \ M E A S U R E & l t ; / K e y & g t ; & l t ; / a : K e y & g t ; & l t ; a : V a l u e 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 G u e s s e s   R e q u i r e d & a m p ; g t ; - & a m p ; l t ; M e a s u r e s \ E a s y 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 G u e s s e s   R e q u i r e d & a m p ; g t ; - & a m p ; l t ; M e a s u r e s \ E a s y 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 G u e s s e s   R e q u i r e d & a m p ; g t ; - & a m p ; l t ; M e a s u r e s \ E a s y 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 I n c o r r e c t   G u e s s e s   R e q u i r e d & a m p ; g t ; - & a m p ; l t ; M e a s u r e s \ E a s y 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 o p t i o n s   a t   1 0 & a m p ; g t ; - & a m p ; l t ; M e a s u r e s \ E a s y   o p t i o n s   a t   1 0 & a m p ; g t ; & l t ; / K e y & g t ; & l t ; / a : K e y & g t ; & l t ; a : V a l u e 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 o p t i o n s   a t   1 0 & a m p ; g t ; - & a m p ; l t ; M e a s u r e s \ E a s y   o p t i o n s   a t   1 0 & a m p ; g t ; \ C O L U M N & l t ; / K e y & g t ; & l t ; / a : K e y & g t ; & l t ; a : V a l u e 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 E a s y   o p t i o n s   a t   1 0 & a m p ; g t ; - & a m p ; l t ; M e a s u r e s \ E a s y   o p t i o n s   a t   1 0 & a m p ; g t ; \ M E A S U R E & l t ; / K e y & g t ; & l t ; / a : K e y & g t ; & l t ; a : V a l u e 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 G u e s s e s   R e q u i r e d & a m p ; g t ; - & a m p ; l t ; M e a s u r e s \ O p t i m a l 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 G u e s s e s   R e q u i r e d & a m p ; g t ; - & a m p ; l t ; M e a s u r e s \ O p t i m a l 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 G u e s s e s   R e q u i r e d & a m p ; g t ; - & a m p ; l t ; M e a s u r e s \ O p t i m a l 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 I n c o r r e c t   G u e s s e s   R e q u i r e d & a m p ; g t ; - & a m p ; l t ; M e a s u r e s \ O p t i m a l 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 o p t i o n s   a t   1 0 & a m p ; g t ; - & a m p ; l t ; M e a s u r e s \ O p t i m a l   o p t i o n s   a t   1 0 & a m p ; g t ; & l t ; / K e y & g t ; & l t ; / a : K e y & g t ; & l t ; a : V a l u e 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 o p t i o n s   a t   1 0 & a m p ; g t ; - & a m p ; l t ; M e a s u r e s \ O p t i m a l   o p t i o n s   a t   1 0 & a m p ; g t ; \ C O L U M N & l t ; / K e y & g t ; & l t ; / a : K e y & g t ; & l t ; a : V a l u e 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 O p t i m a l   o p t i o n s   a t   1 0 & a m p ; g t ; - & a m p ; l t ; M e a s u r e s \ O p t i m a l   o p t i o n s   a t   1 0 & a m p ; g t ; \ M E A S U R E & l t ; / K e y & g t ; & l t ; / a : K e y & g t ; & l t ; a : V a l u e 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 G u e s s e s   R e q u i r e d & a m p ; g t ; - & a m p ; l t ; M e a s u r e s \ E a s y 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 G u e s s e s   R e q u i r e d & a m p ; g t ; - & a m p ; l t ; M e a s u r e s \ E a s y 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 G u e s s e s   R e q u i r e d & a m p ; g t ; - & a m p ; l t ; M e a s u r e s \ E a s y 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 I n c o r r e c t   G u e s s e s   R e q u i r e d & a m p ; g t ; - & a m p ; l t ; M e a s u r e s \ E a s y 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 o p t i o n s   a t   1 0 & a m p ; g t ; - & a m p ; l t ; M e a s u r e s \ E a s y   o p t i o n s   a t   1 0 & a m p ; g t ; & l t ; / K e y & g t ; & l t ; / a : K e y & g t ; & l t ; a : V a l u e 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 o p t i o n s   a t   1 0 & a m p ; g t ; - & a m p ; l t ; M e a s u r e s \ E a s y   o p t i o n s   a t   1 0 & a m p ; g t ; \ C O L U M N & l t ; / K e y & g t ; & l t ; / a : K e y & g t ; & l t ; a : V a l u e 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 E a s y   o p t i o n s   a t   1 0 & a m p ; g t ; - & a m p ; l t ; M e a s u r e s \ E a s y   o p t i o n s   a t   1 0 & a m p ; g t ; \ M E A S U R E & l t ; / K e y & g t ; & l t ; / a : K e y & g t ; & l t ; a : V a l u e 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 I n c o r r e c t   G u e s s e s   R e q u i r e d & a m p ; g t ; - & a m p ; l t ; M e a s u r e s \ O p t i m a l 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 E a s y   I n c o r r e c t   G u e s s e s   R e q u i r e d & a m p ; g t ; - & a m p ; l t ; M e a s u r e s \ E a s y   I n c o r r e c t 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 P e r c e n t   U n i q u e   C h a r a c t e r s & a m p ; g t ; - & a m p ; l t ; M e a s u r e s \ P e r c e n t   U n i q u e   C h a r a c t e r s & a m p ; g t ; & l t ; / K e y & g t ; & l t ; / a : K e y & g t ; & l t ; a : V a l u e 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 P e r c e n t   U n i q u e   C h a r a c t e r s & a m p ; g t ; - & a m p ; l t ; M e a s u r e s \ P e r c e n t   U n i q u e   C h a r a c t e r s & a m p ; g t ; \ C O L U M N & l t ; / K e y & g t ; & l t ; / a : K e y & g t ; & l t ; a : V a l u e 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 P e r c e n t   U n i q u e   C h a r a c t e r s & a m p ; g t ; - & a m p ; l t ; M e a s u r e s \ P e r c e n t   U n i q u e   C h a r a c t e r s & a m p ; g t ; \ M E A S U R E & l t ; / K e y & g t ; & l t ; / a : K e y & g t ; & l t ; a : V a l u e 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 P e r c e n t   U n i q u e   C h a r a c t e r s & a m p ; g t ; - & a m p ; l t ; M e a s u r e s \ P e r c e n t   U n i q u e   C h a r a c t e r s & a m p ; g t ; & l t ; / K e y & g t ; & l t ; / a : K e y & g t ; & l t ; a : V a l u e 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 P e r c e n t   U n i q u e   C h a r a c t e r s & a m p ; g t ; - & a m p ; l t ; M e a s u r e s \ P e r c e n t   U n i q u e   C h a r a c t e r s & a m p ; g t ; \ C O L U M N & l t ; / K e y & g t ; & l t ; / a : K e y & g t ; & l t ; a : V a l u e 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 P e r c e n t   U n i q u e   C h a r a c t e r s & a m p ; g t ; - & a m p ; l t ; M e a s u r e s \ P e r c e n t   U n i q u e   C h a r a c t e r s & a m p ; g t ; \ M E A S U R E & l t ; / K e y & g t ; & l t ; / a : K e y & g t ; & l t ; a : V a l u e 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 P e r c e n t   U n i q u e   C h a r a c t e r s & a m p ; g t ; - & a m p ; l t ; M e a s u r e s \ P e r c e n t   U n i q u e   C h a r a c t e r s & a m p ; g t ; & l t ; / K e y & g t ; & l t ; / a : K e y & g t ; & l t ; a : V a l u e 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 P e r c e n t   U n i q u e   C h a r a c t e r s & a m p ; g t ; - & a m p ; l t ; M e a s u r e s \ P e r c e n t   U n i q u e   C h a r a c t e r s & a m p ; g t ; \ C O L U M N & l t ; / K e y & g t ; & l t ; / a : K e y & g t ; & l t ; a : V a l u e 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 P e r c e n t   U n i q u e   C h a r a c t e r s & a m p ; g t ; - & a m p ; l t ; M e a s u r e s \ P e r c e n t   U n i q u e   C h a r a c t e r s & a m p ; g t ; \ M E A S U R E & l t ; / K e y & g t ; & l t ; / a : K e y & g t ; & l t ; a : V a l u e 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 W o r d & a m p ; g t ; - & a m p ; l t ; M e a s u r e s \ W o r d & a m p ; g t ; & l t ; / K e y & g t ; & l t ; / a : K e y & g t ; & l t ; a : V a l u e 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 W o r d & a m p ; g t ; - & a m p ; l t ; M e a s u r e s \ W o r d & a m p ; g t ; \ C O L U M N & l t ; / K e y & g t ; & l t ; / a : K e y & g t ; & l t ; a : V a l u e 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 W o r d & a m p ; g t ; - & a m p ; l t ; M e a s u r e s \ W o r d & a m p ; g t ; \ M E A S U R E & l t ; / K e y & g t ; & l t ; / a : K e y & g t ; & l t ; a : V a l u e 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 O p t i m a l   G u e s s e s & a m p ; g t ; - & a m p ; l t ; M e a s u r e s \ O p t i m a l   G u e s s e s & a m p ; g t ; & l t ; / K e y & g t ; & l t ; / a : K e y & g t ; & l t ; a : V a l u e 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 O p t i m a l   G u e s s e s & a m p ; g t ; - & a m p ; l t ; M e a s u r e s \ O p t i m a l   G u e s s e s & a m p ; g t ; \ C O L U M N & l t ; / K e y & g t ; & l t ; / a : K e y & g t ; & l t ; a : V a l u e 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 O p t i m a l   G u e s s e s & a m p ; g t ; - & a m p ; l t ; M e a s u r e s \ O p t i m a l   G u e s s e s & a m p ; g t ; \ M E A S U R E & l t ; / K e y & g t ; & l t ; / a : K e y & g t ; & l t ; a : V a l u e 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 G u e s s e s & a m p ; g t ; - & a m p ; l t ; M e a s u r e s \ O p t i m a l   G u e s s e s & a m p ; g t ; & l t ; / K e y & g t ; & l t ; / a : K e y & g t ; & l t ; a : V a l u e 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 G u e s s e s & a m p ; g t ; - & a m p ; l t ; M e a s u r e s \ O p t i m a l   G u e s s e s & a m p ; g t ; \ C O L U M N & l t ; / K e y & g t ; & l t ; / a : K e y & g t ; & l t ; a : V a l u e 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 G u e s s e s & a m p ; g t ; - & a m p ; l t ; M e a s u r e s \ O p t i m a l   G u e s s e s & a m p ; g t ; \ M E A S U R E & l t ; / K e y & g t ; & l t ; / a : K e y & g t ; & l t ; a : V a l u e 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 G u e s s e s   R e q u i r e d & a m p ; g t ; - & a m p ; l t ; M e a s u r e s \ O p t i m a l 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 G u e s s e s   R e q u i r e d & a m p ; g t ; - & a m p ; l t ; M e a s u r e s \ O p t i m a l 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 O p t i m a l   G u e s s e s   R e q u i r e d & a m p ; g t ; - & a m p ; l t ; M e a s u r e s \ O p t i m a l 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 E a s y   G u e s s e s   R e q u i r e d & a m p ; g t ; - & a m p ; l t ; M e a s u r e s \ E a s y   G u e s s e s   R e q u i r e d & a m p ; g t ; & l t ; / K e y & g t ; & l t ; / a : K e y & g t ; & l t ; a : V a l u e 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 E a s y   G u e s s e s   R e q u i r e d & a m p ; g t ; - & a m p ; l t ; M e a s u r e s \ E a s y   G u e s s e s   R e q u i r e d & a m p ; g t ; \ C O L U M N & l t ; / K e y & g t ; & l t ; / a : K e y & g t ; & l t ; a : V a l u e 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i m u m   o f   E a s y   G u e s s e s   R e q u i r e d & a m p ; g t ; - & a m p ; l t ; M e a s u r e s \ E a s y   G u e s s e s   R e q u i r e d & a m p ; g t ; \ M E A S U R E & l t ; / K e y & g t ; & l t ; / a : K e y & g t ; & l t ; a : V a l u e 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 x m l n s : i = " h t t p : / / w w w . w 3 . o r g / 2 0 0 1 / X M L S c h e m a - i n s t a n c e " & g t ; & l t ; P e r s p e c t i v e / & g t ; & l t ; / S a n d b o x E d i t o r D i a g r a m K e y & g t ; < / C u s t o m C o n t e n t > < / G e m i n i > 
</file>

<file path=customXml/itemProps1.xml><?xml version="1.0" encoding="utf-8"?>
<ds:datastoreItem xmlns:ds="http://schemas.openxmlformats.org/officeDocument/2006/customXml" ds:itemID="{40C52782-6F78-496D-9FF6-3E29EB255C1C}">
  <ds:schemaRefs/>
</ds:datastoreItem>
</file>

<file path=customXml/itemProps10.xml><?xml version="1.0" encoding="utf-8"?>
<ds:datastoreItem xmlns:ds="http://schemas.openxmlformats.org/officeDocument/2006/customXml" ds:itemID="{74A4C5E0-224D-4487-9F38-A03B23232901}">
  <ds:schemaRefs/>
</ds:datastoreItem>
</file>

<file path=customXml/itemProps11.xml><?xml version="1.0" encoding="utf-8"?>
<ds:datastoreItem xmlns:ds="http://schemas.openxmlformats.org/officeDocument/2006/customXml" ds:itemID="{6C467E2C-CA0D-4605-97FB-5D1B1C1ECD8E}">
  <ds:schemaRefs/>
</ds:datastoreItem>
</file>

<file path=customXml/itemProps12.xml><?xml version="1.0" encoding="utf-8"?>
<ds:datastoreItem xmlns:ds="http://schemas.openxmlformats.org/officeDocument/2006/customXml" ds:itemID="{CCBD8D43-837C-4B55-9D87-43725A2618C7}">
  <ds:schemaRefs/>
</ds:datastoreItem>
</file>

<file path=customXml/itemProps13.xml><?xml version="1.0" encoding="utf-8"?>
<ds:datastoreItem xmlns:ds="http://schemas.openxmlformats.org/officeDocument/2006/customXml" ds:itemID="{7DF7C20D-1450-446F-BECD-5C92E0E69457}">
  <ds:schemaRefs/>
</ds:datastoreItem>
</file>

<file path=customXml/itemProps14.xml><?xml version="1.0" encoding="utf-8"?>
<ds:datastoreItem xmlns:ds="http://schemas.openxmlformats.org/officeDocument/2006/customXml" ds:itemID="{0FBAF5F1-16E5-43E5-BF09-C86E003C8C98}">
  <ds:schemaRefs/>
</ds:datastoreItem>
</file>

<file path=customXml/itemProps15.xml><?xml version="1.0" encoding="utf-8"?>
<ds:datastoreItem xmlns:ds="http://schemas.openxmlformats.org/officeDocument/2006/customXml" ds:itemID="{EB121349-8587-4FF4-A213-3B963A692009}">
  <ds:schemaRefs/>
</ds:datastoreItem>
</file>

<file path=customXml/itemProps16.xml><?xml version="1.0" encoding="utf-8"?>
<ds:datastoreItem xmlns:ds="http://schemas.openxmlformats.org/officeDocument/2006/customXml" ds:itemID="{C7455352-BC7E-46AE-97B7-7D7870DDA75D}">
  <ds:schemaRefs/>
</ds:datastoreItem>
</file>

<file path=customXml/itemProps17.xml><?xml version="1.0" encoding="utf-8"?>
<ds:datastoreItem xmlns:ds="http://schemas.openxmlformats.org/officeDocument/2006/customXml" ds:itemID="{DFEC5369-4B15-4F8E-809A-9C19B8182776}">
  <ds:schemaRefs/>
</ds:datastoreItem>
</file>

<file path=customXml/itemProps18.xml><?xml version="1.0" encoding="utf-8"?>
<ds:datastoreItem xmlns:ds="http://schemas.openxmlformats.org/officeDocument/2006/customXml" ds:itemID="{B2254F28-3F00-423C-B6C8-8B1C4C9CAD64}">
  <ds:schemaRefs/>
</ds:datastoreItem>
</file>

<file path=customXml/itemProps19.xml><?xml version="1.0" encoding="utf-8"?>
<ds:datastoreItem xmlns:ds="http://schemas.openxmlformats.org/officeDocument/2006/customXml" ds:itemID="{E43723EE-C036-4E80-BC9D-7FAB82AE2024}">
  <ds:schemaRefs/>
</ds:datastoreItem>
</file>

<file path=customXml/itemProps2.xml><?xml version="1.0" encoding="utf-8"?>
<ds:datastoreItem xmlns:ds="http://schemas.openxmlformats.org/officeDocument/2006/customXml" ds:itemID="{252E4BCE-D3EE-4B71-AF3D-A3FD676B6B0E}">
  <ds:schemaRefs/>
</ds:datastoreItem>
</file>

<file path=customXml/itemProps20.xml><?xml version="1.0" encoding="utf-8"?>
<ds:datastoreItem xmlns:ds="http://schemas.openxmlformats.org/officeDocument/2006/customXml" ds:itemID="{313460C8-39EF-4AB1-96BE-EF7F0B04E9E2}">
  <ds:schemaRefs/>
</ds:datastoreItem>
</file>

<file path=customXml/itemProps21.xml><?xml version="1.0" encoding="utf-8"?>
<ds:datastoreItem xmlns:ds="http://schemas.openxmlformats.org/officeDocument/2006/customXml" ds:itemID="{ECD59633-A04D-4AA7-8E8D-B95AC460C110}">
  <ds:schemaRefs/>
</ds:datastoreItem>
</file>

<file path=customXml/itemProps22.xml><?xml version="1.0" encoding="utf-8"?>
<ds:datastoreItem xmlns:ds="http://schemas.openxmlformats.org/officeDocument/2006/customXml" ds:itemID="{7AB76031-FE45-4F00-BD44-206CB485E6E5}">
  <ds:schemaRefs/>
</ds:datastoreItem>
</file>

<file path=customXml/itemProps23.xml><?xml version="1.0" encoding="utf-8"?>
<ds:datastoreItem xmlns:ds="http://schemas.openxmlformats.org/officeDocument/2006/customXml" ds:itemID="{903C5923-660B-4467-9345-22B2A7C29928}">
  <ds:schemaRefs/>
</ds:datastoreItem>
</file>

<file path=customXml/itemProps24.xml><?xml version="1.0" encoding="utf-8"?>
<ds:datastoreItem xmlns:ds="http://schemas.openxmlformats.org/officeDocument/2006/customXml" ds:itemID="{4E7B84BE-70A2-452A-BA4E-3BBC177DD1D5}">
  <ds:schemaRefs/>
</ds:datastoreItem>
</file>

<file path=customXml/itemProps25.xml><?xml version="1.0" encoding="utf-8"?>
<ds:datastoreItem xmlns:ds="http://schemas.openxmlformats.org/officeDocument/2006/customXml" ds:itemID="{8E4C9A51-102E-4009-ACC6-9ED5BE37B21B}">
  <ds:schemaRefs/>
</ds:datastoreItem>
</file>

<file path=customXml/itemProps3.xml><?xml version="1.0" encoding="utf-8"?>
<ds:datastoreItem xmlns:ds="http://schemas.openxmlformats.org/officeDocument/2006/customXml" ds:itemID="{6D059CBE-2FA5-413D-A45B-17FEAA413633}">
  <ds:schemaRefs/>
</ds:datastoreItem>
</file>

<file path=customXml/itemProps4.xml><?xml version="1.0" encoding="utf-8"?>
<ds:datastoreItem xmlns:ds="http://schemas.openxmlformats.org/officeDocument/2006/customXml" ds:itemID="{06D8CDEE-76D5-4853-9033-65EEF3E776F4}">
  <ds:schemaRefs/>
</ds:datastoreItem>
</file>

<file path=customXml/itemProps5.xml><?xml version="1.0" encoding="utf-8"?>
<ds:datastoreItem xmlns:ds="http://schemas.openxmlformats.org/officeDocument/2006/customXml" ds:itemID="{F128C7F9-BF41-4509-8E77-B29C77681427}">
  <ds:schemaRefs/>
</ds:datastoreItem>
</file>

<file path=customXml/itemProps6.xml><?xml version="1.0" encoding="utf-8"?>
<ds:datastoreItem xmlns:ds="http://schemas.openxmlformats.org/officeDocument/2006/customXml" ds:itemID="{0955F3B5-9AB0-448D-86CB-EA692BAAE32B}">
  <ds:schemaRefs/>
</ds:datastoreItem>
</file>

<file path=customXml/itemProps7.xml><?xml version="1.0" encoding="utf-8"?>
<ds:datastoreItem xmlns:ds="http://schemas.openxmlformats.org/officeDocument/2006/customXml" ds:itemID="{4974D5B4-AB01-4E3C-99D1-B544BC7B139E}">
  <ds:schemaRefs/>
</ds:datastoreItem>
</file>

<file path=customXml/itemProps8.xml><?xml version="1.0" encoding="utf-8"?>
<ds:datastoreItem xmlns:ds="http://schemas.openxmlformats.org/officeDocument/2006/customXml" ds:itemID="{4B7C814A-2D78-4BBF-9D75-44E57A1616A4}">
  <ds:schemaRefs/>
</ds:datastoreItem>
</file>

<file path=customXml/itemProps9.xml><?xml version="1.0" encoding="utf-8"?>
<ds:datastoreItem xmlns:ds="http://schemas.openxmlformats.org/officeDocument/2006/customXml" ds:itemID="{97362735-B01E-4D71-BBB2-302CA09B12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Data for Sheet7 Chart 2</vt:lpstr>
      <vt:lpstr>Data</vt:lpstr>
      <vt:lpstr>Data for Sheet7 Chart 1</vt:lpstr>
      <vt:lpstr>Sheet7</vt:lpstr>
      <vt:lpstr>Character Uniqueness</vt:lpstr>
      <vt:lpstr>Num Words Possible Words</vt:lpstr>
      <vt:lpstr>Word Lengths</vt:lpstr>
      <vt:lpstr>word difficulty num unqiue char</vt:lpstr>
      <vt:lpstr>Word difficulty char unique</vt:lpstr>
      <vt:lpstr>Word difficulty against 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Williams</dc:creator>
  <cp:lastModifiedBy>Evan</cp:lastModifiedBy>
  <dcterms:created xsi:type="dcterms:W3CDTF">2013-08-21T08:03:12Z</dcterms:created>
  <dcterms:modified xsi:type="dcterms:W3CDTF">2013-08-21T14:23:03Z</dcterms:modified>
</cp:coreProperties>
</file>